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F:\Interpol\Interpol\"/>
    </mc:Choice>
  </mc:AlternateContent>
  <xr:revisionPtr revIDLastSave="0" documentId="10_ncr:8100000_{5F5B5FB9-38AB-4C34-8EC6-8392CE2B637A}" xr6:coauthVersionLast="34" xr6:coauthVersionMax="34" xr10:uidLastSave="{00000000-0000-0000-0000-000000000000}"/>
  <bookViews>
    <workbookView xWindow="0" yWindow="0" windowWidth="19200" windowHeight="6380" xr2:uid="{00000000-000D-0000-FFFF-FFFF00000000}"/>
  </bookViews>
  <sheets>
    <sheet name="criminal_data" sheetId="1" r:id="rId1"/>
  </sheets>
  <definedNames>
    <definedName name="_xlnm._FilterDatabase" localSheetId="0" hidden="1">criminal_data!$A$1:$O$4028</definedName>
  </definedNames>
  <calcPr calcId="162913"/>
</workbook>
</file>

<file path=xl/calcChain.xml><?xml version="1.0" encoding="utf-8"?>
<calcChain xmlns="http://schemas.openxmlformats.org/spreadsheetml/2006/main">
  <c r="B2" i="1" l="1"/>
  <c r="B3449" i="1" l="1"/>
  <c r="B3450" i="1"/>
  <c r="B3451" i="1"/>
  <c r="B3452" i="1"/>
  <c r="B3453" i="1"/>
  <c r="B3454" i="1"/>
  <c r="B3455" i="1"/>
  <c r="B3456" i="1"/>
  <c r="B3457" i="1"/>
  <c r="B3458" i="1"/>
  <c r="B3459" i="1"/>
  <c r="B3460" i="1"/>
  <c r="B3461" i="1"/>
  <c r="B3462" i="1"/>
  <c r="B3463" i="1"/>
  <c r="B3464" i="1"/>
  <c r="B3465" i="1"/>
  <c r="B3466" i="1"/>
  <c r="B3467" i="1"/>
  <c r="B3468" i="1"/>
  <c r="B3469" i="1"/>
  <c r="B3470" i="1"/>
  <c r="B3471" i="1"/>
  <c r="B3472" i="1"/>
  <c r="B3473" i="1"/>
  <c r="B3474" i="1"/>
  <c r="B3475" i="1"/>
  <c r="B3476" i="1"/>
  <c r="B3477" i="1"/>
  <c r="B3478" i="1"/>
  <c r="B3479" i="1"/>
  <c r="B3480" i="1"/>
  <c r="B3481" i="1"/>
  <c r="B3482" i="1"/>
  <c r="B3483" i="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B3629" i="1"/>
  <c r="B3630" i="1"/>
  <c r="B3631" i="1"/>
  <c r="B3632" i="1"/>
  <c r="B3633" i="1"/>
  <c r="B3634" i="1"/>
  <c r="B3635" i="1"/>
  <c r="B3636" i="1"/>
  <c r="B3637" i="1"/>
  <c r="B3638" i="1"/>
  <c r="B3639" i="1"/>
  <c r="B3640" i="1"/>
  <c r="B3641" i="1"/>
  <c r="B3642" i="1"/>
  <c r="B3643" i="1"/>
  <c r="B3644" i="1"/>
  <c r="B3645" i="1"/>
  <c r="B3646" i="1"/>
  <c r="B3647" i="1"/>
  <c r="B3648" i="1"/>
  <c r="B3649" i="1"/>
  <c r="B3650" i="1"/>
  <c r="B3651" i="1"/>
  <c r="B3652" i="1"/>
  <c r="B3653" i="1"/>
  <c r="B3654" i="1"/>
  <c r="B3655" i="1"/>
  <c r="B3656" i="1"/>
  <c r="B3657" i="1"/>
  <c r="B3658" i="1"/>
  <c r="B3659" i="1"/>
  <c r="B3660" i="1"/>
  <c r="B3661" i="1"/>
  <c r="B3662" i="1"/>
  <c r="B3663" i="1"/>
  <c r="B3664" i="1"/>
  <c r="B3665" i="1"/>
  <c r="B3666" i="1"/>
  <c r="B3667" i="1"/>
  <c r="B3668" i="1"/>
  <c r="B3669" i="1"/>
  <c r="B3670" i="1"/>
  <c r="B3671" i="1"/>
  <c r="B3672" i="1"/>
  <c r="B3673" i="1"/>
  <c r="B3674" i="1"/>
  <c r="B3675" i="1"/>
  <c r="B3676" i="1"/>
  <c r="B3677" i="1"/>
  <c r="B3678" i="1"/>
  <c r="B3679" i="1"/>
  <c r="B3680" i="1"/>
  <c r="B3681" i="1"/>
  <c r="B3682" i="1"/>
  <c r="B3683" i="1"/>
  <c r="B3684" i="1"/>
  <c r="B3685" i="1"/>
  <c r="B3686" i="1"/>
  <c r="B3687" i="1"/>
  <c r="B3688" i="1"/>
  <c r="B3689" i="1"/>
  <c r="B3690" i="1"/>
  <c r="B3691" i="1"/>
  <c r="B3692" i="1"/>
  <c r="B3693" i="1"/>
  <c r="B3694" i="1"/>
  <c r="B3695" i="1"/>
  <c r="B3696" i="1"/>
  <c r="B3697" i="1"/>
  <c r="B3698" i="1"/>
  <c r="B3699" i="1"/>
  <c r="B3700" i="1"/>
  <c r="B3701" i="1"/>
  <c r="B3702" i="1"/>
  <c r="B3703" i="1"/>
  <c r="B3704" i="1"/>
  <c r="B3705" i="1"/>
  <c r="B3706" i="1"/>
  <c r="B3707" i="1"/>
  <c r="B3708" i="1"/>
  <c r="B3709" i="1"/>
  <c r="B3710" i="1"/>
  <c r="B3711" i="1"/>
  <c r="B3712" i="1"/>
  <c r="B3713" i="1"/>
  <c r="B3714" i="1"/>
  <c r="B3715" i="1"/>
  <c r="B3716" i="1"/>
  <c r="B3717" i="1"/>
  <c r="B3718" i="1"/>
  <c r="B3719" i="1"/>
  <c r="B3720" i="1"/>
  <c r="B3721" i="1"/>
  <c r="B3722" i="1"/>
  <c r="B3723" i="1"/>
  <c r="B3724" i="1"/>
  <c r="B3725" i="1"/>
  <c r="B3726" i="1"/>
  <c r="B3727" i="1"/>
  <c r="B3728" i="1"/>
  <c r="B3729" i="1"/>
  <c r="B3730" i="1"/>
  <c r="B3731" i="1"/>
  <c r="B3732" i="1"/>
  <c r="B3733" i="1"/>
  <c r="B3734" i="1"/>
  <c r="B3735" i="1"/>
  <c r="B3736" i="1"/>
  <c r="B3737" i="1"/>
  <c r="B3738" i="1"/>
  <c r="B3739" i="1"/>
  <c r="B3740" i="1"/>
  <c r="B3741" i="1"/>
  <c r="B3742" i="1"/>
  <c r="B3743" i="1"/>
  <c r="B3744" i="1"/>
  <c r="B3745" i="1"/>
  <c r="B3746" i="1"/>
  <c r="B3747" i="1"/>
  <c r="B3748" i="1"/>
  <c r="B3749" i="1"/>
  <c r="B3750" i="1"/>
  <c r="B3751" i="1"/>
  <c r="B3752" i="1"/>
  <c r="B3753" i="1"/>
  <c r="B3754" i="1"/>
  <c r="B3755" i="1"/>
  <c r="B3756" i="1"/>
  <c r="B3757" i="1"/>
  <c r="B3758" i="1"/>
  <c r="B3759" i="1"/>
  <c r="B3760" i="1"/>
  <c r="B3761" i="1"/>
  <c r="B3762" i="1"/>
  <c r="B3763" i="1"/>
  <c r="B3764" i="1"/>
  <c r="B3765" i="1"/>
  <c r="B3766" i="1"/>
  <c r="B3767" i="1"/>
  <c r="B3768" i="1"/>
  <c r="B3769" i="1"/>
  <c r="B3770" i="1"/>
  <c r="B3771" i="1"/>
  <c r="B3772" i="1"/>
  <c r="B3773" i="1"/>
  <c r="B3774" i="1"/>
  <c r="B3775" i="1"/>
  <c r="B3776" i="1"/>
  <c r="B3777" i="1"/>
  <c r="B3778" i="1"/>
  <c r="B3779" i="1"/>
  <c r="B3780" i="1"/>
  <c r="B3781" i="1"/>
  <c r="B3782" i="1"/>
  <c r="B3783" i="1"/>
  <c r="B3784" i="1"/>
  <c r="B3785" i="1"/>
  <c r="B3786" i="1"/>
  <c r="B3787" i="1"/>
  <c r="B3788" i="1"/>
  <c r="B3789" i="1"/>
  <c r="B3790" i="1"/>
  <c r="B3791" i="1"/>
  <c r="B3792" i="1"/>
  <c r="B3793" i="1"/>
  <c r="B3794" i="1"/>
  <c r="B3795" i="1"/>
  <c r="B3796" i="1"/>
  <c r="B3797" i="1"/>
  <c r="B3798" i="1"/>
  <c r="B3799" i="1"/>
  <c r="B3800" i="1"/>
  <c r="B3801" i="1"/>
  <c r="B3802" i="1"/>
  <c r="B3803" i="1"/>
  <c r="B3804" i="1"/>
  <c r="B3805" i="1"/>
  <c r="B3806" i="1"/>
  <c r="B3807" i="1"/>
  <c r="B3808" i="1"/>
  <c r="B3809" i="1"/>
  <c r="B3810" i="1"/>
  <c r="B3811" i="1"/>
  <c r="B3812" i="1"/>
  <c r="B3813" i="1"/>
  <c r="B3814" i="1"/>
  <c r="B3815" i="1"/>
  <c r="B3816" i="1"/>
  <c r="B3817" i="1"/>
  <c r="B3818" i="1"/>
  <c r="B3819" i="1"/>
  <c r="B3820" i="1"/>
  <c r="B3821" i="1"/>
  <c r="B3822" i="1"/>
  <c r="B3823" i="1"/>
  <c r="B3824" i="1"/>
  <c r="B3825" i="1"/>
  <c r="B3826" i="1"/>
  <c r="B3827" i="1"/>
  <c r="B3828" i="1"/>
  <c r="B3829" i="1"/>
  <c r="B3830" i="1"/>
  <c r="B3831" i="1"/>
  <c r="B3832" i="1"/>
  <c r="B3833" i="1"/>
  <c r="B3834" i="1"/>
  <c r="B3835" i="1"/>
  <c r="B3836" i="1"/>
  <c r="B3837" i="1"/>
  <c r="B3838" i="1"/>
  <c r="B3839" i="1"/>
  <c r="B3840" i="1"/>
  <c r="B3841" i="1"/>
  <c r="B3842" i="1"/>
  <c r="B3843" i="1"/>
  <c r="B3844" i="1"/>
  <c r="B3845" i="1"/>
  <c r="B3846" i="1"/>
  <c r="B3847" i="1"/>
  <c r="B3848" i="1"/>
  <c r="B3849" i="1"/>
  <c r="B3850" i="1"/>
  <c r="B3851" i="1"/>
  <c r="B3852" i="1"/>
  <c r="B3853" i="1"/>
  <c r="B3854" i="1"/>
  <c r="B3855" i="1"/>
  <c r="B3856" i="1"/>
  <c r="B3857" i="1"/>
  <c r="B3858" i="1"/>
  <c r="B3859" i="1"/>
  <c r="B3860" i="1"/>
  <c r="B3861" i="1"/>
  <c r="B3862" i="1"/>
  <c r="B3863" i="1"/>
  <c r="B3864" i="1"/>
  <c r="B3865" i="1"/>
  <c r="B3866" i="1"/>
  <c r="B3867" i="1"/>
  <c r="B3868" i="1"/>
  <c r="B3869" i="1"/>
  <c r="B3870" i="1"/>
  <c r="B3871" i="1"/>
  <c r="B3872" i="1"/>
  <c r="B3873" i="1"/>
  <c r="B3874" i="1"/>
  <c r="B3875" i="1"/>
  <c r="B3876" i="1"/>
  <c r="B3877" i="1"/>
  <c r="B3878" i="1"/>
  <c r="B3879" i="1"/>
  <c r="B3880" i="1"/>
  <c r="B3881" i="1"/>
  <c r="B3882" i="1"/>
  <c r="B3883" i="1"/>
  <c r="B3884" i="1"/>
  <c r="B3885" i="1"/>
  <c r="B3886" i="1"/>
  <c r="B3887" i="1"/>
  <c r="B3888" i="1"/>
  <c r="B3889" i="1"/>
  <c r="B3890" i="1"/>
  <c r="B3891" i="1"/>
  <c r="B3892" i="1"/>
  <c r="B3893" i="1"/>
  <c r="B3894" i="1"/>
  <c r="B3895" i="1"/>
  <c r="B3896" i="1"/>
  <c r="B3897" i="1"/>
  <c r="B3898" i="1"/>
  <c r="B3899" i="1"/>
  <c r="B3900" i="1"/>
  <c r="B3901" i="1"/>
  <c r="B3902" i="1"/>
  <c r="B3903" i="1"/>
  <c r="B3904" i="1"/>
  <c r="B3905" i="1"/>
  <c r="B3906" i="1"/>
  <c r="B3907" i="1"/>
  <c r="B3908" i="1"/>
  <c r="B3909" i="1"/>
  <c r="B3910" i="1"/>
  <c r="B3911" i="1"/>
  <c r="B3912" i="1"/>
  <c r="B3913" i="1"/>
  <c r="B3914" i="1"/>
  <c r="B3915" i="1"/>
  <c r="B3916" i="1"/>
  <c r="B3917" i="1"/>
  <c r="B3918" i="1"/>
  <c r="B3919" i="1"/>
  <c r="B3920" i="1"/>
  <c r="B3921" i="1"/>
  <c r="B3922" i="1"/>
  <c r="B3923" i="1"/>
  <c r="B3924" i="1"/>
  <c r="B3925" i="1"/>
  <c r="B3926" i="1"/>
  <c r="B3927" i="1"/>
  <c r="B3928" i="1"/>
  <c r="B3929" i="1"/>
  <c r="B3930" i="1"/>
  <c r="B3931" i="1"/>
  <c r="B3932" i="1"/>
  <c r="B3933" i="1"/>
  <c r="B3934" i="1"/>
  <c r="B3935" i="1"/>
  <c r="B3936" i="1"/>
  <c r="B3937" i="1"/>
  <c r="B3938" i="1"/>
  <c r="B3939" i="1"/>
  <c r="B3940" i="1"/>
  <c r="B3941" i="1"/>
  <c r="B3942" i="1"/>
  <c r="B3943" i="1"/>
  <c r="B3944" i="1"/>
  <c r="B3945" i="1"/>
  <c r="B3946" i="1"/>
  <c r="B3947" i="1"/>
  <c r="B3948" i="1"/>
  <c r="B3949" i="1"/>
  <c r="B3950" i="1"/>
  <c r="B3951" i="1"/>
  <c r="B3952" i="1"/>
  <c r="B3953" i="1"/>
  <c r="B3954" i="1"/>
  <c r="B3955" i="1"/>
  <c r="B3956" i="1"/>
  <c r="B3957" i="1"/>
  <c r="B3958" i="1"/>
  <c r="B3959" i="1"/>
  <c r="B3960" i="1"/>
  <c r="B3961" i="1"/>
  <c r="B3962" i="1"/>
  <c r="B3963" i="1"/>
  <c r="B3964" i="1"/>
  <c r="B3965" i="1"/>
  <c r="B3966" i="1"/>
  <c r="B3967" i="1"/>
  <c r="B3968" i="1"/>
  <c r="B3969" i="1"/>
  <c r="B3970" i="1"/>
  <c r="B3971" i="1"/>
  <c r="B3972" i="1"/>
  <c r="B3973" i="1"/>
  <c r="B3974" i="1"/>
  <c r="B3975" i="1"/>
  <c r="B3976" i="1"/>
  <c r="B3977" i="1"/>
  <c r="B3978" i="1"/>
  <c r="B3979" i="1"/>
  <c r="B3980" i="1"/>
  <c r="B3981" i="1"/>
  <c r="B3982" i="1"/>
  <c r="B3983" i="1"/>
  <c r="B3984" i="1"/>
  <c r="B3985" i="1"/>
  <c r="B3986" i="1"/>
  <c r="B3987" i="1"/>
  <c r="B3988" i="1"/>
  <c r="B3989" i="1"/>
  <c r="B3990" i="1"/>
  <c r="B3991" i="1"/>
  <c r="B3992" i="1"/>
  <c r="B3993" i="1"/>
  <c r="B3994" i="1"/>
  <c r="B3995" i="1"/>
  <c r="B3996" i="1"/>
  <c r="B3997" i="1"/>
  <c r="B3998" i="1"/>
  <c r="B3999" i="1"/>
  <c r="B4000" i="1"/>
  <c r="B4001" i="1"/>
  <c r="B4002" i="1"/>
  <c r="B4003" i="1"/>
  <c r="B4004" i="1"/>
  <c r="B4005" i="1"/>
  <c r="B4006" i="1"/>
  <c r="B4007" i="1"/>
  <c r="B4008" i="1"/>
  <c r="B4009" i="1"/>
  <c r="B4010" i="1"/>
  <c r="B4011" i="1"/>
  <c r="B4012" i="1"/>
  <c r="B4013" i="1"/>
  <c r="B4014" i="1"/>
  <c r="B4015" i="1"/>
  <c r="B4016" i="1"/>
  <c r="B4017" i="1"/>
  <c r="B4018" i="1"/>
  <c r="B4019" i="1"/>
  <c r="B4020" i="1"/>
  <c r="B4021" i="1"/>
  <c r="B4022" i="1"/>
  <c r="B4023" i="1"/>
  <c r="B4024" i="1"/>
  <c r="B4025" i="1"/>
  <c r="B4026" i="1"/>
  <c r="B4027" i="1"/>
  <c r="B4028" i="1"/>
  <c r="B3241" i="1"/>
  <c r="B3242" i="1"/>
  <c r="B3243" i="1"/>
  <c r="B3244" i="1"/>
  <c r="B3245" i="1"/>
  <c r="B3246" i="1"/>
  <c r="B3247" i="1"/>
  <c r="B3248" i="1"/>
  <c r="B3249" i="1"/>
  <c r="B3250" i="1"/>
  <c r="B3251" i="1"/>
  <c r="B3252" i="1"/>
  <c r="B3253" i="1"/>
  <c r="B3254" i="1"/>
  <c r="B3255" i="1"/>
  <c r="B3256" i="1"/>
  <c r="B3257" i="1"/>
  <c r="B3258" i="1"/>
  <c r="B3259" i="1"/>
  <c r="B3260" i="1"/>
  <c r="B3261" i="1"/>
  <c r="B3262" i="1"/>
  <c r="B3263" i="1"/>
  <c r="B3264" i="1"/>
  <c r="B3265" i="1"/>
  <c r="B3266" i="1"/>
  <c r="B3267" i="1"/>
  <c r="B3268" i="1"/>
  <c r="B3269" i="1"/>
  <c r="B3270" i="1"/>
  <c r="B3271" i="1"/>
  <c r="B3272" i="1"/>
  <c r="B3273" i="1"/>
  <c r="B3274" i="1"/>
  <c r="B3275" i="1"/>
  <c r="B3276" i="1"/>
  <c r="B3277" i="1"/>
  <c r="B3278" i="1"/>
  <c r="B3279" i="1"/>
  <c r="B3280" i="1"/>
  <c r="B3281" i="1"/>
  <c r="B3282" i="1"/>
  <c r="B3283" i="1"/>
  <c r="B3284" i="1"/>
  <c r="B3285" i="1"/>
  <c r="B3286" i="1"/>
  <c r="B3287" i="1"/>
  <c r="B3288" i="1"/>
  <c r="B3289" i="1"/>
  <c r="B3290" i="1"/>
  <c r="B3291" i="1"/>
  <c r="B3292" i="1"/>
  <c r="B3293" i="1"/>
  <c r="B3294" i="1"/>
  <c r="B3295" i="1"/>
  <c r="B3296" i="1"/>
  <c r="B3297" i="1"/>
  <c r="B3298" i="1"/>
  <c r="B3299" i="1"/>
  <c r="B3300" i="1"/>
  <c r="B3301" i="1"/>
  <c r="B3302" i="1"/>
  <c r="B3303" i="1"/>
  <c r="B3304" i="1"/>
  <c r="B3305" i="1"/>
  <c r="B3306" i="1"/>
  <c r="B3307" i="1"/>
  <c r="B3308" i="1"/>
  <c r="B3309" i="1"/>
  <c r="B3310" i="1"/>
  <c r="B3311" i="1"/>
  <c r="B3312" i="1"/>
  <c r="B3313" i="1"/>
  <c r="B3314" i="1"/>
  <c r="B3315" i="1"/>
  <c r="B3316" i="1"/>
  <c r="B3317" i="1"/>
  <c r="B3318" i="1"/>
  <c r="B3319" i="1"/>
  <c r="B3320" i="1"/>
  <c r="B3321" i="1"/>
  <c r="B3322" i="1"/>
  <c r="B3323" i="1"/>
  <c r="B3324" i="1"/>
  <c r="B3325" i="1"/>
  <c r="B3326" i="1"/>
  <c r="B3327" i="1"/>
  <c r="B3328" i="1"/>
  <c r="B3329" i="1"/>
  <c r="B3330" i="1"/>
  <c r="B3331" i="1"/>
  <c r="B3332" i="1"/>
  <c r="B3333" i="1"/>
  <c r="B3334" i="1"/>
  <c r="B3335" i="1"/>
  <c r="B3336" i="1"/>
  <c r="B3337" i="1"/>
  <c r="B3338" i="1"/>
  <c r="B3339" i="1"/>
  <c r="B3340" i="1"/>
  <c r="B3341" i="1"/>
  <c r="B3342" i="1"/>
  <c r="B3343" i="1"/>
  <c r="B3344" i="1"/>
  <c r="B3345" i="1"/>
  <c r="B3346" i="1"/>
  <c r="B3347" i="1"/>
  <c r="B3348" i="1"/>
  <c r="B3349" i="1"/>
  <c r="B3350" i="1"/>
  <c r="B3351" i="1"/>
  <c r="B3352" i="1"/>
  <c r="B3353" i="1"/>
  <c r="B3354" i="1"/>
  <c r="B3355" i="1"/>
  <c r="B3356" i="1"/>
  <c r="B3357" i="1"/>
  <c r="B3358" i="1"/>
  <c r="B3359" i="1"/>
  <c r="B3360" i="1"/>
  <c r="B3361" i="1"/>
  <c r="B3362" i="1"/>
  <c r="B3363" i="1"/>
  <c r="B3364" i="1"/>
  <c r="B3365" i="1"/>
  <c r="B3366" i="1"/>
  <c r="B3367" i="1"/>
  <c r="B3368" i="1"/>
  <c r="B3369" i="1"/>
  <c r="B3370" i="1"/>
  <c r="B3371" i="1"/>
  <c r="B3372" i="1"/>
  <c r="B3373" i="1"/>
  <c r="B3374" i="1"/>
  <c r="B3375" i="1"/>
  <c r="B3376" i="1"/>
  <c r="B3377" i="1"/>
  <c r="B3378" i="1"/>
  <c r="B3379" i="1"/>
  <c r="B3380" i="1"/>
  <c r="B3381" i="1"/>
  <c r="B3382" i="1"/>
  <c r="B3383" i="1"/>
  <c r="B3384" i="1"/>
  <c r="B3385" i="1"/>
  <c r="B3386" i="1"/>
  <c r="B3387" i="1"/>
  <c r="B3388" i="1"/>
  <c r="B3389" i="1"/>
  <c r="B3390" i="1"/>
  <c r="B3391" i="1"/>
  <c r="B3392" i="1"/>
  <c r="B3393" i="1"/>
  <c r="B3394" i="1"/>
  <c r="B3395" i="1"/>
  <c r="B3396" i="1"/>
  <c r="B3397" i="1"/>
  <c r="B3398" i="1"/>
  <c r="B3399" i="1"/>
  <c r="B3400" i="1"/>
  <c r="B3401" i="1"/>
  <c r="B3402" i="1"/>
  <c r="B3403" i="1"/>
  <c r="B3404" i="1"/>
  <c r="B3405" i="1"/>
  <c r="B3406" i="1"/>
  <c r="B3407" i="1"/>
  <c r="B3408" i="1"/>
  <c r="B3409" i="1"/>
  <c r="B3410" i="1"/>
  <c r="B3411" i="1"/>
  <c r="B3412" i="1"/>
  <c r="B3413" i="1"/>
  <c r="B3414" i="1"/>
  <c r="B3415" i="1"/>
  <c r="B3416" i="1"/>
  <c r="B3417" i="1"/>
  <c r="B3418" i="1"/>
  <c r="B3419" i="1"/>
  <c r="B3420" i="1"/>
  <c r="B3421" i="1"/>
  <c r="B3422" i="1"/>
  <c r="B3423" i="1"/>
  <c r="B3424" i="1"/>
  <c r="B3425" i="1"/>
  <c r="B3426" i="1"/>
  <c r="B3427" i="1"/>
  <c r="B3428" i="1"/>
  <c r="B3429" i="1"/>
  <c r="B3430" i="1"/>
  <c r="B3431" i="1"/>
  <c r="B3432" i="1"/>
  <c r="B3433" i="1"/>
  <c r="B3434" i="1"/>
  <c r="B3435" i="1"/>
  <c r="B3436" i="1"/>
  <c r="B3437" i="1"/>
  <c r="B3438" i="1"/>
  <c r="B3439" i="1"/>
  <c r="B3440" i="1"/>
  <c r="B3441" i="1"/>
  <c r="B3442" i="1"/>
  <c r="B3443" i="1"/>
  <c r="B3444" i="1"/>
  <c r="B3445" i="1"/>
  <c r="B3446" i="1"/>
  <c r="B3447" i="1"/>
  <c r="B3448" i="1"/>
  <c r="B2742" i="1"/>
  <c r="B2743" i="1"/>
  <c r="B2744" i="1"/>
  <c r="B2745" i="1"/>
  <c r="B2746" i="1"/>
  <c r="B2747" i="1"/>
  <c r="B2748" i="1"/>
  <c r="B2749" i="1"/>
  <c r="B2750" i="1"/>
  <c r="B2751" i="1"/>
  <c r="B2752" i="1"/>
  <c r="B2753" i="1"/>
  <c r="B2754" i="1"/>
  <c r="B2755" i="1"/>
  <c r="B2756" i="1"/>
  <c r="B2757" i="1"/>
  <c r="B2758" i="1"/>
  <c r="B2759" i="1"/>
  <c r="B2760" i="1"/>
  <c r="B2761" i="1"/>
  <c r="B2762" i="1"/>
  <c r="B2763" i="1"/>
  <c r="B2764" i="1"/>
  <c r="B2765" i="1"/>
  <c r="B2766" i="1"/>
  <c r="B2767" i="1"/>
  <c r="B2768" i="1"/>
  <c r="B2769" i="1"/>
  <c r="B2770" i="1"/>
  <c r="B2771" i="1"/>
  <c r="B2772" i="1"/>
  <c r="B2773" i="1"/>
  <c r="B2774" i="1"/>
  <c r="B2775" i="1"/>
  <c r="B2776" i="1"/>
  <c r="B2777" i="1"/>
  <c r="B2778" i="1"/>
  <c r="B2779" i="1"/>
  <c r="B2780" i="1"/>
  <c r="B2781" i="1"/>
  <c r="B2782" i="1"/>
  <c r="B2783" i="1"/>
  <c r="B2784" i="1"/>
  <c r="B2785" i="1"/>
  <c r="B2786" i="1"/>
  <c r="B2787" i="1"/>
  <c r="B2788" i="1"/>
  <c r="B2789" i="1"/>
  <c r="B2790" i="1"/>
  <c r="B2791" i="1"/>
  <c r="B2792" i="1"/>
  <c r="B2793" i="1"/>
  <c r="B2794" i="1"/>
  <c r="B2795" i="1"/>
  <c r="B2796" i="1"/>
  <c r="B2797" i="1"/>
  <c r="B2798" i="1"/>
  <c r="B2799" i="1"/>
  <c r="B2800" i="1"/>
  <c r="B2801" i="1"/>
  <c r="B2802" i="1"/>
  <c r="B2803" i="1"/>
  <c r="B2804" i="1"/>
  <c r="B2805" i="1"/>
  <c r="B2806" i="1"/>
  <c r="B2807" i="1"/>
  <c r="B2808" i="1"/>
  <c r="B2809" i="1"/>
  <c r="B2810" i="1"/>
  <c r="B2811" i="1"/>
  <c r="B2812" i="1"/>
  <c r="B2813" i="1"/>
  <c r="B2814" i="1"/>
  <c r="B2815" i="1"/>
  <c r="B2816" i="1"/>
  <c r="B2817" i="1"/>
  <c r="B2818" i="1"/>
  <c r="B2819" i="1"/>
  <c r="B2820" i="1"/>
  <c r="B2821" i="1"/>
  <c r="B2822" i="1"/>
  <c r="B2823" i="1"/>
  <c r="B2824" i="1"/>
  <c r="B2825" i="1"/>
  <c r="B2826" i="1"/>
  <c r="B2827" i="1"/>
  <c r="B2828" i="1"/>
  <c r="B2829" i="1"/>
  <c r="B2830" i="1"/>
  <c r="B2831" i="1"/>
  <c r="B2832" i="1"/>
  <c r="B2833" i="1"/>
  <c r="B2834" i="1"/>
  <c r="B2835" i="1"/>
  <c r="B2836" i="1"/>
  <c r="B2837" i="1"/>
  <c r="B2838" i="1"/>
  <c r="B2839" i="1"/>
  <c r="B2840" i="1"/>
  <c r="B2841" i="1"/>
  <c r="B2842" i="1"/>
  <c r="B2843" i="1"/>
  <c r="B2844" i="1"/>
  <c r="B2845" i="1"/>
  <c r="B2846" i="1"/>
  <c r="B2847" i="1"/>
  <c r="B2848" i="1"/>
  <c r="B2849" i="1"/>
  <c r="B2850" i="1"/>
  <c r="B2851" i="1"/>
  <c r="B2852" i="1"/>
  <c r="B2853" i="1"/>
  <c r="B2854" i="1"/>
  <c r="B2855" i="1"/>
  <c r="B2856" i="1"/>
  <c r="B2857" i="1"/>
  <c r="B2858" i="1"/>
  <c r="B2859" i="1"/>
  <c r="B2860" i="1"/>
  <c r="B2861" i="1"/>
  <c r="B2862" i="1"/>
  <c r="B2863" i="1"/>
  <c r="B2864" i="1"/>
  <c r="B2865" i="1"/>
  <c r="B2866" i="1"/>
  <c r="B2867" i="1"/>
  <c r="B2868" i="1"/>
  <c r="B2869" i="1"/>
  <c r="B2870" i="1"/>
  <c r="B2871" i="1"/>
  <c r="B2872" i="1"/>
  <c r="B2873" i="1"/>
  <c r="B2874" i="1"/>
  <c r="B2875" i="1"/>
  <c r="B2876" i="1"/>
  <c r="B2877" i="1"/>
  <c r="B2878" i="1"/>
  <c r="B2879" i="1"/>
  <c r="B2880" i="1"/>
  <c r="B2881" i="1"/>
  <c r="B2882" i="1"/>
  <c r="B2883" i="1"/>
  <c r="B2884" i="1"/>
  <c r="B2885" i="1"/>
  <c r="B2886" i="1"/>
  <c r="B2887" i="1"/>
  <c r="B2888" i="1"/>
  <c r="B2889" i="1"/>
  <c r="B2890" i="1"/>
  <c r="B2891" i="1"/>
  <c r="B2892" i="1"/>
  <c r="B2893" i="1"/>
  <c r="B2894" i="1"/>
  <c r="B2895" i="1"/>
  <c r="B2896" i="1"/>
  <c r="B2897" i="1"/>
  <c r="B2898" i="1"/>
  <c r="B2899" i="1"/>
  <c r="B2900" i="1"/>
  <c r="B2901" i="1"/>
  <c r="B2902" i="1"/>
  <c r="B2903" i="1"/>
  <c r="B2904" i="1"/>
  <c r="B2905" i="1"/>
  <c r="B2906" i="1"/>
  <c r="B2907" i="1"/>
  <c r="B2908" i="1"/>
  <c r="B2909" i="1"/>
  <c r="B2910" i="1"/>
  <c r="B2911" i="1"/>
  <c r="B2912" i="1"/>
  <c r="B2913" i="1"/>
  <c r="B2914" i="1"/>
  <c r="B2915" i="1"/>
  <c r="B2916" i="1"/>
  <c r="B2917" i="1"/>
  <c r="B2918" i="1"/>
  <c r="B2919" i="1"/>
  <c r="B2920" i="1"/>
  <c r="B2921" i="1"/>
  <c r="B2922" i="1"/>
  <c r="B2923" i="1"/>
  <c r="B2924" i="1"/>
  <c r="B2925" i="1"/>
  <c r="B2926" i="1"/>
  <c r="B2927" i="1"/>
  <c r="B2928" i="1"/>
  <c r="B2929" i="1"/>
  <c r="B2930" i="1"/>
  <c r="B2931" i="1"/>
  <c r="B2932" i="1"/>
  <c r="B2933" i="1"/>
  <c r="B2934" i="1"/>
  <c r="B2935" i="1"/>
  <c r="B2936" i="1"/>
  <c r="B2937" i="1"/>
  <c r="B2938" i="1"/>
  <c r="B2939" i="1"/>
  <c r="B2940" i="1"/>
  <c r="B2941" i="1"/>
  <c r="B2942" i="1"/>
  <c r="B2943" i="1"/>
  <c r="B2944" i="1"/>
  <c r="B2945" i="1"/>
  <c r="B2946" i="1"/>
  <c r="B2947" i="1"/>
  <c r="B2948" i="1"/>
  <c r="B2949" i="1"/>
  <c r="B2950" i="1"/>
  <c r="B2951" i="1"/>
  <c r="B2952" i="1"/>
  <c r="B2953" i="1"/>
  <c r="B2954" i="1"/>
  <c r="B2955" i="1"/>
  <c r="B2956" i="1"/>
  <c r="B2957" i="1"/>
  <c r="B2958" i="1"/>
  <c r="B2959" i="1"/>
  <c r="B2960" i="1"/>
  <c r="B2961" i="1"/>
  <c r="B2962" i="1"/>
  <c r="B2963" i="1"/>
  <c r="B2964" i="1"/>
  <c r="B2965" i="1"/>
  <c r="B2966" i="1"/>
  <c r="B2967" i="1"/>
  <c r="B2968" i="1"/>
  <c r="B2969" i="1"/>
  <c r="B2970" i="1"/>
  <c r="B2971" i="1"/>
  <c r="B2972" i="1"/>
  <c r="B2973" i="1"/>
  <c r="B2974" i="1"/>
  <c r="B2975" i="1"/>
  <c r="B2976" i="1"/>
  <c r="B2977" i="1"/>
  <c r="B2978" i="1"/>
  <c r="B2979" i="1"/>
  <c r="B2980" i="1"/>
  <c r="B2981" i="1"/>
  <c r="B2982" i="1"/>
  <c r="B2983" i="1"/>
  <c r="B2984" i="1"/>
  <c r="B2985" i="1"/>
  <c r="B2986" i="1"/>
  <c r="B2987" i="1"/>
  <c r="B2988" i="1"/>
  <c r="B2989" i="1"/>
  <c r="B2990" i="1"/>
  <c r="B2991" i="1"/>
  <c r="B2992" i="1"/>
  <c r="B2993" i="1"/>
  <c r="B2994" i="1"/>
  <c r="B2995" i="1"/>
  <c r="B2996" i="1"/>
  <c r="B2997" i="1"/>
  <c r="B2998" i="1"/>
  <c r="B2999" i="1"/>
  <c r="B3000" i="1"/>
  <c r="B3001" i="1"/>
  <c r="B3002" i="1"/>
  <c r="B3003" i="1"/>
  <c r="B3004" i="1"/>
  <c r="B3005" i="1"/>
  <c r="B3006" i="1"/>
  <c r="B3007" i="1"/>
  <c r="B3008" i="1"/>
  <c r="B3009" i="1"/>
  <c r="B3010" i="1"/>
  <c r="B3011" i="1"/>
  <c r="B3012" i="1"/>
  <c r="B3013" i="1"/>
  <c r="B3014" i="1"/>
  <c r="B3015" i="1"/>
  <c r="B3016" i="1"/>
  <c r="B3017" i="1"/>
  <c r="B3018" i="1"/>
  <c r="B3019" i="1"/>
  <c r="B3020" i="1"/>
  <c r="B3021" i="1"/>
  <c r="B3022" i="1"/>
  <c r="B3023" i="1"/>
  <c r="B3024" i="1"/>
  <c r="B3025" i="1"/>
  <c r="B3026" i="1"/>
  <c r="B3027" i="1"/>
  <c r="B3028" i="1"/>
  <c r="B3029" i="1"/>
  <c r="B3030" i="1"/>
  <c r="B3031" i="1"/>
  <c r="B3032" i="1"/>
  <c r="B3033" i="1"/>
  <c r="B3034" i="1"/>
  <c r="B3035" i="1"/>
  <c r="B3036" i="1"/>
  <c r="B3037" i="1"/>
  <c r="B3038" i="1"/>
  <c r="B3039" i="1"/>
  <c r="B3040" i="1"/>
  <c r="B3041" i="1"/>
  <c r="B3042" i="1"/>
  <c r="B3043" i="1"/>
  <c r="B3044" i="1"/>
  <c r="B3045" i="1"/>
  <c r="B3046" i="1"/>
  <c r="B3047" i="1"/>
  <c r="B3048" i="1"/>
  <c r="B3049" i="1"/>
  <c r="B3050" i="1"/>
  <c r="B3051" i="1"/>
  <c r="B3052" i="1"/>
  <c r="B3053" i="1"/>
  <c r="B3054" i="1"/>
  <c r="B3055" i="1"/>
  <c r="B3056" i="1"/>
  <c r="B3057" i="1"/>
  <c r="B3058" i="1"/>
  <c r="B3059" i="1"/>
  <c r="B3060" i="1"/>
  <c r="B3061" i="1"/>
  <c r="B3062" i="1"/>
  <c r="B3063" i="1"/>
  <c r="B3064" i="1"/>
  <c r="B3065" i="1"/>
  <c r="B3066" i="1"/>
  <c r="B3067" i="1"/>
  <c r="B3068" i="1"/>
  <c r="B3069" i="1"/>
  <c r="B3070" i="1"/>
  <c r="B3071" i="1"/>
  <c r="B3072" i="1"/>
  <c r="B3073" i="1"/>
  <c r="B3074" i="1"/>
  <c r="B3075" i="1"/>
  <c r="B3076" i="1"/>
  <c r="B3077" i="1"/>
  <c r="B3078" i="1"/>
  <c r="B3079" i="1"/>
  <c r="B3080" i="1"/>
  <c r="B3081" i="1"/>
  <c r="B3082" i="1"/>
  <c r="B3083" i="1"/>
  <c r="B3084" i="1"/>
  <c r="B3085" i="1"/>
  <c r="B3086" i="1"/>
  <c r="B3087" i="1"/>
  <c r="B3088" i="1"/>
  <c r="B3089" i="1"/>
  <c r="B3090" i="1"/>
  <c r="B3091" i="1"/>
  <c r="B3092" i="1"/>
  <c r="B3093" i="1"/>
  <c r="B3094" i="1"/>
  <c r="B3095" i="1"/>
  <c r="B3096" i="1"/>
  <c r="B3097" i="1"/>
  <c r="B3098" i="1"/>
  <c r="B3099" i="1"/>
  <c r="B3100" i="1"/>
  <c r="B3101" i="1"/>
  <c r="B3102" i="1"/>
  <c r="B3103" i="1"/>
  <c r="B3104" i="1"/>
  <c r="B3105" i="1"/>
  <c r="B3106" i="1"/>
  <c r="B3107" i="1"/>
  <c r="B3108" i="1"/>
  <c r="B3109" i="1"/>
  <c r="B3110" i="1"/>
  <c r="B3111" i="1"/>
  <c r="B3112" i="1"/>
  <c r="B3113" i="1"/>
  <c r="B3114" i="1"/>
  <c r="B3115" i="1"/>
  <c r="B3116" i="1"/>
  <c r="B3117" i="1"/>
  <c r="B3118" i="1"/>
  <c r="B3119" i="1"/>
  <c r="B3120" i="1"/>
  <c r="B3121" i="1"/>
  <c r="B3122" i="1"/>
  <c r="B3123" i="1"/>
  <c r="B3124" i="1"/>
  <c r="B3125" i="1"/>
  <c r="B3126" i="1"/>
  <c r="B3127" i="1"/>
  <c r="B3128" i="1"/>
  <c r="B3129" i="1"/>
  <c r="B3130" i="1"/>
  <c r="B3131" i="1"/>
  <c r="B3132" i="1"/>
  <c r="B3133" i="1"/>
  <c r="B3134" i="1"/>
  <c r="B3135" i="1"/>
  <c r="B3136" i="1"/>
  <c r="B3137" i="1"/>
  <c r="B3138" i="1"/>
  <c r="B3139" i="1"/>
  <c r="B3140" i="1"/>
  <c r="B3141" i="1"/>
  <c r="B3142" i="1"/>
  <c r="B3143" i="1"/>
  <c r="B3144" i="1"/>
  <c r="B3145" i="1"/>
  <c r="B3146" i="1"/>
  <c r="B3147" i="1"/>
  <c r="B3148" i="1"/>
  <c r="B3149" i="1"/>
  <c r="B3150" i="1"/>
  <c r="B3151" i="1"/>
  <c r="B3152" i="1"/>
  <c r="B3153" i="1"/>
  <c r="B3154" i="1"/>
  <c r="B3155" i="1"/>
  <c r="B3156" i="1"/>
  <c r="B3157" i="1"/>
  <c r="B3158" i="1"/>
  <c r="B3159" i="1"/>
  <c r="B3160" i="1"/>
  <c r="B3161" i="1"/>
  <c r="B3162" i="1"/>
  <c r="B3163" i="1"/>
  <c r="B3164" i="1"/>
  <c r="B3165" i="1"/>
  <c r="B3166" i="1"/>
  <c r="B3167" i="1"/>
  <c r="B3168" i="1"/>
  <c r="B3169" i="1"/>
  <c r="B3170" i="1"/>
  <c r="B3171" i="1"/>
  <c r="B3172" i="1"/>
  <c r="B3173" i="1"/>
  <c r="B3174" i="1"/>
  <c r="B3175" i="1"/>
  <c r="B3176" i="1"/>
  <c r="B3177" i="1"/>
  <c r="B3178" i="1"/>
  <c r="B3179" i="1"/>
  <c r="B3180" i="1"/>
  <c r="B3181" i="1"/>
  <c r="B3182" i="1"/>
  <c r="B3183" i="1"/>
  <c r="B3184" i="1"/>
  <c r="B3185" i="1"/>
  <c r="B3186" i="1"/>
  <c r="B3187" i="1"/>
  <c r="B3188" i="1"/>
  <c r="B3189" i="1"/>
  <c r="B3190" i="1"/>
  <c r="B3191" i="1"/>
  <c r="B3192" i="1"/>
  <c r="B3193" i="1"/>
  <c r="B3194" i="1"/>
  <c r="B3195" i="1"/>
  <c r="B3196" i="1"/>
  <c r="B3197" i="1"/>
  <c r="B3198" i="1"/>
  <c r="B3199" i="1"/>
  <c r="B3200" i="1"/>
  <c r="B3201" i="1"/>
  <c r="B3202" i="1"/>
  <c r="B3203" i="1"/>
  <c r="B3204" i="1"/>
  <c r="B3205" i="1"/>
  <c r="B3206" i="1"/>
  <c r="B3207" i="1"/>
  <c r="B3208" i="1"/>
  <c r="B3209" i="1"/>
  <c r="B3210" i="1"/>
  <c r="B3211" i="1"/>
  <c r="B3212" i="1"/>
  <c r="B3213" i="1"/>
  <c r="B3214" i="1"/>
  <c r="B3215" i="1"/>
  <c r="B3216" i="1"/>
  <c r="B3217" i="1"/>
  <c r="B3218" i="1"/>
  <c r="B3219" i="1"/>
  <c r="B3220" i="1"/>
  <c r="B3221" i="1"/>
  <c r="B3222" i="1"/>
  <c r="B3223" i="1"/>
  <c r="B3224" i="1"/>
  <c r="B3225" i="1"/>
  <c r="B3226" i="1"/>
  <c r="B3227" i="1"/>
  <c r="B3228" i="1"/>
  <c r="B3229" i="1"/>
  <c r="B3230" i="1"/>
  <c r="B3231" i="1"/>
  <c r="B3232" i="1"/>
  <c r="B3233" i="1"/>
  <c r="B3234" i="1"/>
  <c r="B3235" i="1"/>
  <c r="B3236" i="1"/>
  <c r="B3237" i="1"/>
  <c r="B3238" i="1"/>
  <c r="B3239" i="1"/>
  <c r="B3240" i="1"/>
  <c r="B2361" i="1"/>
  <c r="B2362" i="1"/>
  <c r="B2363" i="1"/>
  <c r="B2364" i="1"/>
  <c r="B2365" i="1"/>
  <c r="B2366" i="1"/>
  <c r="B2367" i="1"/>
  <c r="B2368" i="1"/>
  <c r="B2369" i="1"/>
  <c r="B2370" i="1"/>
  <c r="B2371" i="1"/>
  <c r="B2372" i="1"/>
  <c r="B2373" i="1"/>
  <c r="B2374" i="1"/>
  <c r="B2375" i="1"/>
  <c r="B2376" i="1"/>
  <c r="B2377" i="1"/>
  <c r="B2378" i="1"/>
  <c r="B2379" i="1"/>
  <c r="B2380" i="1"/>
  <c r="B2381" i="1"/>
  <c r="B2382" i="1"/>
  <c r="B2383" i="1"/>
  <c r="B2384" i="1"/>
  <c r="B2385" i="1"/>
  <c r="B2386" i="1"/>
  <c r="B2387" i="1"/>
  <c r="B2388" i="1"/>
  <c r="B2389" i="1"/>
  <c r="B2390" i="1"/>
  <c r="B2391" i="1"/>
  <c r="B2392" i="1"/>
  <c r="B2393" i="1"/>
  <c r="B2394" i="1"/>
  <c r="B2395" i="1"/>
  <c r="B2396" i="1"/>
  <c r="B2397" i="1"/>
  <c r="B2398" i="1"/>
  <c r="B2399" i="1"/>
  <c r="B2400" i="1"/>
  <c r="B2401" i="1"/>
  <c r="B2402" i="1"/>
  <c r="B2403" i="1"/>
  <c r="B2404" i="1"/>
  <c r="B2405" i="1"/>
  <c r="B2406" i="1"/>
  <c r="B2407" i="1"/>
  <c r="B2408" i="1"/>
  <c r="B2409" i="1"/>
  <c r="B2410" i="1"/>
  <c r="B2411" i="1"/>
  <c r="B2412" i="1"/>
  <c r="B2413" i="1"/>
  <c r="B2414" i="1"/>
  <c r="B2415" i="1"/>
  <c r="B2416" i="1"/>
  <c r="B2417" i="1"/>
  <c r="B2418" i="1"/>
  <c r="B2419" i="1"/>
  <c r="B2420" i="1"/>
  <c r="B2421" i="1"/>
  <c r="B2422" i="1"/>
  <c r="B2423" i="1"/>
  <c r="B2424" i="1"/>
  <c r="B2425" i="1"/>
  <c r="B2426" i="1"/>
  <c r="B2427" i="1"/>
  <c r="B2428" i="1"/>
  <c r="B2429" i="1"/>
  <c r="B2430" i="1"/>
  <c r="B2431" i="1"/>
  <c r="B2432" i="1"/>
  <c r="B2433" i="1"/>
  <c r="B2434" i="1"/>
  <c r="B2435" i="1"/>
  <c r="B2436" i="1"/>
  <c r="B2437" i="1"/>
  <c r="B2438" i="1"/>
  <c r="B2439" i="1"/>
  <c r="B2440" i="1"/>
  <c r="B2441" i="1"/>
  <c r="B2442" i="1"/>
  <c r="B2443" i="1"/>
  <c r="B2444" i="1"/>
  <c r="B2445" i="1"/>
  <c r="B2446" i="1"/>
  <c r="B2447" i="1"/>
  <c r="B2448" i="1"/>
  <c r="B2449" i="1"/>
  <c r="B2450" i="1"/>
  <c r="B2451" i="1"/>
  <c r="B2452" i="1"/>
  <c r="B2453" i="1"/>
  <c r="B2454" i="1"/>
  <c r="B2455" i="1"/>
  <c r="B2456" i="1"/>
  <c r="B2457" i="1"/>
  <c r="B2458" i="1"/>
  <c r="B2459" i="1"/>
  <c r="B2460" i="1"/>
  <c r="B2461" i="1"/>
  <c r="B2462" i="1"/>
  <c r="B2463" i="1"/>
  <c r="B2464" i="1"/>
  <c r="B2465" i="1"/>
  <c r="B2466" i="1"/>
  <c r="B2467" i="1"/>
  <c r="B2468" i="1"/>
  <c r="B2469" i="1"/>
  <c r="B2470" i="1"/>
  <c r="B2471" i="1"/>
  <c r="B2472" i="1"/>
  <c r="B2473" i="1"/>
  <c r="B2474" i="1"/>
  <c r="B2475" i="1"/>
  <c r="B2476" i="1"/>
  <c r="B2477" i="1"/>
  <c r="B2478" i="1"/>
  <c r="B2479" i="1"/>
  <c r="B2480" i="1"/>
  <c r="B2481" i="1"/>
  <c r="B2482" i="1"/>
  <c r="B2483" i="1"/>
  <c r="B2484" i="1"/>
  <c r="B2485" i="1"/>
  <c r="B2486" i="1"/>
  <c r="B2487" i="1"/>
  <c r="B2488" i="1"/>
  <c r="B2489" i="1"/>
  <c r="B2490" i="1"/>
  <c r="B2491" i="1"/>
  <c r="B2492" i="1"/>
  <c r="B2493" i="1"/>
  <c r="B2494" i="1"/>
  <c r="B2495" i="1"/>
  <c r="B2496" i="1"/>
  <c r="B2497" i="1"/>
  <c r="B2498" i="1"/>
  <c r="B2499" i="1"/>
  <c r="B2500" i="1"/>
  <c r="B2501" i="1"/>
  <c r="B2502" i="1"/>
  <c r="B2503" i="1"/>
  <c r="B2504" i="1"/>
  <c r="B2505" i="1"/>
  <c r="B2506" i="1"/>
  <c r="B2507" i="1"/>
  <c r="B2508" i="1"/>
  <c r="B2509" i="1"/>
  <c r="B2510" i="1"/>
  <c r="B2511" i="1"/>
  <c r="B2512" i="1"/>
  <c r="B2513" i="1"/>
  <c r="B2514" i="1"/>
  <c r="B2515" i="1"/>
  <c r="B2516" i="1"/>
  <c r="B2517" i="1"/>
  <c r="B2518" i="1"/>
  <c r="B2519" i="1"/>
  <c r="B2520" i="1"/>
  <c r="B2521" i="1"/>
  <c r="B2522" i="1"/>
  <c r="B2523" i="1"/>
  <c r="B2524" i="1"/>
  <c r="B2525" i="1"/>
  <c r="B2526" i="1"/>
  <c r="B2527" i="1"/>
  <c r="B2528" i="1"/>
  <c r="B2529" i="1"/>
  <c r="B2530" i="1"/>
  <c r="B2531" i="1"/>
  <c r="B2532" i="1"/>
  <c r="B2533" i="1"/>
  <c r="B2534" i="1"/>
  <c r="B2535" i="1"/>
  <c r="B2536" i="1"/>
  <c r="B2537" i="1"/>
  <c r="B2538" i="1"/>
  <c r="B2539" i="1"/>
  <c r="B2540" i="1"/>
  <c r="B2541" i="1"/>
  <c r="B2542" i="1"/>
  <c r="B2543" i="1"/>
  <c r="B2544" i="1"/>
  <c r="B2545" i="1"/>
  <c r="B2546" i="1"/>
  <c r="B2547" i="1"/>
  <c r="B2548" i="1"/>
  <c r="B2549" i="1"/>
  <c r="B2550" i="1"/>
  <c r="B2551" i="1"/>
  <c r="B2552" i="1"/>
  <c r="B2553" i="1"/>
  <c r="B2554" i="1"/>
  <c r="B2555" i="1"/>
  <c r="B2556" i="1"/>
  <c r="B2557" i="1"/>
  <c r="B2558" i="1"/>
  <c r="B2559" i="1"/>
  <c r="B2560" i="1"/>
  <c r="B2561" i="1"/>
  <c r="B2562" i="1"/>
  <c r="B2563" i="1"/>
  <c r="B2564" i="1"/>
  <c r="B2565" i="1"/>
  <c r="B2566" i="1"/>
  <c r="B2567" i="1"/>
  <c r="B2568" i="1"/>
  <c r="B2569" i="1"/>
  <c r="B2570" i="1"/>
  <c r="B2571" i="1"/>
  <c r="B2572" i="1"/>
  <c r="B2573" i="1"/>
  <c r="B2574" i="1"/>
  <c r="B2575" i="1"/>
  <c r="B2576" i="1"/>
  <c r="B2577" i="1"/>
  <c r="B2578" i="1"/>
  <c r="B2579" i="1"/>
  <c r="B2580" i="1"/>
  <c r="B2581" i="1"/>
  <c r="B2582" i="1"/>
  <c r="B2583" i="1"/>
  <c r="B2584" i="1"/>
  <c r="B2585" i="1"/>
  <c r="B2586" i="1"/>
  <c r="B2587" i="1"/>
  <c r="B2588" i="1"/>
  <c r="B2589" i="1"/>
  <c r="B2590" i="1"/>
  <c r="B2591" i="1"/>
  <c r="B2592" i="1"/>
  <c r="B2593" i="1"/>
  <c r="B2594" i="1"/>
  <c r="B2595" i="1"/>
  <c r="B2596" i="1"/>
  <c r="B2597" i="1"/>
  <c r="B2598" i="1"/>
  <c r="B2599" i="1"/>
  <c r="B2600" i="1"/>
  <c r="B2601" i="1"/>
  <c r="B2602" i="1"/>
  <c r="B2603" i="1"/>
  <c r="B2604" i="1"/>
  <c r="B2605" i="1"/>
  <c r="B2606" i="1"/>
  <c r="B2607" i="1"/>
  <c r="B2608" i="1"/>
  <c r="B2609" i="1"/>
  <c r="B2610" i="1"/>
  <c r="B2611" i="1"/>
  <c r="B2612" i="1"/>
  <c r="B2613" i="1"/>
  <c r="B2614" i="1"/>
  <c r="B2615" i="1"/>
  <c r="B2616" i="1"/>
  <c r="B2617" i="1"/>
  <c r="B2618" i="1"/>
  <c r="B2619" i="1"/>
  <c r="B2620" i="1"/>
  <c r="B2621" i="1"/>
  <c r="B2622" i="1"/>
  <c r="B2623" i="1"/>
  <c r="B2624" i="1"/>
  <c r="B2625" i="1"/>
  <c r="B2626" i="1"/>
  <c r="B2627" i="1"/>
  <c r="B2628" i="1"/>
  <c r="B2629" i="1"/>
  <c r="B2630" i="1"/>
  <c r="B2631" i="1"/>
  <c r="B2632" i="1"/>
  <c r="B2633" i="1"/>
  <c r="B2634" i="1"/>
  <c r="B2635" i="1"/>
  <c r="B2636" i="1"/>
  <c r="B2637" i="1"/>
  <c r="B2638" i="1"/>
  <c r="B2639" i="1"/>
  <c r="B2640" i="1"/>
  <c r="B2641" i="1"/>
  <c r="B2642" i="1"/>
  <c r="B2643" i="1"/>
  <c r="B2644" i="1"/>
  <c r="B2645" i="1"/>
  <c r="B2646" i="1"/>
  <c r="B2647" i="1"/>
  <c r="B2648" i="1"/>
  <c r="B2649" i="1"/>
  <c r="B2650" i="1"/>
  <c r="B2651" i="1"/>
  <c r="B2652" i="1"/>
  <c r="B2653" i="1"/>
  <c r="B2654" i="1"/>
  <c r="B2655" i="1"/>
  <c r="B2656" i="1"/>
  <c r="B2657" i="1"/>
  <c r="B2658" i="1"/>
  <c r="B2659" i="1"/>
  <c r="B2660" i="1"/>
  <c r="B2661" i="1"/>
  <c r="B2662" i="1"/>
  <c r="B2663" i="1"/>
  <c r="B2664" i="1"/>
  <c r="B2665" i="1"/>
  <c r="B2666" i="1"/>
  <c r="B2667" i="1"/>
  <c r="B2668" i="1"/>
  <c r="B2669" i="1"/>
  <c r="B2670" i="1"/>
  <c r="B2671" i="1"/>
  <c r="B2672" i="1"/>
  <c r="B2673" i="1"/>
  <c r="B2674" i="1"/>
  <c r="B2675" i="1"/>
  <c r="B2676" i="1"/>
  <c r="B2677" i="1"/>
  <c r="B2678" i="1"/>
  <c r="B2679" i="1"/>
  <c r="B2680" i="1"/>
  <c r="B2681" i="1"/>
  <c r="B2682" i="1"/>
  <c r="B2683" i="1"/>
  <c r="B2684" i="1"/>
  <c r="B2685" i="1"/>
  <c r="B2686" i="1"/>
  <c r="B2687" i="1"/>
  <c r="B2688" i="1"/>
  <c r="B2689" i="1"/>
  <c r="B2690" i="1"/>
  <c r="B2691" i="1"/>
  <c r="B2692" i="1"/>
  <c r="B2693" i="1"/>
  <c r="B2694" i="1"/>
  <c r="B2695" i="1"/>
  <c r="B2696" i="1"/>
  <c r="B2697" i="1"/>
  <c r="B2698" i="1"/>
  <c r="B2699" i="1"/>
  <c r="B2700" i="1"/>
  <c r="B2701" i="1"/>
  <c r="B2702" i="1"/>
  <c r="B2703" i="1"/>
  <c r="B2704" i="1"/>
  <c r="B2705" i="1"/>
  <c r="B2706" i="1"/>
  <c r="B2707" i="1"/>
  <c r="B2708" i="1"/>
  <c r="B2709" i="1"/>
  <c r="B2710" i="1"/>
  <c r="B2711" i="1"/>
  <c r="B2712" i="1"/>
  <c r="B2713" i="1"/>
  <c r="B2714" i="1"/>
  <c r="B2715" i="1"/>
  <c r="B2716" i="1"/>
  <c r="B2717" i="1"/>
  <c r="B2718" i="1"/>
  <c r="B2719" i="1"/>
  <c r="B2720" i="1"/>
  <c r="B2721" i="1"/>
  <c r="B2722" i="1"/>
  <c r="B2723" i="1"/>
  <c r="B2724" i="1"/>
  <c r="B2725" i="1"/>
  <c r="B2726" i="1"/>
  <c r="B2727" i="1"/>
  <c r="B2728" i="1"/>
  <c r="B2729" i="1"/>
  <c r="B2730" i="1"/>
  <c r="B2731" i="1"/>
  <c r="B2732" i="1"/>
  <c r="B2733" i="1"/>
  <c r="B2734" i="1"/>
  <c r="B2735" i="1"/>
  <c r="B2736" i="1"/>
  <c r="B2737" i="1"/>
  <c r="B2738" i="1"/>
  <c r="B2739" i="1"/>
  <c r="B2740" i="1"/>
  <c r="B2741" i="1"/>
  <c r="B1939" i="1"/>
  <c r="B1940" i="1"/>
  <c r="B1941" i="1"/>
  <c r="B1942" i="1"/>
  <c r="B1943" i="1"/>
  <c r="B1944" i="1"/>
  <c r="B1945" i="1"/>
  <c r="B1946" i="1"/>
  <c r="B1947" i="1"/>
  <c r="B1948" i="1"/>
  <c r="B1949" i="1"/>
  <c r="B1950" i="1"/>
  <c r="B1951" i="1"/>
  <c r="B1952" i="1"/>
  <c r="B1953" i="1"/>
  <c r="B1954" i="1"/>
  <c r="B1955" i="1"/>
  <c r="B1956" i="1"/>
  <c r="B1957" i="1"/>
  <c r="B1958" i="1"/>
  <c r="B1959" i="1"/>
  <c r="B1960" i="1"/>
  <c r="B1961" i="1"/>
  <c r="B1962" i="1"/>
  <c r="B1963" i="1"/>
  <c r="B1964" i="1"/>
  <c r="B1965" i="1"/>
  <c r="B1966" i="1"/>
  <c r="B1967" i="1"/>
  <c r="B1968" i="1"/>
  <c r="B1969" i="1"/>
  <c r="B1970" i="1"/>
  <c r="B1971" i="1"/>
  <c r="B1972" i="1"/>
  <c r="B1973" i="1"/>
  <c r="B1974" i="1"/>
  <c r="B1975" i="1"/>
  <c r="B1976" i="1"/>
  <c r="B1977" i="1"/>
  <c r="B1978" i="1"/>
  <c r="B1979" i="1"/>
  <c r="B1980" i="1"/>
  <c r="B1981" i="1"/>
  <c r="B1982" i="1"/>
  <c r="B1983" i="1"/>
  <c r="B1984" i="1"/>
  <c r="B1985" i="1"/>
  <c r="B1986" i="1"/>
  <c r="B1987" i="1"/>
  <c r="B1988" i="1"/>
  <c r="B1989" i="1"/>
  <c r="B1990" i="1"/>
  <c r="B1991" i="1"/>
  <c r="B1992" i="1"/>
  <c r="B1993" i="1"/>
  <c r="B1994" i="1"/>
  <c r="B1995" i="1"/>
  <c r="B1996" i="1"/>
  <c r="B1997" i="1"/>
  <c r="B1998" i="1"/>
  <c r="B1999" i="1"/>
  <c r="B2000" i="1"/>
  <c r="B2001" i="1"/>
  <c r="B2002" i="1"/>
  <c r="B2003" i="1"/>
  <c r="B2004" i="1"/>
  <c r="B2005" i="1"/>
  <c r="B2006" i="1"/>
  <c r="B2007" i="1"/>
  <c r="B2008" i="1"/>
  <c r="B2009" i="1"/>
  <c r="B2010" i="1"/>
  <c r="B2011" i="1"/>
  <c r="B2012" i="1"/>
  <c r="B2013" i="1"/>
  <c r="B2014" i="1"/>
  <c r="B2015" i="1"/>
  <c r="B2016" i="1"/>
  <c r="B2017" i="1"/>
  <c r="B2018" i="1"/>
  <c r="B2019" i="1"/>
  <c r="B2020" i="1"/>
  <c r="B2021" i="1"/>
  <c r="B2022" i="1"/>
  <c r="B2023" i="1"/>
  <c r="B2024" i="1"/>
  <c r="B2025" i="1"/>
  <c r="B2026" i="1"/>
  <c r="B2027" i="1"/>
  <c r="B2028" i="1"/>
  <c r="B2029" i="1"/>
  <c r="B2030" i="1"/>
  <c r="B2031" i="1"/>
  <c r="B2032" i="1"/>
  <c r="B2033" i="1"/>
  <c r="B2034" i="1"/>
  <c r="B2035" i="1"/>
  <c r="B2036" i="1"/>
  <c r="B2037" i="1"/>
  <c r="B2038" i="1"/>
  <c r="B2039" i="1"/>
  <c r="B2040" i="1"/>
  <c r="B2041" i="1"/>
  <c r="B2042" i="1"/>
  <c r="B2043" i="1"/>
  <c r="B2044" i="1"/>
  <c r="B2045" i="1"/>
  <c r="B2046" i="1"/>
  <c r="B2047" i="1"/>
  <c r="B2048" i="1"/>
  <c r="B2049" i="1"/>
  <c r="B2050" i="1"/>
  <c r="B2051" i="1"/>
  <c r="B2052" i="1"/>
  <c r="B2053" i="1"/>
  <c r="B2054" i="1"/>
  <c r="B2055" i="1"/>
  <c r="B2056" i="1"/>
  <c r="B2057" i="1"/>
  <c r="B2058" i="1"/>
  <c r="B2059" i="1"/>
  <c r="B2060" i="1"/>
  <c r="B2061" i="1"/>
  <c r="B2062" i="1"/>
  <c r="B2063" i="1"/>
  <c r="B2064" i="1"/>
  <c r="B2065" i="1"/>
  <c r="B2066" i="1"/>
  <c r="B2067" i="1"/>
  <c r="B2068" i="1"/>
  <c r="B2069" i="1"/>
  <c r="B2070" i="1"/>
  <c r="B2071" i="1"/>
  <c r="B2072" i="1"/>
  <c r="B2073" i="1"/>
  <c r="B2074" i="1"/>
  <c r="B2075" i="1"/>
  <c r="B2076" i="1"/>
  <c r="B2077" i="1"/>
  <c r="B2078" i="1"/>
  <c r="B2079" i="1"/>
  <c r="B2080" i="1"/>
  <c r="B2081" i="1"/>
  <c r="B2082" i="1"/>
  <c r="B2083" i="1"/>
  <c r="B2084" i="1"/>
  <c r="B2085" i="1"/>
  <c r="B2086" i="1"/>
  <c r="B2087" i="1"/>
  <c r="B2088" i="1"/>
  <c r="B2089" i="1"/>
  <c r="B2090" i="1"/>
  <c r="B2091" i="1"/>
  <c r="B2092" i="1"/>
  <c r="B2093" i="1"/>
  <c r="B2094" i="1"/>
  <c r="B2095" i="1"/>
  <c r="B2096" i="1"/>
  <c r="B2097" i="1"/>
  <c r="B2098" i="1"/>
  <c r="B2099" i="1"/>
  <c r="B2100" i="1"/>
  <c r="B2101" i="1"/>
  <c r="B2102" i="1"/>
  <c r="B2103" i="1"/>
  <c r="B2104" i="1"/>
  <c r="B2105" i="1"/>
  <c r="B2106" i="1"/>
  <c r="B2107" i="1"/>
  <c r="B2108" i="1"/>
  <c r="B2109" i="1"/>
  <c r="B2110" i="1"/>
  <c r="B2111" i="1"/>
  <c r="B2112" i="1"/>
  <c r="B2113" i="1"/>
  <c r="B2114" i="1"/>
  <c r="B2115" i="1"/>
  <c r="B2116" i="1"/>
  <c r="B2117" i="1"/>
  <c r="B2118" i="1"/>
  <c r="B2119" i="1"/>
  <c r="B2120" i="1"/>
  <c r="B2121" i="1"/>
  <c r="B2122" i="1"/>
  <c r="B2123" i="1"/>
  <c r="B2124" i="1"/>
  <c r="B2125" i="1"/>
  <c r="B2126" i="1"/>
  <c r="B2127" i="1"/>
  <c r="B2128" i="1"/>
  <c r="B2129" i="1"/>
  <c r="B2130" i="1"/>
  <c r="B2131" i="1"/>
  <c r="B2132" i="1"/>
  <c r="B2133" i="1"/>
  <c r="B2134" i="1"/>
  <c r="B2135" i="1"/>
  <c r="B2136" i="1"/>
  <c r="B2137" i="1"/>
  <c r="B2138" i="1"/>
  <c r="B2139" i="1"/>
  <c r="B2140" i="1"/>
  <c r="B2141" i="1"/>
  <c r="B2142" i="1"/>
  <c r="B2143" i="1"/>
  <c r="B2144" i="1"/>
  <c r="B2145" i="1"/>
  <c r="B2146" i="1"/>
  <c r="B2147" i="1"/>
  <c r="B2148" i="1"/>
  <c r="B2149" i="1"/>
  <c r="B2150" i="1"/>
  <c r="B2151" i="1"/>
  <c r="B2152" i="1"/>
  <c r="B2153" i="1"/>
  <c r="B2154" i="1"/>
  <c r="B2155" i="1"/>
  <c r="B2156" i="1"/>
  <c r="B2157" i="1"/>
  <c r="B2158" i="1"/>
  <c r="B2159" i="1"/>
  <c r="B2160" i="1"/>
  <c r="B2161" i="1"/>
  <c r="B2162" i="1"/>
  <c r="B2163" i="1"/>
  <c r="B2164" i="1"/>
  <c r="B2165" i="1"/>
  <c r="B2166" i="1"/>
  <c r="B2167" i="1"/>
  <c r="B2168" i="1"/>
  <c r="B2169" i="1"/>
  <c r="B2170" i="1"/>
  <c r="B2171" i="1"/>
  <c r="B2172" i="1"/>
  <c r="B2173" i="1"/>
  <c r="B2174" i="1"/>
  <c r="B2175" i="1"/>
  <c r="B2176" i="1"/>
  <c r="B2177" i="1"/>
  <c r="B2178" i="1"/>
  <c r="B2179" i="1"/>
  <c r="B2180" i="1"/>
  <c r="B2181" i="1"/>
  <c r="B2182" i="1"/>
  <c r="B2183" i="1"/>
  <c r="B2184" i="1"/>
  <c r="B2185" i="1"/>
  <c r="B2186" i="1"/>
  <c r="B2187" i="1"/>
  <c r="B2188" i="1"/>
  <c r="B2189" i="1"/>
  <c r="B2190" i="1"/>
  <c r="B2191" i="1"/>
  <c r="B2192" i="1"/>
  <c r="B2193" i="1"/>
  <c r="B2194" i="1"/>
  <c r="B2195" i="1"/>
  <c r="B2196" i="1"/>
  <c r="B2197" i="1"/>
  <c r="B2198" i="1"/>
  <c r="B2199" i="1"/>
  <c r="B2200" i="1"/>
  <c r="B2201" i="1"/>
  <c r="B2202" i="1"/>
  <c r="B2203" i="1"/>
  <c r="B2204" i="1"/>
  <c r="B2205" i="1"/>
  <c r="B2206" i="1"/>
  <c r="B2207" i="1"/>
  <c r="B2208" i="1"/>
  <c r="B2209" i="1"/>
  <c r="B2210" i="1"/>
  <c r="B2211" i="1"/>
  <c r="B2212" i="1"/>
  <c r="B2213" i="1"/>
  <c r="B2214" i="1"/>
  <c r="B2215" i="1"/>
  <c r="B2216" i="1"/>
  <c r="B2217" i="1"/>
  <c r="B2218" i="1"/>
  <c r="B2219" i="1"/>
  <c r="B2220" i="1"/>
  <c r="B2221" i="1"/>
  <c r="B2222" i="1"/>
  <c r="B2223" i="1"/>
  <c r="B2224" i="1"/>
  <c r="B2225" i="1"/>
  <c r="B2226" i="1"/>
  <c r="B2227" i="1"/>
  <c r="B2228" i="1"/>
  <c r="B2229" i="1"/>
  <c r="B2230" i="1"/>
  <c r="B2231" i="1"/>
  <c r="B2232" i="1"/>
  <c r="B2233" i="1"/>
  <c r="B2234" i="1"/>
  <c r="B2235" i="1"/>
  <c r="B2236" i="1"/>
  <c r="B2237" i="1"/>
  <c r="B2238" i="1"/>
  <c r="B2239" i="1"/>
  <c r="B2240" i="1"/>
  <c r="B2241" i="1"/>
  <c r="B2242" i="1"/>
  <c r="B2243" i="1"/>
  <c r="B2244" i="1"/>
  <c r="B2245" i="1"/>
  <c r="B2246" i="1"/>
  <c r="B2247" i="1"/>
  <c r="B2248" i="1"/>
  <c r="B2249" i="1"/>
  <c r="B2250" i="1"/>
  <c r="B2251" i="1"/>
  <c r="B2252" i="1"/>
  <c r="B2253" i="1"/>
  <c r="B2254" i="1"/>
  <c r="B2255" i="1"/>
  <c r="B2256" i="1"/>
  <c r="B2257" i="1"/>
  <c r="B2258" i="1"/>
  <c r="B2259" i="1"/>
  <c r="B2260" i="1"/>
  <c r="B2261" i="1"/>
  <c r="B2262" i="1"/>
  <c r="B2263" i="1"/>
  <c r="B2264" i="1"/>
  <c r="B2265" i="1"/>
  <c r="B2266" i="1"/>
  <c r="B2267" i="1"/>
  <c r="B2268" i="1"/>
  <c r="B2269" i="1"/>
  <c r="B2270" i="1"/>
  <c r="B2271" i="1"/>
  <c r="B2272" i="1"/>
  <c r="B2273" i="1"/>
  <c r="B2274" i="1"/>
  <c r="B2275" i="1"/>
  <c r="B2276" i="1"/>
  <c r="B2277" i="1"/>
  <c r="B2278" i="1"/>
  <c r="B2279" i="1"/>
  <c r="B2280" i="1"/>
  <c r="B2281" i="1"/>
  <c r="B2282" i="1"/>
  <c r="B2283" i="1"/>
  <c r="B2284" i="1"/>
  <c r="B2285" i="1"/>
  <c r="B2286" i="1"/>
  <c r="B2287" i="1"/>
  <c r="B2288" i="1"/>
  <c r="B2289" i="1"/>
  <c r="B2290" i="1"/>
  <c r="B2291" i="1"/>
  <c r="B2292" i="1"/>
  <c r="B2293" i="1"/>
  <c r="B2294" i="1"/>
  <c r="B2295" i="1"/>
  <c r="B2296" i="1"/>
  <c r="B2297" i="1"/>
  <c r="B2298" i="1"/>
  <c r="B2299" i="1"/>
  <c r="B2300" i="1"/>
  <c r="B2301" i="1"/>
  <c r="B2302" i="1"/>
  <c r="B2303" i="1"/>
  <c r="B2304" i="1"/>
  <c r="B2305" i="1"/>
  <c r="B2306" i="1"/>
  <c r="B2307" i="1"/>
  <c r="B2308" i="1"/>
  <c r="B2309" i="1"/>
  <c r="B2310" i="1"/>
  <c r="B2311" i="1"/>
  <c r="B2312" i="1"/>
  <c r="B2313" i="1"/>
  <c r="B2314" i="1"/>
  <c r="B2315" i="1"/>
  <c r="B2316" i="1"/>
  <c r="B2317" i="1"/>
  <c r="B2318" i="1"/>
  <c r="B2319" i="1"/>
  <c r="B2320" i="1"/>
  <c r="B2321" i="1"/>
  <c r="B2322" i="1"/>
  <c r="B2323" i="1"/>
  <c r="B2324" i="1"/>
  <c r="B2325" i="1"/>
  <c r="B2326" i="1"/>
  <c r="B2327" i="1"/>
  <c r="B2328" i="1"/>
  <c r="B2329" i="1"/>
  <c r="B2330" i="1"/>
  <c r="B2331" i="1"/>
  <c r="B2332" i="1"/>
  <c r="B2333" i="1"/>
  <c r="B2334" i="1"/>
  <c r="B2335" i="1"/>
  <c r="B2336" i="1"/>
  <c r="B2337" i="1"/>
  <c r="B2338" i="1"/>
  <c r="B2339" i="1"/>
  <c r="B2340" i="1"/>
  <c r="B2341" i="1"/>
  <c r="B2342" i="1"/>
  <c r="B2343" i="1"/>
  <c r="B2344" i="1"/>
  <c r="B2345" i="1"/>
  <c r="B2346" i="1"/>
  <c r="B2347" i="1"/>
  <c r="B2348" i="1"/>
  <c r="B2349" i="1"/>
  <c r="B2350" i="1"/>
  <c r="B2351" i="1"/>
  <c r="B2352" i="1"/>
  <c r="B2353" i="1"/>
  <c r="B2354" i="1"/>
  <c r="B2355" i="1"/>
  <c r="B2356" i="1"/>
  <c r="B2357" i="1"/>
  <c r="B2358" i="1"/>
  <c r="B2359" i="1"/>
  <c r="B2360" i="1"/>
  <c r="B1253" i="1"/>
  <c r="B1254" i="1"/>
  <c r="B1255" i="1"/>
  <c r="B1256" i="1"/>
  <c r="B1257" i="1"/>
  <c r="B1258" i="1"/>
  <c r="B1259" i="1"/>
  <c r="B1260" i="1"/>
  <c r="B1261" i="1"/>
  <c r="B1262" i="1"/>
  <c r="B1263" i="1"/>
  <c r="B1264" i="1"/>
  <c r="B1265" i="1"/>
  <c r="B1266" i="1"/>
  <c r="B1267" i="1"/>
  <c r="B1268" i="1"/>
  <c r="B1269" i="1"/>
  <c r="B1270" i="1"/>
  <c r="B1271" i="1"/>
  <c r="B1272" i="1"/>
  <c r="B1273" i="1"/>
  <c r="B1274" i="1"/>
  <c r="B1275" i="1"/>
  <c r="B1276" i="1"/>
  <c r="B1277" i="1"/>
  <c r="B1278" i="1"/>
  <c r="B1279" i="1"/>
  <c r="B1280" i="1"/>
  <c r="B1281" i="1"/>
  <c r="B1282" i="1"/>
  <c r="B1283" i="1"/>
  <c r="B1284" i="1"/>
  <c r="B1285" i="1"/>
  <c r="B1286" i="1"/>
  <c r="B1287" i="1"/>
  <c r="B1288" i="1"/>
  <c r="B1289" i="1"/>
  <c r="B1290" i="1"/>
  <c r="B1291" i="1"/>
  <c r="B1292" i="1"/>
  <c r="B1293" i="1"/>
  <c r="B1294" i="1"/>
  <c r="B1295" i="1"/>
  <c r="B1296" i="1"/>
  <c r="B1297" i="1"/>
  <c r="B1298" i="1"/>
  <c r="B1299" i="1"/>
  <c r="B1300" i="1"/>
  <c r="B1301" i="1"/>
  <c r="B1302" i="1"/>
  <c r="B1303" i="1"/>
  <c r="B1304" i="1"/>
  <c r="B1305" i="1"/>
  <c r="B1306" i="1"/>
  <c r="B1307" i="1"/>
  <c r="B1308" i="1"/>
  <c r="B1309" i="1"/>
  <c r="B1310" i="1"/>
  <c r="B1311" i="1"/>
  <c r="B1312" i="1"/>
  <c r="B1313" i="1"/>
  <c r="B1314" i="1"/>
  <c r="B1315" i="1"/>
  <c r="B1316" i="1"/>
  <c r="B1317" i="1"/>
  <c r="B1318" i="1"/>
  <c r="B1319" i="1"/>
  <c r="B1320" i="1"/>
  <c r="B1321" i="1"/>
  <c r="B1322" i="1"/>
  <c r="B1323" i="1"/>
  <c r="B1324" i="1"/>
  <c r="B1325" i="1"/>
  <c r="B1326" i="1"/>
  <c r="B1327" i="1"/>
  <c r="B1328" i="1"/>
  <c r="B1329" i="1"/>
  <c r="B1330" i="1"/>
  <c r="B1331" i="1"/>
  <c r="B1332" i="1"/>
  <c r="B1333" i="1"/>
  <c r="B1334" i="1"/>
  <c r="B1335" i="1"/>
  <c r="B1336" i="1"/>
  <c r="B1337" i="1"/>
  <c r="B1338" i="1"/>
  <c r="B1339" i="1"/>
  <c r="B1340" i="1"/>
  <c r="B1341" i="1"/>
  <c r="B1342" i="1"/>
  <c r="B1343" i="1"/>
  <c r="B1344" i="1"/>
  <c r="B1345" i="1"/>
  <c r="B1346" i="1"/>
  <c r="B1347" i="1"/>
  <c r="B1348" i="1"/>
  <c r="B1349" i="1"/>
  <c r="B1350" i="1"/>
  <c r="B1351" i="1"/>
  <c r="B1352" i="1"/>
  <c r="B1353" i="1"/>
  <c r="B1354" i="1"/>
  <c r="B1355" i="1"/>
  <c r="B1356" i="1"/>
  <c r="B1357" i="1"/>
  <c r="B1358" i="1"/>
  <c r="B1359" i="1"/>
  <c r="B1360" i="1"/>
  <c r="B1361" i="1"/>
  <c r="B1362" i="1"/>
  <c r="B1363" i="1"/>
  <c r="B1364" i="1"/>
  <c r="B1365" i="1"/>
  <c r="B1366" i="1"/>
  <c r="B1367" i="1"/>
  <c r="B1368" i="1"/>
  <c r="B1369" i="1"/>
  <c r="B1370" i="1"/>
  <c r="B1371" i="1"/>
  <c r="B1372" i="1"/>
  <c r="B1373" i="1"/>
  <c r="B1374" i="1"/>
  <c r="B1375" i="1"/>
  <c r="B1376" i="1"/>
  <c r="B1377" i="1"/>
  <c r="B1378" i="1"/>
  <c r="B1379" i="1"/>
  <c r="B1380" i="1"/>
  <c r="B1381" i="1"/>
  <c r="B1382" i="1"/>
  <c r="B1383" i="1"/>
  <c r="B1384" i="1"/>
  <c r="B1385" i="1"/>
  <c r="B1386" i="1"/>
  <c r="B1387" i="1"/>
  <c r="B1388" i="1"/>
  <c r="B1389" i="1"/>
  <c r="B1390" i="1"/>
  <c r="B1391" i="1"/>
  <c r="B1392" i="1"/>
  <c r="B1393" i="1"/>
  <c r="B1394" i="1"/>
  <c r="B1395" i="1"/>
  <c r="B1396" i="1"/>
  <c r="B1397" i="1"/>
  <c r="B1398" i="1"/>
  <c r="B1399" i="1"/>
  <c r="B1400" i="1"/>
  <c r="B1401" i="1"/>
  <c r="B1402" i="1"/>
  <c r="B1403" i="1"/>
  <c r="B1404" i="1"/>
  <c r="B1405" i="1"/>
  <c r="B1406" i="1"/>
  <c r="B1407" i="1"/>
  <c r="B1408" i="1"/>
  <c r="B1409" i="1"/>
  <c r="B1410" i="1"/>
  <c r="B1411" i="1"/>
  <c r="B1412" i="1"/>
  <c r="B1413" i="1"/>
  <c r="B1414" i="1"/>
  <c r="B1415" i="1"/>
  <c r="B1416" i="1"/>
  <c r="B1417" i="1"/>
  <c r="B1418" i="1"/>
  <c r="B1419" i="1"/>
  <c r="B1420" i="1"/>
  <c r="B1421" i="1"/>
  <c r="B1422" i="1"/>
  <c r="B1423" i="1"/>
  <c r="B1424" i="1"/>
  <c r="B1425" i="1"/>
  <c r="B1426" i="1"/>
  <c r="B1427" i="1"/>
  <c r="B1428" i="1"/>
  <c r="B1429" i="1"/>
  <c r="B1430" i="1"/>
  <c r="B1431" i="1"/>
  <c r="B1432" i="1"/>
  <c r="B1433" i="1"/>
  <c r="B1434" i="1"/>
  <c r="B1435" i="1"/>
  <c r="B1436" i="1"/>
  <c r="B1437" i="1"/>
  <c r="B1438" i="1"/>
  <c r="B1439" i="1"/>
  <c r="B1440" i="1"/>
  <c r="B1441" i="1"/>
  <c r="B1442" i="1"/>
  <c r="B1443" i="1"/>
  <c r="B1444" i="1"/>
  <c r="B1445" i="1"/>
  <c r="B1446" i="1"/>
  <c r="B1447" i="1"/>
  <c r="B1448" i="1"/>
  <c r="B1449" i="1"/>
  <c r="B1450" i="1"/>
  <c r="B1451" i="1"/>
  <c r="B1452" i="1"/>
  <c r="B1453" i="1"/>
  <c r="B1454" i="1"/>
  <c r="B1455" i="1"/>
  <c r="B1456" i="1"/>
  <c r="B1457" i="1"/>
  <c r="B1458" i="1"/>
  <c r="B1459" i="1"/>
  <c r="B1460" i="1"/>
  <c r="B1461" i="1"/>
  <c r="B1462" i="1"/>
  <c r="B1463" i="1"/>
  <c r="B1464" i="1"/>
  <c r="B1465" i="1"/>
  <c r="B1466" i="1"/>
  <c r="B1467" i="1"/>
  <c r="B1468" i="1"/>
  <c r="B1469" i="1"/>
  <c r="B1470" i="1"/>
  <c r="B1471" i="1"/>
  <c r="B1472" i="1"/>
  <c r="B1473" i="1"/>
  <c r="B1474" i="1"/>
  <c r="B1475" i="1"/>
  <c r="B1476" i="1"/>
  <c r="B1477" i="1"/>
  <c r="B1478" i="1"/>
  <c r="B1479" i="1"/>
  <c r="B1480" i="1"/>
  <c r="B1481" i="1"/>
  <c r="B1482" i="1"/>
  <c r="B1483" i="1"/>
  <c r="B1484" i="1"/>
  <c r="B1485" i="1"/>
  <c r="B1486" i="1"/>
  <c r="B1487" i="1"/>
  <c r="B1488" i="1"/>
  <c r="B1489" i="1"/>
  <c r="B1490" i="1"/>
  <c r="B1491" i="1"/>
  <c r="B1492" i="1"/>
  <c r="B1493" i="1"/>
  <c r="B1494" i="1"/>
  <c r="B1495" i="1"/>
  <c r="B1496" i="1"/>
  <c r="B1497" i="1"/>
  <c r="B1498" i="1"/>
  <c r="B1499" i="1"/>
  <c r="B1500" i="1"/>
  <c r="B1501" i="1"/>
  <c r="B1502" i="1"/>
  <c r="B1503" i="1"/>
  <c r="B1504" i="1"/>
  <c r="B1505" i="1"/>
  <c r="B1506" i="1"/>
  <c r="B1507" i="1"/>
  <c r="B1508" i="1"/>
  <c r="B1509" i="1"/>
  <c r="B1510" i="1"/>
  <c r="B1511" i="1"/>
  <c r="B1512" i="1"/>
  <c r="B1513" i="1"/>
  <c r="B1514" i="1"/>
  <c r="B1515" i="1"/>
  <c r="B1516" i="1"/>
  <c r="B1517" i="1"/>
  <c r="B1518" i="1"/>
  <c r="B1519" i="1"/>
  <c r="B1520" i="1"/>
  <c r="B1521" i="1"/>
  <c r="B1522" i="1"/>
  <c r="B1523" i="1"/>
  <c r="B1524" i="1"/>
  <c r="B1525" i="1"/>
  <c r="B1526" i="1"/>
  <c r="B1527" i="1"/>
  <c r="B1528" i="1"/>
  <c r="B1529" i="1"/>
  <c r="B1530" i="1"/>
  <c r="B1531" i="1"/>
  <c r="B1532" i="1"/>
  <c r="B1533" i="1"/>
  <c r="B1534" i="1"/>
  <c r="B1535" i="1"/>
  <c r="B1536" i="1"/>
  <c r="B1537" i="1"/>
  <c r="B1538" i="1"/>
  <c r="B1539" i="1"/>
  <c r="B1540" i="1"/>
  <c r="B1541" i="1"/>
  <c r="B1542" i="1"/>
  <c r="B1543" i="1"/>
  <c r="B1544" i="1"/>
  <c r="B1545" i="1"/>
  <c r="B1546" i="1"/>
  <c r="B1547" i="1"/>
  <c r="B1548" i="1"/>
  <c r="B1549" i="1"/>
  <c r="B1550" i="1"/>
  <c r="B1551" i="1"/>
  <c r="B1552" i="1"/>
  <c r="B1553" i="1"/>
  <c r="B1554" i="1"/>
  <c r="B1555" i="1"/>
  <c r="B1556" i="1"/>
  <c r="B1557" i="1"/>
  <c r="B1558" i="1"/>
  <c r="B1559" i="1"/>
  <c r="B1560" i="1"/>
  <c r="B1561" i="1"/>
  <c r="B1562" i="1"/>
  <c r="B1563" i="1"/>
  <c r="B1564" i="1"/>
  <c r="B1565" i="1"/>
  <c r="B1566" i="1"/>
  <c r="B1567" i="1"/>
  <c r="B1568" i="1"/>
  <c r="B1569" i="1"/>
  <c r="B1570" i="1"/>
  <c r="B1571" i="1"/>
  <c r="B1572" i="1"/>
  <c r="B1573" i="1"/>
  <c r="B1574" i="1"/>
  <c r="B1575" i="1"/>
  <c r="B1576" i="1"/>
  <c r="B1577" i="1"/>
  <c r="B1578" i="1"/>
  <c r="B1579" i="1"/>
  <c r="B1580" i="1"/>
  <c r="B1581" i="1"/>
  <c r="B1582" i="1"/>
  <c r="B1583" i="1"/>
  <c r="B1584" i="1"/>
  <c r="B1585" i="1"/>
  <c r="B1586" i="1"/>
  <c r="B1587" i="1"/>
  <c r="B1588" i="1"/>
  <c r="B1589" i="1"/>
  <c r="B1590" i="1"/>
  <c r="B1591" i="1"/>
  <c r="B1592" i="1"/>
  <c r="B1593" i="1"/>
  <c r="B1594" i="1"/>
  <c r="B1595" i="1"/>
  <c r="B1596" i="1"/>
  <c r="B1597" i="1"/>
  <c r="B1598" i="1"/>
  <c r="B1599" i="1"/>
  <c r="B1600" i="1"/>
  <c r="B1601" i="1"/>
  <c r="B1602" i="1"/>
  <c r="B1603" i="1"/>
  <c r="B1604" i="1"/>
  <c r="B1605" i="1"/>
  <c r="B1606" i="1"/>
  <c r="B1607" i="1"/>
  <c r="B1608" i="1"/>
  <c r="B1609" i="1"/>
  <c r="B1610" i="1"/>
  <c r="B1611" i="1"/>
  <c r="B1612" i="1"/>
  <c r="B1613" i="1"/>
  <c r="B1614" i="1"/>
  <c r="B1615" i="1"/>
  <c r="B1616" i="1"/>
  <c r="B1617" i="1"/>
  <c r="B1618" i="1"/>
  <c r="B1619" i="1"/>
  <c r="B1620" i="1"/>
  <c r="B1621" i="1"/>
  <c r="B1622" i="1"/>
  <c r="B1623" i="1"/>
  <c r="B1624" i="1"/>
  <c r="B1625" i="1"/>
  <c r="B1626" i="1"/>
  <c r="B1627" i="1"/>
  <c r="B1628" i="1"/>
  <c r="B1629" i="1"/>
  <c r="B1630" i="1"/>
  <c r="B1631" i="1"/>
  <c r="B1632" i="1"/>
  <c r="B1633" i="1"/>
  <c r="B1634" i="1"/>
  <c r="B1635" i="1"/>
  <c r="B1636" i="1"/>
  <c r="B1637" i="1"/>
  <c r="B1638" i="1"/>
  <c r="B1639" i="1"/>
  <c r="B1640" i="1"/>
  <c r="B1641" i="1"/>
  <c r="B1642" i="1"/>
  <c r="B1643" i="1"/>
  <c r="B1644" i="1"/>
  <c r="B1645" i="1"/>
  <c r="B1646" i="1"/>
  <c r="B1647" i="1"/>
  <c r="B1648" i="1"/>
  <c r="B1649" i="1"/>
  <c r="B1650" i="1"/>
  <c r="B1651" i="1"/>
  <c r="B1652" i="1"/>
  <c r="B1653" i="1"/>
  <c r="B1654" i="1"/>
  <c r="B1655" i="1"/>
  <c r="B1656" i="1"/>
  <c r="B1657" i="1"/>
  <c r="B1658" i="1"/>
  <c r="B1659" i="1"/>
  <c r="B1660" i="1"/>
  <c r="B1661" i="1"/>
  <c r="B1662" i="1"/>
  <c r="B1663" i="1"/>
  <c r="B1664" i="1"/>
  <c r="B1665" i="1"/>
  <c r="B1666" i="1"/>
  <c r="B1667" i="1"/>
  <c r="B1668" i="1"/>
  <c r="B1669" i="1"/>
  <c r="B1670" i="1"/>
  <c r="B1671" i="1"/>
  <c r="B1672" i="1"/>
  <c r="B1673" i="1"/>
  <c r="B1674" i="1"/>
  <c r="B1675" i="1"/>
  <c r="B1676" i="1"/>
  <c r="B1677" i="1"/>
  <c r="B1678" i="1"/>
  <c r="B1679" i="1"/>
  <c r="B1680" i="1"/>
  <c r="B1681" i="1"/>
  <c r="B1682" i="1"/>
  <c r="B1683" i="1"/>
  <c r="B1684" i="1"/>
  <c r="B1685" i="1"/>
  <c r="B1686" i="1"/>
  <c r="B1687" i="1"/>
  <c r="B1688" i="1"/>
  <c r="B1689" i="1"/>
  <c r="B1690" i="1"/>
  <c r="B1691" i="1"/>
  <c r="B1692" i="1"/>
  <c r="B1693" i="1"/>
  <c r="B1694" i="1"/>
  <c r="B1695" i="1"/>
  <c r="B1696" i="1"/>
  <c r="B1697" i="1"/>
  <c r="B1698" i="1"/>
  <c r="B1699" i="1"/>
  <c r="B1700" i="1"/>
  <c r="B1701" i="1"/>
  <c r="B1702" i="1"/>
  <c r="B1703" i="1"/>
  <c r="B1704" i="1"/>
  <c r="B1705" i="1"/>
  <c r="B1706" i="1"/>
  <c r="B1707" i="1"/>
  <c r="B1708" i="1"/>
  <c r="B1709" i="1"/>
  <c r="B1710" i="1"/>
  <c r="B1711" i="1"/>
  <c r="B1712" i="1"/>
  <c r="B1713" i="1"/>
  <c r="B1714" i="1"/>
  <c r="B1715" i="1"/>
  <c r="B1716" i="1"/>
  <c r="B1717" i="1"/>
  <c r="B1718" i="1"/>
  <c r="B1719" i="1"/>
  <c r="B1720" i="1"/>
  <c r="B1721" i="1"/>
  <c r="B1722" i="1"/>
  <c r="B1723" i="1"/>
  <c r="B1724" i="1"/>
  <c r="B1725" i="1"/>
  <c r="B1726" i="1"/>
  <c r="B1727" i="1"/>
  <c r="B1728" i="1"/>
  <c r="B1729" i="1"/>
  <c r="B1730" i="1"/>
  <c r="B1731" i="1"/>
  <c r="B1732" i="1"/>
  <c r="B1733" i="1"/>
  <c r="B1734" i="1"/>
  <c r="B1735" i="1"/>
  <c r="B1736" i="1"/>
  <c r="B1737" i="1"/>
  <c r="B1738" i="1"/>
  <c r="B1739" i="1"/>
  <c r="B1740" i="1"/>
  <c r="B1741" i="1"/>
  <c r="B1742" i="1"/>
  <c r="B1743" i="1"/>
  <c r="B1744" i="1"/>
  <c r="B1745" i="1"/>
  <c r="B1746" i="1"/>
  <c r="B1747" i="1"/>
  <c r="B1748" i="1"/>
  <c r="B1749" i="1"/>
  <c r="B1750" i="1"/>
  <c r="B1751" i="1"/>
  <c r="B1752" i="1"/>
  <c r="B1753" i="1"/>
  <c r="B1754" i="1"/>
  <c r="B1755" i="1"/>
  <c r="B1756" i="1"/>
  <c r="B1757" i="1"/>
  <c r="B1758" i="1"/>
  <c r="B1759" i="1"/>
  <c r="B1760" i="1"/>
  <c r="B1761" i="1"/>
  <c r="B1762" i="1"/>
  <c r="B1763" i="1"/>
  <c r="B1764" i="1"/>
  <c r="B1765" i="1"/>
  <c r="B1766" i="1"/>
  <c r="B1767" i="1"/>
  <c r="B1768" i="1"/>
  <c r="B1769" i="1"/>
  <c r="B1770" i="1"/>
  <c r="B1771" i="1"/>
  <c r="B1772" i="1"/>
  <c r="B1773" i="1"/>
  <c r="B1774" i="1"/>
  <c r="B1775" i="1"/>
  <c r="B1776" i="1"/>
  <c r="B1777" i="1"/>
  <c r="B1778" i="1"/>
  <c r="B1779" i="1"/>
  <c r="B1780" i="1"/>
  <c r="B1781" i="1"/>
  <c r="B1782" i="1"/>
  <c r="B1783" i="1"/>
  <c r="B1784" i="1"/>
  <c r="B1785" i="1"/>
  <c r="B1786" i="1"/>
  <c r="B1787" i="1"/>
  <c r="B1788" i="1"/>
  <c r="B1789" i="1"/>
  <c r="B1790" i="1"/>
  <c r="B1791" i="1"/>
  <c r="B1792" i="1"/>
  <c r="B1793" i="1"/>
  <c r="B1794" i="1"/>
  <c r="B1795" i="1"/>
  <c r="B1796" i="1"/>
  <c r="B1797" i="1"/>
  <c r="B1798" i="1"/>
  <c r="B1799" i="1"/>
  <c r="B1800" i="1"/>
  <c r="B1801" i="1"/>
  <c r="B1802" i="1"/>
  <c r="B1803" i="1"/>
  <c r="B1804" i="1"/>
  <c r="B1805" i="1"/>
  <c r="B1806" i="1"/>
  <c r="B1807" i="1"/>
  <c r="B1808" i="1"/>
  <c r="B1809" i="1"/>
  <c r="B1810" i="1"/>
  <c r="B1811" i="1"/>
  <c r="B1812" i="1"/>
  <c r="B1813" i="1"/>
  <c r="B1814" i="1"/>
  <c r="B1815" i="1"/>
  <c r="B1816" i="1"/>
  <c r="B1817" i="1"/>
  <c r="B1818" i="1"/>
  <c r="B1819" i="1"/>
  <c r="B1820" i="1"/>
  <c r="B1821" i="1"/>
  <c r="B1822" i="1"/>
  <c r="B1823" i="1"/>
  <c r="B1824" i="1"/>
  <c r="B1825" i="1"/>
  <c r="B1826" i="1"/>
  <c r="B1827" i="1"/>
  <c r="B1828" i="1"/>
  <c r="B1829" i="1"/>
  <c r="B1830" i="1"/>
  <c r="B1831" i="1"/>
  <c r="B1832" i="1"/>
  <c r="B1833" i="1"/>
  <c r="B1834" i="1"/>
  <c r="B1835" i="1"/>
  <c r="B1836" i="1"/>
  <c r="B1837" i="1"/>
  <c r="B1838" i="1"/>
  <c r="B1839" i="1"/>
  <c r="B1840" i="1"/>
  <c r="B1841" i="1"/>
  <c r="B1842" i="1"/>
  <c r="B1843" i="1"/>
  <c r="B1844" i="1"/>
  <c r="B1845" i="1"/>
  <c r="B1846" i="1"/>
  <c r="B1847" i="1"/>
  <c r="B1848" i="1"/>
  <c r="B1849" i="1"/>
  <c r="B1850" i="1"/>
  <c r="B1851" i="1"/>
  <c r="B1852" i="1"/>
  <c r="B1853" i="1"/>
  <c r="B1854" i="1"/>
  <c r="B1855" i="1"/>
  <c r="B1856" i="1"/>
  <c r="B1857" i="1"/>
  <c r="B1858" i="1"/>
  <c r="B1859" i="1"/>
  <c r="B1860" i="1"/>
  <c r="B1861" i="1"/>
  <c r="B1862" i="1"/>
  <c r="B1863" i="1"/>
  <c r="B1864" i="1"/>
  <c r="B1865" i="1"/>
  <c r="B1866" i="1"/>
  <c r="B1867" i="1"/>
  <c r="B1868" i="1"/>
  <c r="B1869" i="1"/>
  <c r="B1870" i="1"/>
  <c r="B1871" i="1"/>
  <c r="B1872" i="1"/>
  <c r="B1873" i="1"/>
  <c r="B1874" i="1"/>
  <c r="B1875" i="1"/>
  <c r="B1876" i="1"/>
  <c r="B1877" i="1"/>
  <c r="B1878" i="1"/>
  <c r="B1879" i="1"/>
  <c r="B1880" i="1"/>
  <c r="B1881" i="1"/>
  <c r="B1882" i="1"/>
  <c r="B1883" i="1"/>
  <c r="B1884" i="1"/>
  <c r="B1885" i="1"/>
  <c r="B1886" i="1"/>
  <c r="B1887" i="1"/>
  <c r="B1888" i="1"/>
  <c r="B1889" i="1"/>
  <c r="B1890" i="1"/>
  <c r="B1891" i="1"/>
  <c r="B1892" i="1"/>
  <c r="B1893" i="1"/>
  <c r="B1894" i="1"/>
  <c r="B1895" i="1"/>
  <c r="B1896" i="1"/>
  <c r="B1897" i="1"/>
  <c r="B1898" i="1"/>
  <c r="B1899" i="1"/>
  <c r="B1900" i="1"/>
  <c r="B1901" i="1"/>
  <c r="B1902" i="1"/>
  <c r="B1903" i="1"/>
  <c r="B1904" i="1"/>
  <c r="B1905" i="1"/>
  <c r="B1906" i="1"/>
  <c r="B1907" i="1"/>
  <c r="B1908" i="1"/>
  <c r="B1909" i="1"/>
  <c r="B1910" i="1"/>
  <c r="B1911" i="1"/>
  <c r="B1912" i="1"/>
  <c r="B1913" i="1"/>
  <c r="B1914" i="1"/>
  <c r="B1915" i="1"/>
  <c r="B1916" i="1"/>
  <c r="B1917" i="1"/>
  <c r="B1918" i="1"/>
  <c r="B1919" i="1"/>
  <c r="B1920" i="1"/>
  <c r="B1921" i="1"/>
  <c r="B1922" i="1"/>
  <c r="B1923" i="1"/>
  <c r="B1924" i="1"/>
  <c r="B1925" i="1"/>
  <c r="B1926" i="1"/>
  <c r="B1927" i="1"/>
  <c r="B1928" i="1"/>
  <c r="B1929" i="1"/>
  <c r="B1930" i="1"/>
  <c r="B1931" i="1"/>
  <c r="B1932" i="1"/>
  <c r="B1933" i="1"/>
  <c r="B1934" i="1"/>
  <c r="B1935" i="1"/>
  <c r="B1936" i="1"/>
  <c r="B1937" i="1"/>
  <c r="B1938"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B1001" i="1"/>
  <c r="B1002" i="1"/>
  <c r="B1003" i="1"/>
  <c r="B1004" i="1"/>
  <c r="B1005" i="1"/>
  <c r="B1006" i="1"/>
  <c r="B1007" i="1"/>
  <c r="B1008" i="1"/>
  <c r="B1009" i="1"/>
  <c r="B1010" i="1"/>
  <c r="B1011" i="1"/>
  <c r="B1012" i="1"/>
  <c r="B1013" i="1"/>
  <c r="B1014" i="1"/>
  <c r="B1015" i="1"/>
  <c r="B1016" i="1"/>
  <c r="B1017" i="1"/>
  <c r="B1018" i="1"/>
  <c r="B1019" i="1"/>
  <c r="B1020" i="1"/>
  <c r="B1021" i="1"/>
  <c r="B1022" i="1"/>
  <c r="B1023" i="1"/>
  <c r="B1024" i="1"/>
  <c r="B1025" i="1"/>
  <c r="B1026" i="1"/>
  <c r="B1027" i="1"/>
  <c r="B1028" i="1"/>
  <c r="B1029" i="1"/>
  <c r="B1030" i="1"/>
  <c r="B1031" i="1"/>
  <c r="B1032" i="1"/>
  <c r="B1033" i="1"/>
  <c r="B1034" i="1"/>
  <c r="B1035" i="1"/>
  <c r="B1036" i="1"/>
  <c r="B1037" i="1"/>
  <c r="B1038" i="1"/>
  <c r="B1039" i="1"/>
  <c r="B1040" i="1"/>
  <c r="B1041" i="1"/>
  <c r="B1042" i="1"/>
  <c r="B1043" i="1"/>
  <c r="B1044" i="1"/>
  <c r="B1045" i="1"/>
  <c r="B1046" i="1"/>
  <c r="B1047" i="1"/>
  <c r="B1048" i="1"/>
  <c r="B1049" i="1"/>
  <c r="B1050" i="1"/>
  <c r="B1051" i="1"/>
  <c r="B1052" i="1"/>
  <c r="B1053" i="1"/>
  <c r="B1054" i="1"/>
  <c r="B1055" i="1"/>
  <c r="B1056" i="1"/>
  <c r="B1057" i="1"/>
  <c r="B1058" i="1"/>
  <c r="B1059" i="1"/>
  <c r="B1060" i="1"/>
  <c r="B1061" i="1"/>
  <c r="B1062" i="1"/>
  <c r="B1063" i="1"/>
  <c r="B1064" i="1"/>
  <c r="B1065" i="1"/>
  <c r="B1066" i="1"/>
  <c r="B1067" i="1"/>
  <c r="B1068" i="1"/>
  <c r="B1069" i="1"/>
  <c r="B1070" i="1"/>
  <c r="B1071" i="1"/>
  <c r="B1072" i="1"/>
  <c r="B1073" i="1"/>
  <c r="B1074" i="1"/>
  <c r="B1075" i="1"/>
  <c r="B1076" i="1"/>
  <c r="B1077" i="1"/>
  <c r="B1078" i="1"/>
  <c r="B1079" i="1"/>
  <c r="B1080" i="1"/>
  <c r="B1081" i="1"/>
  <c r="B1082" i="1"/>
  <c r="B1083" i="1"/>
  <c r="B1084" i="1"/>
  <c r="B1085" i="1"/>
  <c r="B1086" i="1"/>
  <c r="B1087" i="1"/>
  <c r="B1088" i="1"/>
  <c r="B1089" i="1"/>
  <c r="B1090" i="1"/>
  <c r="B1091" i="1"/>
  <c r="B1092" i="1"/>
  <c r="B1093" i="1"/>
  <c r="B1094" i="1"/>
  <c r="B1095" i="1"/>
  <c r="B1096" i="1"/>
  <c r="B1097" i="1"/>
  <c r="B1098" i="1"/>
  <c r="B1099" i="1"/>
  <c r="B1100" i="1"/>
  <c r="B1101" i="1"/>
  <c r="B1102" i="1"/>
  <c r="B1103" i="1"/>
  <c r="B1104" i="1"/>
  <c r="B1105" i="1"/>
  <c r="B1106" i="1"/>
  <c r="B1107" i="1"/>
  <c r="B1108" i="1"/>
  <c r="B1109" i="1"/>
  <c r="B1110" i="1"/>
  <c r="B1111" i="1"/>
  <c r="B1112" i="1"/>
  <c r="B1113" i="1"/>
  <c r="B1114" i="1"/>
  <c r="B1115" i="1"/>
  <c r="B1116" i="1"/>
  <c r="B1117" i="1"/>
  <c r="B1118" i="1"/>
  <c r="B1119" i="1"/>
  <c r="B1120" i="1"/>
  <c r="B1121" i="1"/>
  <c r="B1122" i="1"/>
  <c r="B1123" i="1"/>
  <c r="B1124" i="1"/>
  <c r="B1125" i="1"/>
  <c r="B1126" i="1"/>
  <c r="B1127" i="1"/>
  <c r="B1128" i="1"/>
  <c r="B1129" i="1"/>
  <c r="B1130" i="1"/>
  <c r="B1131" i="1"/>
  <c r="B1132" i="1"/>
  <c r="B1133" i="1"/>
  <c r="B1134" i="1"/>
  <c r="B1135" i="1"/>
  <c r="B1136" i="1"/>
  <c r="B1137" i="1"/>
  <c r="B1138" i="1"/>
  <c r="B1139" i="1"/>
  <c r="B1140" i="1"/>
  <c r="B1141" i="1"/>
  <c r="B1142" i="1"/>
  <c r="B1143" i="1"/>
  <c r="B1144" i="1"/>
  <c r="B1145" i="1"/>
  <c r="B1146" i="1"/>
  <c r="B1147" i="1"/>
  <c r="B1148" i="1"/>
  <c r="B1149" i="1"/>
  <c r="B1150" i="1"/>
  <c r="B1151" i="1"/>
  <c r="B1152" i="1"/>
  <c r="B1153" i="1"/>
  <c r="B1154" i="1"/>
  <c r="B1155" i="1"/>
  <c r="B1156" i="1"/>
  <c r="B1157" i="1"/>
  <c r="B1158" i="1"/>
  <c r="B1159" i="1"/>
  <c r="B1160" i="1"/>
  <c r="B1161" i="1"/>
  <c r="B1162" i="1"/>
  <c r="B1163" i="1"/>
  <c r="B1164" i="1"/>
  <c r="B1165" i="1"/>
  <c r="B1166" i="1"/>
  <c r="B1167" i="1"/>
  <c r="B1168" i="1"/>
  <c r="B1169" i="1"/>
  <c r="B1170" i="1"/>
  <c r="B1171" i="1"/>
  <c r="B1172" i="1"/>
  <c r="B1173" i="1"/>
  <c r="B1174" i="1"/>
  <c r="B1175" i="1"/>
  <c r="B1176" i="1"/>
  <c r="B1177" i="1"/>
  <c r="B1178" i="1"/>
  <c r="B1179" i="1"/>
  <c r="B1180" i="1"/>
  <c r="B1181" i="1"/>
  <c r="B1182" i="1"/>
  <c r="B1183" i="1"/>
  <c r="B1184" i="1"/>
  <c r="B1185" i="1"/>
  <c r="B1186" i="1"/>
  <c r="B1187" i="1"/>
  <c r="B1188" i="1"/>
  <c r="B1189" i="1"/>
  <c r="B1190" i="1"/>
  <c r="B1191" i="1"/>
  <c r="B1192" i="1"/>
  <c r="B1193" i="1"/>
  <c r="B1194" i="1"/>
  <c r="B1195" i="1"/>
  <c r="B1196" i="1"/>
  <c r="B1197" i="1"/>
  <c r="B1198" i="1"/>
  <c r="B1199" i="1"/>
  <c r="B1200" i="1"/>
  <c r="B1201" i="1"/>
  <c r="B1202" i="1"/>
  <c r="B1203" i="1"/>
  <c r="B1204" i="1"/>
  <c r="B1205" i="1"/>
  <c r="B1206" i="1"/>
  <c r="B1207" i="1"/>
  <c r="B1208" i="1"/>
  <c r="B1209" i="1"/>
  <c r="B1210" i="1"/>
  <c r="B1211" i="1"/>
  <c r="B1212" i="1"/>
  <c r="B1213" i="1"/>
  <c r="B1214" i="1"/>
  <c r="B1215" i="1"/>
  <c r="B1216" i="1"/>
  <c r="B1217" i="1"/>
  <c r="B1218" i="1"/>
  <c r="B1219" i="1"/>
  <c r="B1220" i="1"/>
  <c r="B1221" i="1"/>
  <c r="B1222" i="1"/>
  <c r="B1223" i="1"/>
  <c r="B1224" i="1"/>
  <c r="B1225" i="1"/>
  <c r="B1226" i="1"/>
  <c r="B1227" i="1"/>
  <c r="B1228" i="1"/>
  <c r="B1229" i="1"/>
  <c r="B1230" i="1"/>
  <c r="B1231" i="1"/>
  <c r="B1232" i="1"/>
  <c r="B1233" i="1"/>
  <c r="B1234" i="1"/>
  <c r="B1235" i="1"/>
  <c r="B1236" i="1"/>
  <c r="B1237" i="1"/>
  <c r="B1238" i="1"/>
  <c r="B1239" i="1"/>
  <c r="B1240" i="1"/>
  <c r="B1241" i="1"/>
  <c r="B1242" i="1"/>
  <c r="B1243" i="1"/>
  <c r="B1244" i="1"/>
  <c r="B1245" i="1"/>
  <c r="B1246" i="1"/>
  <c r="B1247" i="1"/>
  <c r="B1248" i="1"/>
  <c r="B1249" i="1"/>
  <c r="B1250" i="1"/>
  <c r="B1251" i="1"/>
  <c r="B125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91"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4" i="1"/>
  <c r="B5" i="1"/>
  <c r="B6" i="1"/>
  <c r="B3" i="1"/>
  <c r="O3877" i="1"/>
  <c r="O3564" i="1"/>
  <c r="O3434" i="1"/>
  <c r="O3323" i="1"/>
  <c r="O2690" i="1"/>
  <c r="O2592" i="1"/>
  <c r="O2356" i="1"/>
  <c r="O2302" i="1"/>
  <c r="O1819" i="1"/>
  <c r="O1611" i="1"/>
  <c r="O1395" i="1"/>
  <c r="O1261" i="1"/>
  <c r="O1197" i="1"/>
  <c r="O784" i="1"/>
  <c r="O743" i="1"/>
  <c r="O346" i="1"/>
  <c r="O145" i="1"/>
  <c r="O29" i="1"/>
</calcChain>
</file>

<file path=xl/sharedStrings.xml><?xml version="1.0" encoding="utf-8"?>
<sst xmlns="http://schemas.openxmlformats.org/spreadsheetml/2006/main" count="45265" uniqueCount="17440">
  <si>
    <t>criminal_id</t>
  </si>
  <si>
    <t>dob</t>
  </si>
  <si>
    <t>eyes</t>
  </si>
  <si>
    <t>forename</t>
  </si>
  <si>
    <t>hair</t>
  </si>
  <si>
    <t>height</t>
  </si>
  <si>
    <t>language</t>
  </si>
  <si>
    <t>nationality</t>
  </si>
  <si>
    <t>place_of_birth</t>
  </si>
  <si>
    <t>present_family_name</t>
  </si>
  <si>
    <t>sex</t>
  </si>
  <si>
    <t>wanted_by</t>
  </si>
  <si>
    <t>weight</t>
  </si>
  <si>
    <t>charges</t>
  </si>
  <si>
    <t>Translation</t>
  </si>
  <si>
    <t>2015-85540</t>
  </si>
  <si>
    <t>SURYA BINBAHADUR</t>
  </si>
  <si>
    <t>1.76 meter</t>
  </si>
  <si>
    <t>Nepali, Hindi</t>
  </si>
  <si>
    <t>Nepal</t>
  </si>
  <si>
    <t>TAMANG</t>
  </si>
  <si>
    <t>Male</t>
  </si>
  <si>
    <t>India</t>
  </si>
  <si>
    <t>Punishment for murder, Punishment for criminal conspiracy, House-trespass in order to commit offence punishable with death, Punishment for robbery and Acts done by several persons in furtherance of common intention.</t>
  </si>
  <si>
    <t>2014-39549</t>
  </si>
  <si>
    <t>UMARDZHON</t>
  </si>
  <si>
    <t>Tajikistan</t>
  </si>
  <si>
    <t>DUSHANBE, Tajikistan</t>
  </si>
  <si>
    <t>KODIROV</t>
  </si>
  <si>
    <t>Russia</t>
  </si>
  <si>
    <t>Illegal Making, Acquisition, Storage, Transportation, Sending, or Sale of Narcotic Drugs or Psychotropic Substances</t>
  </si>
  <si>
    <t>2015-59247</t>
  </si>
  <si>
    <t>MD. HOSSAIN @ HOSEN</t>
  </si>
  <si>
    <t>Bengali, English, Urdu, Arabic</t>
  </si>
  <si>
    <t>Bangladesh</t>
  </si>
  <si>
    <t>VILLAGE- MACHHIHATA. DISTRICT- BRAMONBARIA., Bangladesh</t>
  </si>
  <si>
    <t>SYED</t>
  </si>
  <si>
    <t>In 1971 during Bangladesh war movement the aforesaid accused Syed Md. Hussain @ Husen committed crime against humanity such as looting, murder, torture, arson and other inhuman acts against the unarmed civilian, freedom fighters, people those who were in favour of independence and especially the Hindu religious minorities group were killed by him and his associates. He committed as many as six offences of crimes against humanity during Bangladesh liberation struggle in the then Kishoregonj sub-division especially Nikhli and Kishoregonj Sadar PS area. He Killed as many as 68 innocent peace loving unarmed people and looted and torched to ashes more than 250 houses, tortured the pro liberation forces</t>
  </si>
  <si>
    <t>2007-20320</t>
  </si>
  <si>
    <t>Brown</t>
  </si>
  <si>
    <t>MELVIN RAMON</t>
  </si>
  <si>
    <t>Black</t>
  </si>
  <si>
    <t>1.705 meter</t>
  </si>
  <si>
    <t>Spanish</t>
  </si>
  <si>
    <t>Honduras</t>
  </si>
  <si>
    <t>MEJIA</t>
  </si>
  <si>
    <t>United states</t>
  </si>
  <si>
    <t>90 Kg</t>
  </si>
  <si>
    <t>MURDER (1 COUNT)</t>
  </si>
  <si>
    <t>2017-12422</t>
  </si>
  <si>
    <t>VAN QUAN</t>
  </si>
  <si>
    <t>Vietnamese</t>
  </si>
  <si>
    <t>Viet nam</t>
  </si>
  <si>
    <t>Hung Yen province, Viet nam</t>
  </si>
  <si>
    <t>NGUYEN</t>
  </si>
  <si>
    <t>Murder</t>
  </si>
  <si>
    <t>2007-50945</t>
  </si>
  <si>
    <t>XIANDONG</t>
  </si>
  <si>
    <t>English, Chinese</t>
  </si>
  <si>
    <t>China</t>
  </si>
  <si>
    <t>FUJIAN, China</t>
  </si>
  <si>
    <t>LIN</t>
  </si>
  <si>
    <t>Swaziland</t>
  </si>
  <si>
    <t>MURDER, KIDNAPPING AND CAR HIJACKING</t>
  </si>
  <si>
    <t>2015-74088</t>
  </si>
  <si>
    <t>ILYA</t>
  </si>
  <si>
    <t>1.78 meter</t>
  </si>
  <si>
    <t>Russian, English, Arabic</t>
  </si>
  <si>
    <t>Russia, Kyrgyzstan</t>
  </si>
  <si>
    <t>SURGUT TOWN/TYUMEN REGION, Russia</t>
  </si>
  <si>
    <t>PLOTNIKOV</t>
  </si>
  <si>
    <t>1) illegal manufacture of explosives device; 2) illegal storage and transportation of explosive device; 3) terrorist act attempt</t>
  </si>
  <si>
    <t>2015-46257</t>
  </si>
  <si>
    <t>DOUGLAS</t>
  </si>
  <si>
    <t>Dark</t>
  </si>
  <si>
    <t>1.65 meter</t>
  </si>
  <si>
    <t>Nicaragua</t>
  </si>
  <si>
    <t>BENAVIDEZ AMADOR</t>
  </si>
  <si>
    <t>Costa rica</t>
  </si>
  <si>
    <t>63 Kg</t>
  </si>
  <si>
    <t>homicidio simple en grado de tentativa</t>
  </si>
  <si>
    <t>2011-52664</t>
  </si>
  <si>
    <t>LUIS ALBERTO</t>
  </si>
  <si>
    <t>Colombia</t>
  </si>
  <si>
    <t>JIMENEZ MARTINEZ</t>
  </si>
  <si>
    <t>1) Conspiracy to Commit Hostage Taking (1 count)2) Hostage Taking (3 counts)3) Using a Firearm During a Crime of Violence (1 count)4) Conspiracy to Provide Material Support to Terrorists (1 count)5) Conspiracy to Provide Material Support or Resources to a Designated Foreign Terrorist Organization (1 count)</t>
  </si>
  <si>
    <t>2013-17003</t>
  </si>
  <si>
    <t>IULICA DANIEL</t>
  </si>
  <si>
    <t>Romanian</t>
  </si>
  <si>
    <t>Romania</t>
  </si>
  <si>
    <t>CRAIOVA, DOLJ COUNTY, Romania</t>
  </si>
  <si>
    <t>FIRU</t>
  </si>
  <si>
    <t>Trafficking in Human Beings (Underage Victims)</t>
  </si>
  <si>
    <t>2017-169689</t>
  </si>
  <si>
    <t>ARTURO BARIQUIT</t>
  </si>
  <si>
    <t>1.7 meter</t>
  </si>
  <si>
    <t>Philippine (other), English</t>
  </si>
  <si>
    <t>Philippines</t>
  </si>
  <si>
    <t>DAVAO CITY, Philippines</t>
  </si>
  <si>
    <t>LASCAÑAS</t>
  </si>
  <si>
    <t>78 Kg</t>
  </si>
  <si>
    <t>ATTEMPTED MURDER (2 counts) and  MURDER</t>
  </si>
  <si>
    <t>2008-31760</t>
  </si>
  <si>
    <t>JUAN ESTEBAN</t>
  </si>
  <si>
    <t>1.725 meter</t>
  </si>
  <si>
    <t>Spanish, English</t>
  </si>
  <si>
    <t>Mexico</t>
  </si>
  <si>
    <t>PENUELAS</t>
  </si>
  <si>
    <t>90.5 Kg</t>
  </si>
  <si>
    <t xml:space="preserve">1) Conspiracy to possess with intent to distribute and to distribute marijuana ; 2) unlawful use of a communication facilities to conspire to possess with intent to distribute controlled substances – marijuana (2 counts) </t>
  </si>
  <si>
    <t>2014-74748</t>
  </si>
  <si>
    <t>CRISTOBAL ADAN</t>
  </si>
  <si>
    <t>GUTIERREZ PEREZ</t>
  </si>
  <si>
    <t>HOMICIDIO CALIFICADO</t>
  </si>
  <si>
    <t>2014-32945</t>
  </si>
  <si>
    <t>BURAK</t>
  </si>
  <si>
    <t>Turkey</t>
  </si>
  <si>
    <t>BILGILI</t>
  </si>
  <si>
    <t>Azerbaijan</t>
  </si>
  <si>
    <t>illegal business</t>
  </si>
  <si>
    <t>2013-71123</t>
  </si>
  <si>
    <t>ALEXEY</t>
  </si>
  <si>
    <t>Russian</t>
  </si>
  <si>
    <t>Israel, Russia</t>
  </si>
  <si>
    <t>MOSCOW, Russia</t>
  </si>
  <si>
    <t>BOLOTIN</t>
  </si>
  <si>
    <t>Large scale fraud</t>
  </si>
  <si>
    <t>2010-12870</t>
  </si>
  <si>
    <t>FLAMINIO ISRAEL</t>
  </si>
  <si>
    <t>Paraguay</t>
  </si>
  <si>
    <t>JHUAGUA IBAÑEZ, Paraguay</t>
  </si>
  <si>
    <t>MARTINEZ JARA</t>
  </si>
  <si>
    <t>Argentina</t>
  </si>
  <si>
    <t>ABUSO SEXUAL AGRAVADO POR HABER MEDIADO ACCESO CARNAL</t>
  </si>
  <si>
    <t>2014-67965</t>
  </si>
  <si>
    <t>ILDAR</t>
  </si>
  <si>
    <t>GAREEV</t>
  </si>
  <si>
    <t>murder</t>
  </si>
  <si>
    <t>2010-6572</t>
  </si>
  <si>
    <t>AGHA</t>
  </si>
  <si>
    <t>1.59 meter</t>
  </si>
  <si>
    <t>Azerbaijani, Russian, Pushto</t>
  </si>
  <si>
    <t>BAKU CITY , Azerbaijan</t>
  </si>
  <si>
    <t>GOJAYEV</t>
  </si>
  <si>
    <t>CITIZENS OF THE REPUBLIC OF AZERBAIJAN WHO HAVE COMMITTED A CRIME OUT OF BORDER OF THE REPUBLIC OF AZERBAIJAN IS INSTITUTED TO THE CRIMINAL LIABILITY ACCORDING TO THE PC OF THE REPUBLIC OF AZERBAIJAN / CREATION OF ARMED FORMATIONS OR GROUPS, WHICH ARE NOT PROVIDED BY THE LEGISLATION OF THE REPUBLIC OF AZERBAIJAN, AND ALSO PARTICIPATION IN THEIR CREATION AND ACTIVITY, SUPPLYING THEM BY WEAPON, AMMUNITION, EXPLOSIVES, MILITARY ENGINEERING OR MILITARY EQUIPMENT</t>
  </si>
  <si>
    <t>2011-29967</t>
  </si>
  <si>
    <t>MICHAL</t>
  </si>
  <si>
    <t>1.75 meter</t>
  </si>
  <si>
    <t>Czech republic</t>
  </si>
  <si>
    <t>PRAGUE, Czech republic</t>
  </si>
  <si>
    <t>HLOUZEK</t>
  </si>
  <si>
    <t>Curtailment of taxes, fees and similar mandatory dues pursuant to § 148/1,2 of the Czech Criminal Code</t>
  </si>
  <si>
    <t>2010-41507</t>
  </si>
  <si>
    <t>Green, Brown</t>
  </si>
  <si>
    <t>DANIEL</t>
  </si>
  <si>
    <t>Brown, Black</t>
  </si>
  <si>
    <t>1.83 meter</t>
  </si>
  <si>
    <t>English, Portuguese</t>
  </si>
  <si>
    <t>United states, Portugal</t>
  </si>
  <si>
    <t>DANBURY, CONNECTICUT, United states</t>
  </si>
  <si>
    <t>COSTA</t>
  </si>
  <si>
    <t>82 Kg</t>
  </si>
  <si>
    <t>1) MURDER2) ATTEMPTED LARCENY IN THE THIRD DEGREE</t>
  </si>
  <si>
    <t>2008-2945</t>
  </si>
  <si>
    <t>MIA</t>
  </si>
  <si>
    <t>Bengali, Arabic, English</t>
  </si>
  <si>
    <t>GULI PACHA, GOPALPUR, TANGAIL, Bangladesh</t>
  </si>
  <si>
    <t>AL HAJ MAWLANA MOHAMMED TAJUDDIN</t>
  </si>
  <si>
    <t>65 Kg</t>
  </si>
  <si>
    <t>MURDER</t>
  </si>
  <si>
    <t>2016-64892</t>
  </si>
  <si>
    <t>VICTOR MANUEL</t>
  </si>
  <si>
    <t>Florida, United states</t>
  </si>
  <si>
    <t>CRISMATT JR</t>
  </si>
  <si>
    <t>Panama</t>
  </si>
  <si>
    <t>Contra La Vida y La Integridad Personal (Homicidio Agravado)</t>
  </si>
  <si>
    <t>2017-189576</t>
  </si>
  <si>
    <t>Dark brown</t>
  </si>
  <si>
    <t>El salvador</t>
  </si>
  <si>
    <t>EL TRANSITO, SAN MIGUEL, El salvador</t>
  </si>
  <si>
    <t>BAIRES CASTRO</t>
  </si>
  <si>
    <t>60 Kg</t>
  </si>
  <si>
    <t>TRÁFICO ILEGAL DE PERSONAS</t>
  </si>
  <si>
    <t>2017-187823</t>
  </si>
  <si>
    <t>RICARDO</t>
  </si>
  <si>
    <t>Grey</t>
  </si>
  <si>
    <t>1.6 meter</t>
  </si>
  <si>
    <t>SANTA ANA, El salvador</t>
  </si>
  <si>
    <t>DIMAS</t>
  </si>
  <si>
    <t>45 Kg</t>
  </si>
  <si>
    <t>TRAFICO ILEGAL DE PERSONAS</t>
  </si>
  <si>
    <t>2016-38280</t>
  </si>
  <si>
    <t>MUHAMMAD</t>
  </si>
  <si>
    <t>Panjabi, Urdu, English</t>
  </si>
  <si>
    <t>Pakistan</t>
  </si>
  <si>
    <t>Sialkot, Pakistan</t>
  </si>
  <si>
    <t>SHOAIB</t>
  </si>
  <si>
    <t>75 Kg</t>
  </si>
  <si>
    <t>Robbery</t>
  </si>
  <si>
    <t>2016-56633</t>
  </si>
  <si>
    <t>Hazel</t>
  </si>
  <si>
    <t>LINA</t>
  </si>
  <si>
    <t>Russian, Greek</t>
  </si>
  <si>
    <t>Kumskaya dolina settlement, Stavropol region, Russia</t>
  </si>
  <si>
    <t>ANDRUSENKO</t>
  </si>
  <si>
    <t>Female</t>
  </si>
  <si>
    <t>Attempt of illegal drug sale on an extremely large scale committed by an organized group of people.</t>
  </si>
  <si>
    <t>2016-66217</t>
  </si>
  <si>
    <t>Light</t>
  </si>
  <si>
    <t>MATA</t>
  </si>
  <si>
    <t>Russian, Chechen</t>
  </si>
  <si>
    <t>KALINOVSKAYA VILLAGE, NAUR DISTRICT, CHECHNYA REPUBLIC, Russia</t>
  </si>
  <si>
    <t>AMALAEVA</t>
  </si>
  <si>
    <t>participation in the activity of an illegal armed formation</t>
  </si>
  <si>
    <t>2018-5909</t>
  </si>
  <si>
    <t>DIGNA DEL CARMEN</t>
  </si>
  <si>
    <t>1.57 meter</t>
  </si>
  <si>
    <t>JIQUILISCO , DEPARTAMENTO DE USULUTAN, El salvador</t>
  </si>
  <si>
    <t>MEDINA</t>
  </si>
  <si>
    <t>2011-3156</t>
  </si>
  <si>
    <t>ERNESTO OSCAR</t>
  </si>
  <si>
    <t>RIOS</t>
  </si>
  <si>
    <t>ABUSO SEXUAL EN CONCURSO REAL CON ABUSO SEXUAL CON ACCESO CARNAL REITERADO(TRES HECHOS) AGRAVADO POR SER LA VICTIMA MENOR DE DIECIOCHO A?S APROVECHANDO LA SITUACION DE CONVIVENCIA PREEXISTENTE</t>
  </si>
  <si>
    <t>2010-3017</t>
  </si>
  <si>
    <t>MARIO ARNOLDO</t>
  </si>
  <si>
    <t>Guatemala</t>
  </si>
  <si>
    <t>GUATEMALA, Guatemala</t>
  </si>
  <si>
    <t>HERNANDEZ COLINDRES</t>
  </si>
  <si>
    <t>INTERMEDIACIÒN FINANCIERA, ESTAFA PROPÌA Y CASO ESPECIAL DE ESTAFA.</t>
  </si>
  <si>
    <t>2017-187590</t>
  </si>
  <si>
    <t>MOHAMMAD MACA-ANTAL</t>
  </si>
  <si>
    <t>BALOI, LANAO DEL NORTE, Philippines</t>
  </si>
  <si>
    <t>SAID</t>
  </si>
  <si>
    <t>Murder (9 counts)Kidnapping and Serious Illegal Detention with Ransom</t>
  </si>
  <si>
    <t>2012-293548</t>
  </si>
  <si>
    <t>Blue</t>
  </si>
  <si>
    <t>KEVIN THOMAS</t>
  </si>
  <si>
    <t>Blond</t>
  </si>
  <si>
    <t>1.85 meter</t>
  </si>
  <si>
    <t>French, English</t>
  </si>
  <si>
    <t>MICHIGAN, United states</t>
  </si>
  <si>
    <t>DONNER</t>
  </si>
  <si>
    <t>68 Kg</t>
  </si>
  <si>
    <t>1) Sexual battery on a child less than 12 years of age (3 counts)2) Lewd and lascivious acts with a child (2 counts)</t>
  </si>
  <si>
    <t>2004-2019</t>
  </si>
  <si>
    <t>1.73 meter</t>
  </si>
  <si>
    <t>English, Hindi, Tamil</t>
  </si>
  <si>
    <t>SESHADRI SUNDARARAJAN</t>
  </si>
  <si>
    <t>Criminal conspiracy; cheating and dishonestly inducing the bank to part with its funds;forging documents</t>
  </si>
  <si>
    <t>2016-78540</t>
  </si>
  <si>
    <t>AKACHI</t>
  </si>
  <si>
    <t>Angola, Nigeria</t>
  </si>
  <si>
    <t>VITUS</t>
  </si>
  <si>
    <t>Angola</t>
  </si>
  <si>
    <t>Kidnapping, roberry and ilegal possession of firearms</t>
  </si>
  <si>
    <t>2011-472</t>
  </si>
  <si>
    <t>CARLOS ERNESTO</t>
  </si>
  <si>
    <t>LA PLATA - PROVINCIA DE BUENOS AIRES, Argentina</t>
  </si>
  <si>
    <t>CASTILLO</t>
  </si>
  <si>
    <t>VIOLACION DE DOMICILIO - PRIVACION ILEGAL DE LA LIBERTAD Y HOMICIDIO.</t>
  </si>
  <si>
    <t>2016-53870</t>
  </si>
  <si>
    <t>TAPAN</t>
  </si>
  <si>
    <t>1.68 meter</t>
  </si>
  <si>
    <t>Assamese, Hindi</t>
  </si>
  <si>
    <t>JHAPHUSA BARI, PART-I, PS- ANGOMANI, DUBRI DISTT., ASSAM., India</t>
  </si>
  <si>
    <t>RAI</t>
  </si>
  <si>
    <t>1.Punishment of criminal conspiracy u/s 120B Indian Penal Code,2.Waging, or attempting to wage war, or abetting waging of war, against the Government of India u/s 121 Indian Penal Code , 3.Conspiracy to commit offences punishable by section 121 u/s 121A Indian Penal Code,4.Punishment for murder u/s 302 Indian Penal Code, 5.Attempt to murder u/s 307 Indian Penal Code, 6.Punishment for terrorist act u/s 16 Unlawful Activities(Prevention)Act 1967,7.Punishment for being member of terrorist gang or organization u/s 20 Unlawful Activities(Prevention)Act 1967,8.Punishment for certain offences  u/s 25 Arms Act 1959 ,9.Punishment for possessing arms, etc., with intent to use them for unlawful purpose u/s 27 Arms Act 1959,10.Punishment for making or possessing explosives under suspicious circumstances u/s 5 Explosives Substance Act 1908.</t>
  </si>
  <si>
    <t>2017-13205</t>
  </si>
  <si>
    <t>JAIR</t>
  </si>
  <si>
    <t>Portuguese, Spanish</t>
  </si>
  <si>
    <t>Brazil</t>
  </si>
  <si>
    <t>Frederico Westphalen/RS, Brazil</t>
  </si>
  <si>
    <t>FIGLESKI</t>
  </si>
  <si>
    <t>Aggravated Theft and Gun shot</t>
  </si>
  <si>
    <t>2010-21746</t>
  </si>
  <si>
    <t>DZEMSIT</t>
  </si>
  <si>
    <t>Macedonia</t>
  </si>
  <si>
    <t>GARJE TETOVO, Macedonia</t>
  </si>
  <si>
    <t>DEHARI</t>
  </si>
  <si>
    <t>Hungary</t>
  </si>
  <si>
    <t>MURDER, MISUSE OF FIREARM AND AMMUNITION</t>
  </si>
  <si>
    <t>2016-16493</t>
  </si>
  <si>
    <t>MARIO ROBERTO</t>
  </si>
  <si>
    <t>BARILOCHE, Argentina</t>
  </si>
  <si>
    <t>RODRIGUEZ</t>
  </si>
  <si>
    <t>Qualified Homicide and theft</t>
  </si>
  <si>
    <t>2013-71196</t>
  </si>
  <si>
    <t>SONIA ANAITE</t>
  </si>
  <si>
    <t>GARCIA PALACIOS</t>
  </si>
  <si>
    <t>Denmark</t>
  </si>
  <si>
    <t>Child Abduction</t>
  </si>
  <si>
    <t>2011-56198</t>
  </si>
  <si>
    <t>JORGE FREDY</t>
  </si>
  <si>
    <t>ESQUIPULAS, CHIQUIMULA, Guatemala</t>
  </si>
  <si>
    <t>RIVERA ESPANA</t>
  </si>
  <si>
    <t>1) Conspiracy to distribute and possess with intent to distribute 5 kilograms or more of cocaine2) Distribution of cocaine (2 counts)3) Possession with intent to distribute 5 kilograms or more of cocaine4) Violation of the Arms Export Control Act 5) Illegal alien in possession of firearms</t>
  </si>
  <si>
    <t>2013-70597</t>
  </si>
  <si>
    <t>TAT THANG</t>
  </si>
  <si>
    <t>1.69 meter</t>
  </si>
  <si>
    <t>NGHE AN PROVINCE, Viet nam</t>
  </si>
  <si>
    <t>making, storing,transporting and/ or circulating counterfeit money, treasury bills and/ or bonds</t>
  </si>
  <si>
    <t>2018-53516</t>
  </si>
  <si>
    <t>Urdu, Panjabi</t>
  </si>
  <si>
    <t>Dera Ghazi Khan, Pakistan</t>
  </si>
  <si>
    <t>WAZEER</t>
  </si>
  <si>
    <t>80 Kg</t>
  </si>
  <si>
    <t>Attempt to Murder</t>
  </si>
  <si>
    <t>2018-9327</t>
  </si>
  <si>
    <t>MANATA</t>
  </si>
  <si>
    <t>1.71 meter</t>
  </si>
  <si>
    <t>Shona</t>
  </si>
  <si>
    <t>Zimbabwe</t>
  </si>
  <si>
    <t>HWEDZA, Zimbabwe</t>
  </si>
  <si>
    <t>TRAVOR</t>
  </si>
  <si>
    <t>2017-272304</t>
  </si>
  <si>
    <t>MARIA EVA</t>
  </si>
  <si>
    <t>SAN PEDRO NONUALCO, DEPARTAMENTO DE LA PAZ, El salvador</t>
  </si>
  <si>
    <t>VALLE</t>
  </si>
  <si>
    <t>ORGANIZACIONES TERRORISTAS</t>
  </si>
  <si>
    <t>2015-54919</t>
  </si>
  <si>
    <t>CANH ANH</t>
  </si>
  <si>
    <t>Approprating property through swindling</t>
  </si>
  <si>
    <t>2015-84294</t>
  </si>
  <si>
    <t>MYKOLA</t>
  </si>
  <si>
    <t>Russian, Ukrainian</t>
  </si>
  <si>
    <t>Ukraine</t>
  </si>
  <si>
    <t>ASTRAKHANKA, Ukraine</t>
  </si>
  <si>
    <t>VIDANOV</t>
  </si>
  <si>
    <t>Premeditated murder based on mercenary motives committed by a group of persons upon prior conspiracy</t>
  </si>
  <si>
    <t>2017-293133</t>
  </si>
  <si>
    <t>PHUMLANI MANQOBA</t>
  </si>
  <si>
    <t>1.63 meter</t>
  </si>
  <si>
    <t>Swati, English</t>
  </si>
  <si>
    <t>HHOHHO, Swaziland</t>
  </si>
  <si>
    <t>KUNENE</t>
  </si>
  <si>
    <t>Attempted Murder</t>
  </si>
  <si>
    <t>2011-25406</t>
  </si>
  <si>
    <t>ROBERTO</t>
  </si>
  <si>
    <t>1.88 meter</t>
  </si>
  <si>
    <t>Cuba</t>
  </si>
  <si>
    <t>CRESPO</t>
  </si>
  <si>
    <t>118 Kg</t>
  </si>
  <si>
    <t>Possession of Child Pornography</t>
  </si>
  <si>
    <t>2011-12659</t>
  </si>
  <si>
    <t>LUIS AGUSTIN</t>
  </si>
  <si>
    <t>1.52 meter</t>
  </si>
  <si>
    <t>Ecuador</t>
  </si>
  <si>
    <t>GUAMAN</t>
  </si>
  <si>
    <t>59 Kg</t>
  </si>
  <si>
    <t>Assault and BatteryMurder (2 Counts)Injury causing death/ Manslaughter</t>
  </si>
  <si>
    <t>2007-31100</t>
  </si>
  <si>
    <t>JESUS GERARDO</t>
  </si>
  <si>
    <t>1.775 meter</t>
  </si>
  <si>
    <t>English, Spanish</t>
  </si>
  <si>
    <t>Venezuela, Colombia</t>
  </si>
  <si>
    <t>ZULIA, Venezuela</t>
  </si>
  <si>
    <t>SALAZAR</t>
  </si>
  <si>
    <t>74.5 Kg</t>
  </si>
  <si>
    <t>2016-75475</t>
  </si>
  <si>
    <t>RAYON DAVID</t>
  </si>
  <si>
    <t>English</t>
  </si>
  <si>
    <t>Jamaica</t>
  </si>
  <si>
    <t>Manchester, Jamaica</t>
  </si>
  <si>
    <t>CARTY</t>
  </si>
  <si>
    <t>(1) Unlawful Wounding(2) Attempting to Pervert the Course of Justice(3) Failing to give a further statement</t>
  </si>
  <si>
    <t>2017-165410</t>
  </si>
  <si>
    <t>SALEM</t>
  </si>
  <si>
    <t>Bosnia and herzegovina</t>
  </si>
  <si>
    <t>DOBOJ, Bosnia and herzegovina</t>
  </si>
  <si>
    <t>HASIC</t>
  </si>
  <si>
    <t>ORGANISING A TERRORIST GROUP, TERRORISM AND ILLEGAL CREATION AND JOINING OF FOREIGN PARAMILITARY AND PARAPOLICE FORMATION</t>
  </si>
  <si>
    <t>2018-22462</t>
  </si>
  <si>
    <t>TRIFON</t>
  </si>
  <si>
    <t>Bolivia</t>
  </si>
  <si>
    <t>SANTOS CHOQUE</t>
  </si>
  <si>
    <t>ABUSO SEXUAL CON ACCESO CARNAL AGRAVADO CON LA CALIDAD DE GUARDADOR DEL SUJETO ACTIVO</t>
  </si>
  <si>
    <t>2011-41550</t>
  </si>
  <si>
    <t>XIAO FENG</t>
  </si>
  <si>
    <t>1.67 meter</t>
  </si>
  <si>
    <t>Chinese, Vietnamese</t>
  </si>
  <si>
    <t>SHAN DONG, China</t>
  </si>
  <si>
    <t>WANG</t>
  </si>
  <si>
    <t>Abusing trust in order to appropriate property</t>
  </si>
  <si>
    <t>2011-34625</t>
  </si>
  <si>
    <t>FRAN</t>
  </si>
  <si>
    <t>Albanian</t>
  </si>
  <si>
    <t>Albania</t>
  </si>
  <si>
    <t>BERISHE E MADHE, PUKE, Albania</t>
  </si>
  <si>
    <t>NIKA</t>
  </si>
  <si>
    <t>Robbery with the use of weapons</t>
  </si>
  <si>
    <t>2017-2736</t>
  </si>
  <si>
    <t>ROLANDO</t>
  </si>
  <si>
    <t>CONCEPCION BATRES, USULUTAN, El salvador</t>
  </si>
  <si>
    <t>MELGAR SOLIS</t>
  </si>
  <si>
    <t>HOMICIDIO AGRAVADO</t>
  </si>
  <si>
    <t>2016-60060</t>
  </si>
  <si>
    <t>VASYL</t>
  </si>
  <si>
    <t>Ukrainian, Russian</t>
  </si>
  <si>
    <t>DNIPROPETROVSK, Ukraine</t>
  </si>
  <si>
    <t>BONDARENKO</t>
  </si>
  <si>
    <t>Murder, Brigantism</t>
  </si>
  <si>
    <t>2012-315554</t>
  </si>
  <si>
    <t>THI LOAN</t>
  </si>
  <si>
    <t>Dyed</t>
  </si>
  <si>
    <t>HANOI, Viet nam</t>
  </si>
  <si>
    <t>50 Kg</t>
  </si>
  <si>
    <t>Illegally trading in narcotics</t>
  </si>
  <si>
    <t>1999-4393</t>
  </si>
  <si>
    <t>FAHID MOHAMMED ALLY</t>
  </si>
  <si>
    <t>English, Arabic, Swahili</t>
  </si>
  <si>
    <t>Kenya</t>
  </si>
  <si>
    <t>MOMBASA, Kenya</t>
  </si>
  <si>
    <t>MSALAM</t>
  </si>
  <si>
    <t>72 Kg</t>
  </si>
  <si>
    <t>Murder, murder conspiracy and bombing</t>
  </si>
  <si>
    <t>2015-34822</t>
  </si>
  <si>
    <t>ATTILA</t>
  </si>
  <si>
    <t>BUDAPEST, Hungary</t>
  </si>
  <si>
    <t>DANCS</t>
  </si>
  <si>
    <t>THIS WARRANT RELATES TO A TOTAL OF 2 OFFENCES: 2 COUNTS OF ATTEMPTED HOMICIDE</t>
  </si>
  <si>
    <t>2014-78848</t>
  </si>
  <si>
    <t>ALEN</t>
  </si>
  <si>
    <t>BIHAC, Bosnia and herzegovina</t>
  </si>
  <si>
    <t>DEMIROVIC</t>
  </si>
  <si>
    <t>AGGRAVATED THEFT,AGGRAVATED THEFT IN ATTEMPT</t>
  </si>
  <si>
    <t>2018-30797</t>
  </si>
  <si>
    <t>MARAT</t>
  </si>
  <si>
    <t>NOVY UZEN, Kazakhstan</t>
  </si>
  <si>
    <t>TSARUKHAEV</t>
  </si>
  <si>
    <t>2012-330150</t>
  </si>
  <si>
    <t>MARIA ISABEL</t>
  </si>
  <si>
    <t>Bernardo Do Mearim, Paraguay</t>
  </si>
  <si>
    <t>FERNANDES DE BRITES</t>
  </si>
  <si>
    <t>tráfico de estupefacientes asociación para el tráfico de estupefacientes</t>
  </si>
  <si>
    <t>2010-52251</t>
  </si>
  <si>
    <t>IRINA</t>
  </si>
  <si>
    <t>NOVOKUZNETSK / KEMEROVSKAYA, Russia</t>
  </si>
  <si>
    <t>TROSHKOVA</t>
  </si>
  <si>
    <t>Fraud committed by organized criminal group</t>
  </si>
  <si>
    <t>2014-9801</t>
  </si>
  <si>
    <t>GJELOSH</t>
  </si>
  <si>
    <t>1.72 meter</t>
  </si>
  <si>
    <t>Albanian, Japanese</t>
  </si>
  <si>
    <t>SHKODER, Albania</t>
  </si>
  <si>
    <t>LIVADHI</t>
  </si>
  <si>
    <t>2018-50728</t>
  </si>
  <si>
    <t>FELIPE</t>
  </si>
  <si>
    <t>Localidad de Itakyry, Paraguay</t>
  </si>
  <si>
    <t>SERVIN RUIZ</t>
  </si>
  <si>
    <t>Abuso sexual con acceso carnal agravado en concurso real con abuso sexual con acceso carnal agravado en tentativa.</t>
  </si>
  <si>
    <t>2012-4044</t>
  </si>
  <si>
    <t>SAKEN</t>
  </si>
  <si>
    <t>Russian, Kazakh</t>
  </si>
  <si>
    <t>Kazakhstan</t>
  </si>
  <si>
    <t>ALMA-ATA, Kazakhstan</t>
  </si>
  <si>
    <t>KANAPYANOV</t>
  </si>
  <si>
    <t>MISAPPROPRIATION</t>
  </si>
  <si>
    <t>2012-311831</t>
  </si>
  <si>
    <t>MOHAMED</t>
  </si>
  <si>
    <t>Divehi</t>
  </si>
  <si>
    <t>Maldives</t>
  </si>
  <si>
    <t>MALE', Maldives</t>
  </si>
  <si>
    <t>ABDULLA</t>
  </si>
  <si>
    <t>To investigate an alleged crime of deception and forgery, due to accusation of withdrawing unauthorized funds of MRF 11.8 million (eleven point eight million Maldivian rufiyaa) from the State Bank of India's account which belongs to the government of Maldives.</t>
  </si>
  <si>
    <t>2018-44250</t>
  </si>
  <si>
    <t>ALEKSANDR</t>
  </si>
  <si>
    <t>South Kazakhstan region, Kazakhstan</t>
  </si>
  <si>
    <t>STRELKOV</t>
  </si>
  <si>
    <t>2018-23272</t>
  </si>
  <si>
    <t>JUAN PABLO</t>
  </si>
  <si>
    <t>COATEPEQUE, SANTA ANA, El salvador</t>
  </si>
  <si>
    <t>SERMEÑO AGUILLON</t>
  </si>
  <si>
    <t>HOMICIDIO SIMPLE EN GRADO DE TENTATIVA Y LESIONES CULPOSAS</t>
  </si>
  <si>
    <t>2015-74253</t>
  </si>
  <si>
    <t>MARLON</t>
  </si>
  <si>
    <t>BARNETT</t>
  </si>
  <si>
    <t>1) Illegal Possession of Firearm and Ammunition2) Murder3) Shooting with Intent4) Escape Custody</t>
  </si>
  <si>
    <t>2015-23902</t>
  </si>
  <si>
    <t>BEGZAD</t>
  </si>
  <si>
    <t>Bosnian, Croatian, Serbian</t>
  </si>
  <si>
    <t>ZENICA, Bosnia and herzegovina</t>
  </si>
  <si>
    <t>SPAHIC</t>
  </si>
  <si>
    <t>Unauthorized manufacture and trade of narcotic drugs</t>
  </si>
  <si>
    <t>2003-26640</t>
  </si>
  <si>
    <t>JAMAL AHMED MOHAMMED ALI</t>
  </si>
  <si>
    <t>Arabic</t>
  </si>
  <si>
    <t>Yemen</t>
  </si>
  <si>
    <t>Al-Shaegian, Makiras, Yemen</t>
  </si>
  <si>
    <t>AL BADAWI</t>
  </si>
  <si>
    <t>79 Kg</t>
  </si>
  <si>
    <t>8- use and attempted use of weapons of mass destruction against nationals of the US, aboard the U.S.S. Cole; 9- attempted use of weapons of mass destruction against nationals of the US aboard the U.S.S. The Sullivans; 10- conspiracy to destroy buildings and property of the US; 11- damaging and destroying the U.S.S. Cole; 12- attempting to damage and destroy the U.S.S. The Sullivans; 13- conspiracy to attack national defence utilities; 14- using and carrying a dangerous device during the attack on the U.S.S. Cole; 15- using and carrying an explosive device during the attack on the U.S.S. Cole; 16- using and carrying a dangerous device during the attempted attack on the U.S.S. The Sullivans; 17- carrying an explosive device during the attempted attack on the U.S.S. The Sullivans; 18- conspiracy to provide material support to a foreign terrorist organization; 19- providing material support to a foreign terrorist organization.</t>
  </si>
  <si>
    <t>2015-47976</t>
  </si>
  <si>
    <t>BILLEL</t>
  </si>
  <si>
    <t>Belgium, Morocco</t>
  </si>
  <si>
    <t>JETTE, Belgium</t>
  </si>
  <si>
    <t>EL FIKRI</t>
  </si>
  <si>
    <t>Belgium</t>
  </si>
  <si>
    <t>terrorism</t>
  </si>
  <si>
    <t>2013-68300</t>
  </si>
  <si>
    <t>RAMESH</t>
  </si>
  <si>
    <t>Nepali, Hindi, Tamil</t>
  </si>
  <si>
    <t>GHATAN, MYAGDI DISTRICT, Nepal</t>
  </si>
  <si>
    <t>BHAGADUR</t>
  </si>
  <si>
    <t>Lurking house - trespass or house breaking by night in order to commit offence, Theft in dwelling house etc.</t>
  </si>
  <si>
    <t>2016-69561</t>
  </si>
  <si>
    <t>FLAVIA SILVINA</t>
  </si>
  <si>
    <t>DOBLE HOMICIDIO AGRAVADO POR EL EMPLEO DE ARMA</t>
  </si>
  <si>
    <t>2011-11499</t>
  </si>
  <si>
    <t>MARIO</t>
  </si>
  <si>
    <t>LA PAZ, Bolivia</t>
  </si>
  <si>
    <t>TOLA MAMANI</t>
  </si>
  <si>
    <t>TRANSPORTE DE ESTUPEFACIENTES.</t>
  </si>
  <si>
    <t>2016-40102</t>
  </si>
  <si>
    <t>KHADIZHAT</t>
  </si>
  <si>
    <t>TSUMADA SETTLEMENT OF DAGESTAN REPUBLIC, Russia</t>
  </si>
  <si>
    <t>AKHMEDOVA</t>
  </si>
  <si>
    <t>participation in an illegal armed formation</t>
  </si>
  <si>
    <t>2015-76389</t>
  </si>
  <si>
    <t>SULEJMAN</t>
  </si>
  <si>
    <t>GRADACAC, Bosnia and herzegovina</t>
  </si>
  <si>
    <t>MESANOVIC</t>
  </si>
  <si>
    <t>ORGANIZATION OF TERRORIST GROUP IN CONECTION WITH TERRORISM</t>
  </si>
  <si>
    <t>2017-3955</t>
  </si>
  <si>
    <t>SALMAN</t>
  </si>
  <si>
    <t>Georgia</t>
  </si>
  <si>
    <t>Marneuli town, Georgia</t>
  </si>
  <si>
    <t>MUSAEV</t>
  </si>
  <si>
    <t>2015-76717</t>
  </si>
  <si>
    <t>BLEDAR</t>
  </si>
  <si>
    <t>TIRANA, Albania</t>
  </si>
  <si>
    <t>HAROKU</t>
  </si>
  <si>
    <t>FRAUD IN COOPERATION</t>
  </si>
  <si>
    <t>2015-31580</t>
  </si>
  <si>
    <t>KAMAL</t>
  </si>
  <si>
    <t>Azerbaijani</t>
  </si>
  <si>
    <t>LENKORAN TOWN, Azerbaijan</t>
  </si>
  <si>
    <t>FATULLAZADE</t>
  </si>
  <si>
    <t>rape connected with the threat of murder or the infliction of grave injury towards the victim</t>
  </si>
  <si>
    <t>2011-48136</t>
  </si>
  <si>
    <t>BENJAMIN M.</t>
  </si>
  <si>
    <t>KAVITI</t>
  </si>
  <si>
    <t>87 Kg</t>
  </si>
  <si>
    <t>1) Rape2) Involuntary deviate sexual intercourse3) Indecent assault4) Sexual assault</t>
  </si>
  <si>
    <t>2011-62182</t>
  </si>
  <si>
    <t>QUANG NGUYEN</t>
  </si>
  <si>
    <t>NGHE AN (VINH), Viet nam</t>
  </si>
  <si>
    <t>ROBBERY</t>
  </si>
  <si>
    <t>2007-31093</t>
  </si>
  <si>
    <t>ROBERT</t>
  </si>
  <si>
    <t>1.675 meter</t>
  </si>
  <si>
    <t>Iceland, Jordan</t>
  </si>
  <si>
    <t>NABLUS, Jordan</t>
  </si>
  <si>
    <t>TOMASSON</t>
  </si>
  <si>
    <t>70.5 Kg</t>
  </si>
  <si>
    <t>1) PREVENT/DISSUADE WITNESS/VICTIM BY FORCE/THREAT (1 COUNT)2) CONSPIRE TO COMMIT A CRIME (1 COUNT)3) KIDNAPPING (1 COUNT)4) SECOND DEGREE ROBBERY (1 COUNT)5) BATTERY WITH SERIOUS BODILY INJURY (1 COUNT)6) GREAT BODILY INJURY ASSAULT WITH FORCE LIKELY TO CREATE GREAT BODILY INJURY (1 COUNT)7) ASSAULT WITH FIREARM ON PERSON (1 COUNT)8) THREATEN WITH INTENT TO TERRORIZE (1 COUNT)</t>
  </si>
  <si>
    <t>2013-72456</t>
  </si>
  <si>
    <t>NATALIA</t>
  </si>
  <si>
    <t>Russian, English</t>
  </si>
  <si>
    <t>YAKUTIYA REPUBLIC, Russia</t>
  </si>
  <si>
    <t>KUZINA</t>
  </si>
  <si>
    <t>55 Kg</t>
  </si>
  <si>
    <t>of evidence, robbery committed on a large scale, misappropriation by fraud committed on a large scale, legalization of money (money-laundering) or of any other assets acquired illegally committed by group of persons on preliminary agreement</t>
  </si>
  <si>
    <t>2015-63623</t>
  </si>
  <si>
    <t>HENRY FELIPE</t>
  </si>
  <si>
    <t>IBARRA RAMIREZ</t>
  </si>
  <si>
    <t>CONTRABANDO POR OCULTACION, AGRAVADO POR LA INTERVENCION DE TRES O MAS PERSONAS Y POR TRATARSE DE SUSTANCIAS ESTUPEFACIENTES ELABORADAS Y DESTINADAS A SER COMERCIALIZADAS FUERA DEL TERRITORIO NACIONAL, EN GRADO DE TENTATIVA -DOS HECHOS-, EN CONCURSO REAL CON EL DELITO DE TENENCIA CON FINES DE COMERCIALIZACION, AGRAVADO POR LA INTERVENCION DE TRES O MAS PERSONAS, TODO ELLO EN CALIDAD DE COAUTORES</t>
  </si>
  <si>
    <t>2013-37864</t>
  </si>
  <si>
    <t>ALAA GHALY</t>
  </si>
  <si>
    <t>Arabic, English</t>
  </si>
  <si>
    <t>Egypt</t>
  </si>
  <si>
    <t>ABOU QURKAS, EL-BALAD, EL-MINYA, Egypt</t>
  </si>
  <si>
    <t>YACOUB</t>
  </si>
  <si>
    <t>First Degree Murder</t>
  </si>
  <si>
    <t>2017-200817</t>
  </si>
  <si>
    <t>HORACIO</t>
  </si>
  <si>
    <t>TRATA DE PERSONAS AGRAVADO POR TRATARSE DE UNA VICTIMA MENORDE EDAD.</t>
  </si>
  <si>
    <t>2014-59630</t>
  </si>
  <si>
    <t>POUR AGHAEI</t>
  </si>
  <si>
    <t>Iran</t>
  </si>
  <si>
    <t>TABRIZ, Iran</t>
  </si>
  <si>
    <t>MOHAMMADALI</t>
  </si>
  <si>
    <t>TRAFFICKING IN RISK DRUGS</t>
  </si>
  <si>
    <t>2014-56537</t>
  </si>
  <si>
    <t>JATINDER KUMAR</t>
  </si>
  <si>
    <t>Hindi, English, Panjabi</t>
  </si>
  <si>
    <t>BEHRAMPUR, GURDASPUR, India</t>
  </si>
  <si>
    <t>ANGURALA</t>
  </si>
  <si>
    <t>Criminal conspiracy, Cheating, Forgery, Criminal breach of trust by a Banker.</t>
  </si>
  <si>
    <t>2005-15047</t>
  </si>
  <si>
    <t>LYUDMILA</t>
  </si>
  <si>
    <t>PORONAYSK / SAKHALINSKAY OBL, Russia</t>
  </si>
  <si>
    <t>SLYUSAREVA</t>
  </si>
  <si>
    <t>TAX EVASION</t>
  </si>
  <si>
    <t>2017-2876</t>
  </si>
  <si>
    <t>BAGAUDIN</t>
  </si>
  <si>
    <t>UCH-TYUBE, Russia</t>
  </si>
  <si>
    <t>AKHMEDOV</t>
  </si>
  <si>
    <t>2015-32885</t>
  </si>
  <si>
    <t>HTET</t>
  </si>
  <si>
    <t>Myanmar</t>
  </si>
  <si>
    <t>YAMETHIN, Myanmar</t>
  </si>
  <si>
    <t>PYAE AUNG</t>
  </si>
  <si>
    <t>Malaysia</t>
  </si>
  <si>
    <t>2017-280537</t>
  </si>
  <si>
    <t>RAJ</t>
  </si>
  <si>
    <t>Greying</t>
  </si>
  <si>
    <t>English, Hindi</t>
  </si>
  <si>
    <t>VILLAGE MOHLA, DISTRICT HISAR, HARYANA, India</t>
  </si>
  <si>
    <t>SINGH</t>
  </si>
  <si>
    <t>Punishment for murder;  Punishment of criminal conspiracy.</t>
  </si>
  <si>
    <t>2018-17793</t>
  </si>
  <si>
    <t>HECTOR MAURICIO</t>
  </si>
  <si>
    <t>PROVINCIA DE TUCUMAN, Argentina</t>
  </si>
  <si>
    <t>ALBORNOZ</t>
  </si>
  <si>
    <t>HOMICIDIO SIMPLE AGRAVADO POR EL USO DE ARMA DE FUEGO</t>
  </si>
  <si>
    <t>2014-349</t>
  </si>
  <si>
    <t>Indonesian</t>
  </si>
  <si>
    <t>Indonesia</t>
  </si>
  <si>
    <t>DJATMIKO FEBRI IRWANSYAH</t>
  </si>
  <si>
    <t>Singapore</t>
  </si>
  <si>
    <t>2011-48756</t>
  </si>
  <si>
    <t>VELIBOR</t>
  </si>
  <si>
    <t>MOSTAR, Bosnia and herzegovina</t>
  </si>
  <si>
    <t>BOGDANOVIC</t>
  </si>
  <si>
    <t>WAR CRIME AGAINST CIVILIANS</t>
  </si>
  <si>
    <t>2013-5313</t>
  </si>
  <si>
    <t>IVAN VALCHEV</t>
  </si>
  <si>
    <t>Bulgarian</t>
  </si>
  <si>
    <t>Bulgaria</t>
  </si>
  <si>
    <t>VARNA, Bulgaria</t>
  </si>
  <si>
    <t>PAVLOV</t>
  </si>
  <si>
    <t>1) PARTICIPATION IN AN ORGANIZED CRIMINAL GROUP; 2) INSTALLING AND USING OF A TECHNICAL DEVICE IN ORDER TO OBTAIN INFORMATION FOR THE CONTENT OF PAYMENT INSTRUMENT; 3) KEEPING AND HIDING OF OBJECTS, WHICH HE KNOWS TO BE DESIGNATED FOR FORGERY OF PAYMENT INSTRUMENTS. 4) FORGERY OF MEANS OF PAYMENT.</t>
  </si>
  <si>
    <t>2013-58626</t>
  </si>
  <si>
    <t>Unknown</t>
  </si>
  <si>
    <t>FALSIFICACION DE DOCUMENTOS EN FORMA IDEOLOGICA</t>
  </si>
  <si>
    <t>2016-15777</t>
  </si>
  <si>
    <t>HUMBERTO CRISTIAN</t>
  </si>
  <si>
    <t>SAN MIGUEL DE TUCUMAN, Argentina</t>
  </si>
  <si>
    <t>CABEZAS</t>
  </si>
  <si>
    <t>TRANSPORTE DE ESTUPEFACIENTES</t>
  </si>
  <si>
    <t>2016-38664</t>
  </si>
  <si>
    <t>ANDREI</t>
  </si>
  <si>
    <t>Romania, Moldova</t>
  </si>
  <si>
    <t>ULMU VILLAGE, Moldova</t>
  </si>
  <si>
    <t>TROFIM</t>
  </si>
  <si>
    <t>MURDER;AGGRAVATED ROBBERY</t>
  </si>
  <si>
    <t>2010-54293</t>
  </si>
  <si>
    <t>RAIMUNDO</t>
  </si>
  <si>
    <t>Dominican republic</t>
  </si>
  <si>
    <t>REYNOSO</t>
  </si>
  <si>
    <t>91 Kg</t>
  </si>
  <si>
    <t>SEXUAL BATTERY ON A PERSON LESS THAN 12 YEARS OF AGE1) SEXUAL BATTERY ON A PERSON LESS THAN 12 YEARS OF AGE 2) LEWD AND LASCIVIOUS MOLESTATIONSEXUAL BATTERY ON A PERSON LESS THAN 12 YEARS OF AGE</t>
  </si>
  <si>
    <t>2005-1434</t>
  </si>
  <si>
    <t>1.605 meter</t>
  </si>
  <si>
    <t>Hindi, English</t>
  </si>
  <si>
    <t>Afghanistan</t>
  </si>
  <si>
    <t>JAGTAR SINGH</t>
  </si>
  <si>
    <t xml:space="preserve">CRIMINAL CONSPIRACY, CHEATING, FORGERY OF VALUABLE SECURITY, USING AS GENUINE A FORGED DOCUMENT, KNOWINGLY USES A PASSPORT ISSUED TO ANOTHER PERSON. </t>
  </si>
  <si>
    <t>2014-1590</t>
  </si>
  <si>
    <t>BUFEI</t>
  </si>
  <si>
    <t>Chinese</t>
  </si>
  <si>
    <t>PUTIAN CITY, FUJIAN PROVINCE, China</t>
  </si>
  <si>
    <t>LI</t>
  </si>
  <si>
    <t>Intentionally injures the person of another</t>
  </si>
  <si>
    <t>2016-63402</t>
  </si>
  <si>
    <t>DAVID</t>
  </si>
  <si>
    <t>NIEVES</t>
  </si>
  <si>
    <t>TRAFICO DE DROGAS</t>
  </si>
  <si>
    <t>2005-58286</t>
  </si>
  <si>
    <t>QURESHI</t>
  </si>
  <si>
    <t>SILVASSA, India</t>
  </si>
  <si>
    <t>MOHAMMED RAFIK ALLAH RAKHU</t>
  </si>
  <si>
    <t xml:space="preserve"> ATTEMPTED MURDER, ROBBERY AND RIOTING </t>
  </si>
  <si>
    <t>2012-302488</t>
  </si>
  <si>
    <t>Light brown</t>
  </si>
  <si>
    <t>SAZZAD HOSSAIN</t>
  </si>
  <si>
    <t>Bengali, Hindi, Arabic</t>
  </si>
  <si>
    <t>CHITTAGONG, Bangladesh</t>
  </si>
  <si>
    <t>KHAN</t>
  </si>
  <si>
    <t>Murder of eight (08) people in broad day light.</t>
  </si>
  <si>
    <t>2015-29552</t>
  </si>
  <si>
    <t>INESSA</t>
  </si>
  <si>
    <t>DONETSK/LISOVKA, Ukraine</t>
  </si>
  <si>
    <t>KLIMCHUK</t>
  </si>
  <si>
    <t>Premeditated murder</t>
  </si>
  <si>
    <t>2012-299601</t>
  </si>
  <si>
    <t>NOVRUZ</t>
  </si>
  <si>
    <t>Azerbaijani, Russian</t>
  </si>
  <si>
    <t>SHAMKIR CITY, Azerbaijan</t>
  </si>
  <si>
    <t>KAZIMOV</t>
  </si>
  <si>
    <t>Theft</t>
  </si>
  <si>
    <t>2016-78727</t>
  </si>
  <si>
    <t>NEMANJA</t>
  </si>
  <si>
    <t>Serbia</t>
  </si>
  <si>
    <t>Belgrade, Serbia</t>
  </si>
  <si>
    <t>RISTIC</t>
  </si>
  <si>
    <t>Montenegro</t>
  </si>
  <si>
    <t>Establishment of criminal organizationattempt of terrorism</t>
  </si>
  <si>
    <t>2016-821</t>
  </si>
  <si>
    <t>FABIAN DAVID</t>
  </si>
  <si>
    <t>BENITEZ</t>
  </si>
  <si>
    <t>2012-292837</t>
  </si>
  <si>
    <t>LEO FREDERICK</t>
  </si>
  <si>
    <t>DARBY, PENNSYLVANIA, United states</t>
  </si>
  <si>
    <t>BURT</t>
  </si>
  <si>
    <t>84 Kg</t>
  </si>
  <si>
    <t>1) Conspiracy to Commit Malicious Mischief Against Government Property, Use a Destructive Device to Damage Property of the United States, and Possess of a Unauthorized Destructive Device 2) Malicious Mischief Against Government Property3) Interference with Persons Engaged in Federally Protected Activities Causing Death and Bodily Injury4) Use of a Destructive Device to Damage Property of the United States5) Possession of a Unauthorized Destructive Device</t>
  </si>
  <si>
    <t>2016-9062</t>
  </si>
  <si>
    <t>NINA</t>
  </si>
  <si>
    <t>Kazakh, Russian</t>
  </si>
  <si>
    <t>ALMATY, Kazakhstan</t>
  </si>
  <si>
    <t>SAMOKHINA</t>
  </si>
  <si>
    <t>fraud</t>
  </si>
  <si>
    <t>2017-205941</t>
  </si>
  <si>
    <t>RUSLAN</t>
  </si>
  <si>
    <t>NAZRAN, REPUBLIC OF INGUSHETIA, Russia</t>
  </si>
  <si>
    <t>BATYROV</t>
  </si>
  <si>
    <t>Participation in the activity of terrorist organization.</t>
  </si>
  <si>
    <t>2017-4505</t>
  </si>
  <si>
    <t>JUAN PEDRO RICARDO</t>
  </si>
  <si>
    <t>MERCEDES, PROVINCIA DE BUENOS AIRES, Argentina</t>
  </si>
  <si>
    <t>RESQUIN</t>
  </si>
  <si>
    <t>ROBO CALIFICADO POR EL USO DE ARMA DE FUEGO CUYA APTITUD PARA EL DISPARO NO PUDO TENERSE ACREDITADA.</t>
  </si>
  <si>
    <t>2018-17593</t>
  </si>
  <si>
    <t>NAVRAJ</t>
  </si>
  <si>
    <t>Panjabi, Arabic, English</t>
  </si>
  <si>
    <t>VILLAGE BAL, PS SADAR BATALA, DISTRICT GURDASPUR, India</t>
  </si>
  <si>
    <t>85 Kg</t>
  </si>
  <si>
    <t>Punishment for certain offences— Whoever manufactures, sells, transfers, converts, repairs, tests or proves, or exposes or offers for sale or transfer, or has in his possession for sale, transfer, conversion, repair, test or proof, any arms; Punishment for raising funds for terrorist act; Punishment for conspiracy; Punishment for being member of terrorist gang or organisation.</t>
  </si>
  <si>
    <t>2015-84486</t>
  </si>
  <si>
    <t>ALI</t>
  </si>
  <si>
    <t>Tunisia</t>
  </si>
  <si>
    <t>ELGOLLA, Tunisia</t>
  </si>
  <si>
    <t>CHAABANI</t>
  </si>
  <si>
    <t>ROBBERYFALSE IDENTITY;INSTIGATION TO INTELLECTUAL FALSE;INSTIGATION TO USE OF FORGED DOCUMENTS;FORGERY TO A PRIVATE WRITTEN AGREEMENT.</t>
  </si>
  <si>
    <t>2010-54531</t>
  </si>
  <si>
    <t>ORSOLYA</t>
  </si>
  <si>
    <t>SIPOS</t>
  </si>
  <si>
    <t>PANDERING WITH DECEIPT, VIOLENCE OR DIRECT MENACE AGAINST LIFE OR LIMBS.KIDNAPPINGENDANGERING A MINORTAKING THE LAW INTO ONE¿S OWN HANDS ABOUSE OF DOCUMENTS</t>
  </si>
  <si>
    <t>2017-204512</t>
  </si>
  <si>
    <t>CECILIA BELEN</t>
  </si>
  <si>
    <t>LANUS, Argentina</t>
  </si>
  <si>
    <t>BILLORDO</t>
  </si>
  <si>
    <t>CONTRABANDO DE ESTUPEFACIENTES EN GRADO DE TENTATIVA</t>
  </si>
  <si>
    <t>2005-51654</t>
  </si>
  <si>
    <t>HELMUTH WOLFGANG</t>
  </si>
  <si>
    <t>German, English</t>
  </si>
  <si>
    <t>Germany</t>
  </si>
  <si>
    <t>DR SCHUSTER</t>
  </si>
  <si>
    <t xml:space="preserve">CRIMINAL CONSPIRACY;  MISAPPROPRIATION;  BREACH OF TRUST;  CHEATING  </t>
  </si>
  <si>
    <t>2016-45378</t>
  </si>
  <si>
    <t>FRANCISCO EFRAIN</t>
  </si>
  <si>
    <t>DELICIAS DE CONCEPCION, MORAZAN, El salvador</t>
  </si>
  <si>
    <t>GONZALEZ CHICAS</t>
  </si>
  <si>
    <t>HOMICIDIO AGRAVADO Y ORGANIZACIONES TERRORISTAS AGRAVADAS</t>
  </si>
  <si>
    <t>2009-17723</t>
  </si>
  <si>
    <t>ZENI</t>
  </si>
  <si>
    <t>Albanian, English</t>
  </si>
  <si>
    <t>SENISHT/POGRADEC, Albania</t>
  </si>
  <si>
    <t>ISUFI</t>
  </si>
  <si>
    <t>PREMEDITATED HOMICIDE AND ILLEGAL KEEPING OF FIRE ARMS</t>
  </si>
  <si>
    <t>2012-311030</t>
  </si>
  <si>
    <t>TROPOJË/AL, Albania</t>
  </si>
  <si>
    <t>HAKLAJ</t>
  </si>
  <si>
    <t>Traffic of narcotics</t>
  </si>
  <si>
    <t>2011-31036</t>
  </si>
  <si>
    <t>French</t>
  </si>
  <si>
    <t>Morocco</t>
  </si>
  <si>
    <t>SCHAERBEEK, Belgium</t>
  </si>
  <si>
    <t>AISSA</t>
  </si>
  <si>
    <t>armed robbery - COMPUTER-RELATED CRIME - ORGANIZED THEFT</t>
  </si>
  <si>
    <t>2008-9668</t>
  </si>
  <si>
    <t>JUAN ENRIQUE</t>
  </si>
  <si>
    <t>RENTERIA</t>
  </si>
  <si>
    <t>54 Kg</t>
  </si>
  <si>
    <t>1992-25755</t>
  </si>
  <si>
    <t>WILLIAM J</t>
  </si>
  <si>
    <t>, Red</t>
  </si>
  <si>
    <t>United kingdom</t>
  </si>
  <si>
    <t>LANARK, United kingdom</t>
  </si>
  <si>
    <t>BLACKLEDGE</t>
  </si>
  <si>
    <t>99.5 Kg</t>
  </si>
  <si>
    <t xml:space="preserve">(1) CONTINUING CRIMINAL ENTERPRISE;  (2) CONSPIRACY TO IMPORT 1,000 KG OR MORE OF MARIJUANA AND 5 KG OR MORE OF COCAINE;  (3) CONSPIRACY TO DISTRIBUTE AND TO POSSESS WITH INTENT TO DISTRIBUTE 1,000 KG OR MORE OF MARIJUANA AND 5 KG OR MORE OF COCAINE </t>
  </si>
  <si>
    <t>2009-5433</t>
  </si>
  <si>
    <t>ADRIATIK</t>
  </si>
  <si>
    <t>TEPELENE, Albania</t>
  </si>
  <si>
    <t>KANUSHI</t>
  </si>
  <si>
    <t>ROBBERY WITH THE USE OF WEAPONS, MEANING OF COLLABORATION</t>
  </si>
  <si>
    <t>2014-49856</t>
  </si>
  <si>
    <t>SERGII</t>
  </si>
  <si>
    <t>GORLIVKA, Ukraine</t>
  </si>
  <si>
    <t>PANCHENKO</t>
  </si>
  <si>
    <t>Escape from a penitentiary institution or custody if repeated, or committed by a group of persons upon their prior conspiracy, or by a method dangerous to lives and health of other persons, or accompanied with capturing or use of weapons, or violence, or threats of violence, or undermining, and also with endamagement of technical security facilities; Types of accomplices (5. The accessory is a person who has facilitated the commission of a criminal offense by other accomplices, by way of advice, or instructions, or by supplying the means or tools, or removing obstacles, and also a person who promised in advance to conceal a criminal offender, tools or means, traces of crime or criminally obtained things, to buy or sell such things, or otherwise facilitate the covering up of a criminal offense).</t>
  </si>
  <si>
    <t>2017-134486</t>
  </si>
  <si>
    <t>SVETOZAR</t>
  </si>
  <si>
    <t>Bosnia and herzegovina, Serbia</t>
  </si>
  <si>
    <t>KUSACE-HAN PIJESAK, Bosnia and herzegovina</t>
  </si>
  <si>
    <t>KOSORIC</t>
  </si>
  <si>
    <t>GENOCIDE</t>
  </si>
  <si>
    <t>2014-46395</t>
  </si>
  <si>
    <t>ARMANDO REYES</t>
  </si>
  <si>
    <t>DIAZ</t>
  </si>
  <si>
    <t>73 Kg</t>
  </si>
  <si>
    <t>First Degree Murder (2 counts)</t>
  </si>
  <si>
    <t>2016-43685</t>
  </si>
  <si>
    <t>DEMIS RONALD</t>
  </si>
  <si>
    <t>Chile</t>
  </si>
  <si>
    <t>LOS ANGELES, Chile</t>
  </si>
  <si>
    <t>FLORES PEÑA</t>
  </si>
  <si>
    <t>TENENCIA DE CON FINES DE COMERCIALIZACION DE ESTUPEFACIENTES EN LA MODALIDAD DE TRANSPORTE</t>
  </si>
  <si>
    <t>2014-39577</t>
  </si>
  <si>
    <t>FAGNER FLAUZINO</t>
  </si>
  <si>
    <t>Portuguese</t>
  </si>
  <si>
    <t>UBERABA, Brazil</t>
  </si>
  <si>
    <t>DA SILVA</t>
  </si>
  <si>
    <t>Robbery.</t>
  </si>
  <si>
    <t>2010-23390</t>
  </si>
  <si>
    <t>TAMAM</t>
  </si>
  <si>
    <t>GUBA REGION, Azerbaijan</t>
  </si>
  <si>
    <t>ABDULLAYEVA</t>
  </si>
  <si>
    <t>FRAUD COMMITTED IN A LARGE SCALE</t>
  </si>
  <si>
    <t>2016-68964</t>
  </si>
  <si>
    <t>ZARIYAT</t>
  </si>
  <si>
    <t>1.64 meter</t>
  </si>
  <si>
    <t>TATYURT SETTLEMENT, Russia</t>
  </si>
  <si>
    <t>ZAYNUTDINOVA</t>
  </si>
  <si>
    <t>2004-21591</t>
  </si>
  <si>
    <t>SALAVAT</t>
  </si>
  <si>
    <t>TELEPANOVA, ILISHEVSKIY, BASHKIR, Russia</t>
  </si>
  <si>
    <t>GUBAIDULLIN</t>
  </si>
  <si>
    <t>Cyprus</t>
  </si>
  <si>
    <t>Obtaining money by false pretences</t>
  </si>
  <si>
    <t>2016-58448</t>
  </si>
  <si>
    <t>FAREDIN</t>
  </si>
  <si>
    <t>Slovenia</t>
  </si>
  <si>
    <t>KALISTE, Former yugoslav republic of macedonia</t>
  </si>
  <si>
    <t>LOKMANI</t>
  </si>
  <si>
    <t>TRAFFICKING IN HUMAN BEINGS</t>
  </si>
  <si>
    <t>2007-54803</t>
  </si>
  <si>
    <t>FRANTISEK</t>
  </si>
  <si>
    <t>Czech, English</t>
  </si>
  <si>
    <t>Ceska Lipa, Czech republic</t>
  </si>
  <si>
    <t>PROCHAZKA</t>
  </si>
  <si>
    <t>2016-38456</t>
  </si>
  <si>
    <t>MILCIADES</t>
  </si>
  <si>
    <t>0.13 meter</t>
  </si>
  <si>
    <t>Dominican republic, Venezuela</t>
  </si>
  <si>
    <t>SANTO DOMINGO, Dominican republic</t>
  </si>
  <si>
    <t>DE JESUS SANTANA</t>
  </si>
  <si>
    <t>trata de seres humanos y falsificvacion de documentos de viajes</t>
  </si>
  <si>
    <t>2001-4863</t>
  </si>
  <si>
    <t>FELICIEN</t>
  </si>
  <si>
    <t>Black, Grey</t>
  </si>
  <si>
    <t>Rwanda</t>
  </si>
  <si>
    <t>MUKARANGA /  KIYOMBE, Rwanda</t>
  </si>
  <si>
    <t>KABUGA</t>
  </si>
  <si>
    <t>Genocide/complicity of genocide, direct and public incitement to commit genocide, conspiracy to commit genocide, crimes against humanity</t>
  </si>
  <si>
    <t>2011-52677</t>
  </si>
  <si>
    <t>CARLOS ALBERTO</t>
  </si>
  <si>
    <t>GARCIA</t>
  </si>
  <si>
    <t>1) Conspiracy to Commit Hostage Taking (1 count)2) Murder of a U.S. National Outside the U.S. (1 count)3) Hostage Taking (3 counts)4) Using a Firearm During a Crime of Violence (1 count)5) Conspiracy to Provide Material Support to Terrorists (1 count)6) Conspiracy to Provide Material Support or Resources to a Designated Foreign Terrorist Organization (1 count)</t>
  </si>
  <si>
    <t>2015-15279</t>
  </si>
  <si>
    <t>PETER RAUL</t>
  </si>
  <si>
    <t>COCHABAMBA, Bolivia</t>
  </si>
  <si>
    <t>TORRICO BARRIENTOS</t>
  </si>
  <si>
    <t>tráfico ilegal de personas agravado por tratarse de menores de edad</t>
  </si>
  <si>
    <t>2014-26373</t>
  </si>
  <si>
    <t>CETINA</t>
  </si>
  <si>
    <t>TIRANE, Albania</t>
  </si>
  <si>
    <t>ZAJMI</t>
  </si>
  <si>
    <t>2014-21385</t>
  </si>
  <si>
    <t>OVIDIU IONEL</t>
  </si>
  <si>
    <t>TIRGU FRUMOS/IASI, Romania</t>
  </si>
  <si>
    <t>PAVEL</t>
  </si>
  <si>
    <t>trafficking in human beings, trafficking with under age persons, drug trafficking,</t>
  </si>
  <si>
    <t>2015-56779</t>
  </si>
  <si>
    <t>ANDRES FELIPE</t>
  </si>
  <si>
    <t>ANTIOQUIA, Colombia</t>
  </si>
  <si>
    <t>PALACIOS CORDOBA</t>
  </si>
  <si>
    <t>HOMICIDIO CALIFICADOROBO AGRAVADOEXTORSION SIMPLE</t>
  </si>
  <si>
    <t>2014-18351</t>
  </si>
  <si>
    <t>HAMEED</t>
  </si>
  <si>
    <t>QATRA</t>
  </si>
  <si>
    <t>Illicit trafficking in narcotic drugs and psychotropic substances according to violation of section 191 and posession of a weapon in violation of section 44 of the Danish Penal Code.</t>
  </si>
  <si>
    <t>2015-57901</t>
  </si>
  <si>
    <t>SREENIVASULU NAIDU</t>
  </si>
  <si>
    <t>Telugu</t>
  </si>
  <si>
    <t>BOPPASAMUDRAM, CHITTOOR DISTRICT, A.P., India</t>
  </si>
  <si>
    <t>DAMALACHERUVU</t>
  </si>
  <si>
    <t>Rioting, Armed with deadly weapon, Murder, Every member of unlawful assembly guilty of offence committed in prosecution of common object.</t>
  </si>
  <si>
    <t>2013-56358</t>
  </si>
  <si>
    <t>HARIKRISHNA MADHAV</t>
  </si>
  <si>
    <t>1.77 meter</t>
  </si>
  <si>
    <t>Telugu, Hindi, English</t>
  </si>
  <si>
    <t>SIGNAMALA</t>
  </si>
  <si>
    <t>Kidnapping, Criminal Intimidation, causing hurt by means of Poison with intent to commit an offence.</t>
  </si>
  <si>
    <t>2006-26997</t>
  </si>
  <si>
    <t>ILHOM</t>
  </si>
  <si>
    <t>NASIMOV</t>
  </si>
  <si>
    <t>1.  ATTEMPTED RAPE FIRST DEGREE2.  SEXUAL ABUSE FIRST DEGREE (SIX COUNTS)</t>
  </si>
  <si>
    <t>2013-44432</t>
  </si>
  <si>
    <t>TOLIBDJON</t>
  </si>
  <si>
    <t>Russian, Tajik</t>
  </si>
  <si>
    <t>SAFAROV</t>
  </si>
  <si>
    <t>Organization of a criminal community; illegal making, acquisition, storage, transportation, sending or sale of narcotic drugs; smuggling</t>
  </si>
  <si>
    <t>2017-188093</t>
  </si>
  <si>
    <t>GUSTAVO ALCIDES</t>
  </si>
  <si>
    <t>USUGA BARRERA</t>
  </si>
  <si>
    <t>CONTRABANDO DE ESTUPEFACIENTES</t>
  </si>
  <si>
    <t>2014-41255</t>
  </si>
  <si>
    <t>SULEIMAN</t>
  </si>
  <si>
    <t>Russia, Azerbaijan</t>
  </si>
  <si>
    <t>Dzhaliobadskaya region, Azerbaijan</t>
  </si>
  <si>
    <t>MANSUROV</t>
  </si>
  <si>
    <t>Rape against minor</t>
  </si>
  <si>
    <t>2009-18429</t>
  </si>
  <si>
    <t>ABBAS MOGHADDAM</t>
  </si>
  <si>
    <t>Persian (farsi) , Turkish, English</t>
  </si>
  <si>
    <t>HAMADAN, Iran</t>
  </si>
  <si>
    <t>PANAH</t>
  </si>
  <si>
    <t>SMUGGLING OF OPIUM</t>
  </si>
  <si>
    <t>2010-55084</t>
  </si>
  <si>
    <t>KALA JAHANGIR</t>
  </si>
  <si>
    <t>Bengali, Hindi</t>
  </si>
  <si>
    <t>BOGRA, Bangladesh</t>
  </si>
  <si>
    <t>FERDOUS</t>
  </si>
  <si>
    <t>MURDERMURDER</t>
  </si>
  <si>
    <t>2013-72515</t>
  </si>
  <si>
    <t>SABINA</t>
  </si>
  <si>
    <t>MARIN</t>
  </si>
  <si>
    <t>Child Stealing (3 counts)</t>
  </si>
  <si>
    <t>1997-44080</t>
  </si>
  <si>
    <t>HEINZ</t>
  </si>
  <si>
    <t>Canada</t>
  </si>
  <si>
    <t>Switzerland</t>
  </si>
  <si>
    <t>KEHRLI</t>
  </si>
  <si>
    <t>rape, indecent assault (2 counts), gross indecency and buggery.</t>
  </si>
  <si>
    <t>1999-36666</t>
  </si>
  <si>
    <t>YURI</t>
  </si>
  <si>
    <t>ELESIN</t>
  </si>
  <si>
    <t>2017-1718</t>
  </si>
  <si>
    <t>VIOREL</t>
  </si>
  <si>
    <t>1.89 meter</t>
  </si>
  <si>
    <t>ISFAN</t>
  </si>
  <si>
    <t>94 Kg</t>
  </si>
  <si>
    <t>ASOCIACIÓN ILÍCITA, FALIFICACIÓN DE DOCUMENTOS EQUIPARADOS A MONEDA, USO DE DOCUMENTO FALSO y FRAUDE INFORMÁTICO</t>
  </si>
  <si>
    <t>2017-170267</t>
  </si>
  <si>
    <t>OMAR DE JESUS</t>
  </si>
  <si>
    <t>OZATLAN, USULUTAN, El salvador</t>
  </si>
  <si>
    <t>LOPEZ MARQUEZ</t>
  </si>
  <si>
    <t>47 Kg</t>
  </si>
  <si>
    <t>2015-73836</t>
  </si>
  <si>
    <t>DWAYNE</t>
  </si>
  <si>
    <t>ELLIS</t>
  </si>
  <si>
    <t>1) Murder2) Illegal Possession of Firearm and Ammunition</t>
  </si>
  <si>
    <t>2014-17156</t>
  </si>
  <si>
    <t>ARIEL</t>
  </si>
  <si>
    <t>MEXICO, Mexico</t>
  </si>
  <si>
    <t>BUSTAMANTE SANCHEZ</t>
  </si>
  <si>
    <t>PIRATERIA E INFRACCION A LA LEY DE PESCA</t>
  </si>
  <si>
    <t>2011-43971</t>
  </si>
  <si>
    <t>ARMEN</t>
  </si>
  <si>
    <t>Armenia</t>
  </si>
  <si>
    <t>ECHMIADZIN, Armenia</t>
  </si>
  <si>
    <t>SANAMYAN</t>
  </si>
  <si>
    <t>RAPE, VIOLENT SEXUAL ACTIONS</t>
  </si>
  <si>
    <t>2017-8935</t>
  </si>
  <si>
    <t>Russian, Lezghian</t>
  </si>
  <si>
    <t>TYUMEN TOWN, Russia</t>
  </si>
  <si>
    <t>SHEFIEV</t>
  </si>
  <si>
    <t>Participation in the activity of terrorist organization.Participation in illegal armed formation.</t>
  </si>
  <si>
    <t>2010-43964</t>
  </si>
  <si>
    <t>SYED ABDUR REHMAN</t>
  </si>
  <si>
    <t>Urdu, Hindi, English</t>
  </si>
  <si>
    <t>LAHORE, Pakistan</t>
  </si>
  <si>
    <t>HASHIM</t>
  </si>
  <si>
    <t>CRIMINAL CONSPIRACY, WAGING WAR, WAR AGAINST COUNTRY, PUNISHMENT FOR TERRORIST ACT, MEMBER OF TERRORIST GANG/ ORGANIZATION.</t>
  </si>
  <si>
    <t>2011-42389</t>
  </si>
  <si>
    <t>MARCO</t>
  </si>
  <si>
    <t>Bosnian, Croatian</t>
  </si>
  <si>
    <t>Bosnia and herzegovina, Croatia</t>
  </si>
  <si>
    <t>DONJA MAHALA, ORASJE, Bosnia and herzegovina</t>
  </si>
  <si>
    <t>VIDOVIC</t>
  </si>
  <si>
    <t>WAR CRIME AGAINST CIVILIANS, WAR CRIME AGAINST PRISONERS OF WAR</t>
  </si>
  <si>
    <t>1998-12996</t>
  </si>
  <si>
    <t>MOHAMMED ABDI</t>
  </si>
  <si>
    <t>1.87 meter</t>
  </si>
  <si>
    <t>Somalia</t>
  </si>
  <si>
    <t>HERSI</t>
  </si>
  <si>
    <t>Sweden</t>
  </si>
  <si>
    <t>2006-7337</t>
  </si>
  <si>
    <t>EVGENI GEORGIEV</t>
  </si>
  <si>
    <t>ELESHNITSA / BLAGOEVGRAD, Bulgaria</t>
  </si>
  <si>
    <t>PETROV</t>
  </si>
  <si>
    <t>2010-23388</t>
  </si>
  <si>
    <t>KLARA</t>
  </si>
  <si>
    <t>FIZULI REGION, Azerbaijan</t>
  </si>
  <si>
    <t>MAMMADOVA</t>
  </si>
  <si>
    <t>FRAUD IN A LARGE SCALE</t>
  </si>
  <si>
    <t>2017-10905</t>
  </si>
  <si>
    <t>JOSE LUIS</t>
  </si>
  <si>
    <t>Peru</t>
  </si>
  <si>
    <t>CUSCO, Peru</t>
  </si>
  <si>
    <t>CUSI HUAMAN</t>
  </si>
  <si>
    <t>PRIVACIÓN ILEGITIMA DE LA LIBERTAD AGRAVADA POR HABERSE EXTENDIDO POR MAS DE UN MES, ABUSO SEXUAL AGRAVADO POR HABER MEDIADO ACCESO CARNAL EN GRADO DE TENTATIVA Y ABUSO SEXUAL GRAVEMENTE ULTRAJANTE TODOS ELLOS EN CONCURSO REAL</t>
  </si>
  <si>
    <t>2009-10555</t>
  </si>
  <si>
    <t>CHRISTOPHER DAVID</t>
  </si>
  <si>
    <t>MEER</t>
  </si>
  <si>
    <t>61 Kg</t>
  </si>
  <si>
    <t>ELEVEN (11) CRIMINAL CHARGES OF ARSON/EXTORTION AND OBSTRUCT JUSTICE</t>
  </si>
  <si>
    <t>2010-6688</t>
  </si>
  <si>
    <t>SABRI</t>
  </si>
  <si>
    <t>DRANGAJ-ELBASAN, Albania</t>
  </si>
  <si>
    <t>HASA</t>
  </si>
  <si>
    <t>PREMEDITATED HOMICIDE AND ILLEGAL OF POSSESSION OF FIRE ARMS</t>
  </si>
  <si>
    <t>2011-49564</t>
  </si>
  <si>
    <t>PANKAJ</t>
  </si>
  <si>
    <t>English, Panjabi, Hindi</t>
  </si>
  <si>
    <t>DELHI, India</t>
  </si>
  <si>
    <t>KAPOOR</t>
  </si>
  <si>
    <t>Attempted to cheat and criminal misconduct.</t>
  </si>
  <si>
    <t>2005-22982</t>
  </si>
  <si>
    <t>ALEXEI</t>
  </si>
  <si>
    <t>VOLGOGRAD, Russia</t>
  </si>
  <si>
    <t>ZHIRNOV</t>
  </si>
  <si>
    <t>SWINDLING WITH AGGRAVATING CIRCUMSTANCES</t>
  </si>
  <si>
    <t>2005-39336</t>
  </si>
  <si>
    <t>MOLLAH</t>
  </si>
  <si>
    <t>JHALAKATI, Bangladesh</t>
  </si>
  <si>
    <t>MASUD</t>
  </si>
  <si>
    <t>MURDERPOSSESSION OF EXPLOSIVES</t>
  </si>
  <si>
    <t>2017-7278</t>
  </si>
  <si>
    <t>JUAN ALBERTO</t>
  </si>
  <si>
    <t>ANTUNEZ</t>
  </si>
  <si>
    <t>HOMICIDIO CALIFICADO POR EL CONCURSO PREMEDITADO DE DOS O MAS PERSONAS</t>
  </si>
  <si>
    <t>2007-47728</t>
  </si>
  <si>
    <t>PANAYIOTIS</t>
  </si>
  <si>
    <t>1.8 meter</t>
  </si>
  <si>
    <t>Greek, Turkish, English</t>
  </si>
  <si>
    <t>Pentageia, Cyprus</t>
  </si>
  <si>
    <t>NETZATI</t>
  </si>
  <si>
    <t>a) Premeditated murder, b) rape and c) abduction.a) Conspiracy to commit a felony, b) escape from lawful custody</t>
  </si>
  <si>
    <t>2017-290341</t>
  </si>
  <si>
    <t>CLAUDIO ALBERTO</t>
  </si>
  <si>
    <t>LUGO</t>
  </si>
  <si>
    <t>HOMICIDIO CALIFICADO "CRIMINIS CAUSAE" AGRAVADO POR EL USO DE ARMA DE FUEGO EN GRADO DE TENTATIVA (DOS HECHOS), HOMICIDIO CALIFICADO "CRIMINIS CAUSAE" TODOS EN CONCURSO REAL, QUE CONCURRE EN FORMA IDEAL CON ROBO DOBLEMENTE AGRAVADO POR HABERSE COMETIDO MEDIANTE EL EMPLEO DE ARMA DE FUEGO Y EN LUGAR POBLADO Y EN BANDA</t>
  </si>
  <si>
    <t>2017-145495</t>
  </si>
  <si>
    <t>ANGEL GONZALO</t>
  </si>
  <si>
    <t>CHAVEZ ORTEGA</t>
  </si>
  <si>
    <t>Abuso sexual reiterado gravemente ultrajante (2 hechos) en concurso material</t>
  </si>
  <si>
    <t>2016-76144</t>
  </si>
  <si>
    <t>KSENIA</t>
  </si>
  <si>
    <t>POKROVSK TOWN, SAKHA(YAKUTIYA) REPUBLIC, Russia</t>
  </si>
  <si>
    <t>POTSKHVERASHVILI</t>
  </si>
  <si>
    <t>participation in the activity of a terrorist organization</t>
  </si>
  <si>
    <t>2018-41077</t>
  </si>
  <si>
    <t>Faisalabad, Pakistan</t>
  </si>
  <si>
    <t>302/324/148/149 Pakistan Penal Code (PPC)</t>
  </si>
  <si>
    <t>2017-2963</t>
  </si>
  <si>
    <t>MAGOMED</t>
  </si>
  <si>
    <t>GROZNY/CHECHEN REPUBLIC, Russia</t>
  </si>
  <si>
    <t>SHAVKHALOV</t>
  </si>
  <si>
    <t>participation in illegal armed formation</t>
  </si>
  <si>
    <t>2015-28097</t>
  </si>
  <si>
    <t>FOUZI AHMED ALI</t>
  </si>
  <si>
    <t>Libya</t>
  </si>
  <si>
    <t>BALHOOG</t>
  </si>
  <si>
    <t>Slovakia</t>
  </si>
  <si>
    <t>restriction of personal freedom in the form of grave acttheft</t>
  </si>
  <si>
    <t>2015-74125</t>
  </si>
  <si>
    <t>BAKHODYR</t>
  </si>
  <si>
    <t>Arabic, Uzbek</t>
  </si>
  <si>
    <t>Kyrgyzstan</t>
  </si>
  <si>
    <t>Batken district, Kyrgyzstan</t>
  </si>
  <si>
    <t>ISMATILLAEV</t>
  </si>
  <si>
    <t>The participation of the citizen of the Kyrgyz Republic in armed conflicts or military actions on the territory of a foreign country or passage for terrorist and extremist trainingMercinary</t>
  </si>
  <si>
    <t>2015-2065</t>
  </si>
  <si>
    <t>OLGA</t>
  </si>
  <si>
    <t>ARKHIPOVA</t>
  </si>
  <si>
    <t>Mediation in bribery</t>
  </si>
  <si>
    <t>2015-66103</t>
  </si>
  <si>
    <t>CHRISTIAN JAMES</t>
  </si>
  <si>
    <t>HARROGATE, United kingdom</t>
  </si>
  <si>
    <t>MICHEL</t>
  </si>
  <si>
    <t>Criminal conspiracy, cheating, illegal gratification and abuse of official position.Section 3 of PMLA-Offence of Money Laundering, Section 4 of PMLA-Punishment for Money Laundering.</t>
  </si>
  <si>
    <t>2017-17383</t>
  </si>
  <si>
    <t>HICHAM</t>
  </si>
  <si>
    <t>France, Morocco</t>
  </si>
  <si>
    <t>RENNES, France</t>
  </si>
  <si>
    <t>EL OUAFI</t>
  </si>
  <si>
    <t>France</t>
  </si>
  <si>
    <t>TENTATIVE ASSASSINAT</t>
  </si>
  <si>
    <t>2010-46626</t>
  </si>
  <si>
    <t>ZAUR</t>
  </si>
  <si>
    <t>GEDABAY REGION, Azerbaijan</t>
  </si>
  <si>
    <t>SADIGOV</t>
  </si>
  <si>
    <t>2018-50445</t>
  </si>
  <si>
    <t>TANUS</t>
  </si>
  <si>
    <t>GUAJARÁ MIRIM/RO, Brazil</t>
  </si>
  <si>
    <t>DOS SANTOS</t>
  </si>
  <si>
    <t>Aggravated murder, theft</t>
  </si>
  <si>
    <t>2010-14787</t>
  </si>
  <si>
    <t>JOHN CORNELIUS</t>
  </si>
  <si>
    <t>LONDRES, United kingdom</t>
  </si>
  <si>
    <t>FITZGERALD</t>
  </si>
  <si>
    <t>ARTICULO 7 DE LA LEY FEDERAL DE ESTUPEFACIENTES LEY 23.737</t>
  </si>
  <si>
    <t>2017-12999</t>
  </si>
  <si>
    <t>ENKHMAA</t>
  </si>
  <si>
    <t>Mongolia</t>
  </si>
  <si>
    <t>Ulaanbaatar City, Mongolia</t>
  </si>
  <si>
    <t>BAYANJARGAL</t>
  </si>
  <si>
    <t>70 Kg</t>
  </si>
  <si>
    <t>Misappropriation or Embezzlement of Property</t>
  </si>
  <si>
    <t>2013-1162</t>
  </si>
  <si>
    <t>JANUSZ NIKODEM</t>
  </si>
  <si>
    <t>Polish</t>
  </si>
  <si>
    <t>Poland</t>
  </si>
  <si>
    <t>GRYFICE, Poland</t>
  </si>
  <si>
    <t>KWIECIEN</t>
  </si>
  <si>
    <t>two or more prohibited acts of conduct undertaken at short intervals attemp to commit a prohibited act relapse into crime,participation in a criminal organizationtax evasionfiscal offencesmaking a permanent source of proceeds out of fiscal offencesselling marks goods with a forged trademarkparticipation in a criminal organization or association whose purpose is to commit crimescounterfeiting and trafficking in counterfeit goodsfraud, introduction to the financial circulation of financial assets originating from illegal or undisclosed sources</t>
  </si>
  <si>
    <t>2016-3171</t>
  </si>
  <si>
    <t>THUY LINH</t>
  </si>
  <si>
    <t>THANH HOA PROVINCE, Viet nam</t>
  </si>
  <si>
    <t>HA</t>
  </si>
  <si>
    <t>Appropriating property through swindling</t>
  </si>
  <si>
    <t>2010-31878</t>
  </si>
  <si>
    <t>GUO YING</t>
  </si>
  <si>
    <t>GUANG XI, China</t>
  </si>
  <si>
    <t>HUANG</t>
  </si>
  <si>
    <t>2017-186837</t>
  </si>
  <si>
    <t>ELENA</t>
  </si>
  <si>
    <t>Makhachkala, Russia</t>
  </si>
  <si>
    <t>KVIMSADZE</t>
  </si>
  <si>
    <t>etremely large scale fraud</t>
  </si>
  <si>
    <t>2017-8814</t>
  </si>
  <si>
    <t>YOEL WALTER</t>
  </si>
  <si>
    <t>CIUDADELA, PROVINCIA DE BUENOS AIRES, Argentina</t>
  </si>
  <si>
    <t>TORRES</t>
  </si>
  <si>
    <t>ROBO AGRAVADO POR EL USO DE ARMA CUYA APTITUD PARA EL DISPARO NO PUEDE TENERSE DE NINGUN MODO ACREDITADA (TRES HECHOS).</t>
  </si>
  <si>
    <t>2018-39492</t>
  </si>
  <si>
    <t>CELSO</t>
  </si>
  <si>
    <t>ORELLANA DURAN</t>
  </si>
  <si>
    <t>ABUSO SEXUAL AGRAVADO</t>
  </si>
  <si>
    <t>2017-168816</t>
  </si>
  <si>
    <t>JOAO APARECIDO</t>
  </si>
  <si>
    <t>SÃO JOSÉ DOS CAMPOS/SP, Brazil</t>
  </si>
  <si>
    <t>FERRAZ NETO</t>
  </si>
  <si>
    <t>Drug Trafficking</t>
  </si>
  <si>
    <t>2013-44022</t>
  </si>
  <si>
    <t>RAJEEV KUMAR</t>
  </si>
  <si>
    <t>Hindi, Panjabi, English</t>
  </si>
  <si>
    <t>BUDHIRAJA</t>
  </si>
  <si>
    <t>Fraud and Forgery.</t>
  </si>
  <si>
    <t>2017-195867</t>
  </si>
  <si>
    <t>MURTSAL</t>
  </si>
  <si>
    <t>NAZRAN, Russia</t>
  </si>
  <si>
    <t>BALKHAEV</t>
  </si>
  <si>
    <t>2008-14486</t>
  </si>
  <si>
    <t>KASSIM</t>
  </si>
  <si>
    <t>Iraq</t>
  </si>
  <si>
    <t>NAGAF, Iraq</t>
  </si>
  <si>
    <t>GEIBI</t>
  </si>
  <si>
    <t>THEFT WITH USE OF VIOLENCE WITH AGGRAVATING CIRCUMSTANCE (MURDER), THEFT WITH BREAKING AND ENTERING AND ATTEMPTED THEFT WITH BREAKING AND ENTERING.</t>
  </si>
  <si>
    <t>2015-15703</t>
  </si>
  <si>
    <t>DONALDO</t>
  </si>
  <si>
    <t>ALVAREZ RUIZ</t>
  </si>
  <si>
    <t>AsesinatoDelitos Contra los Deberes de Humanidad</t>
  </si>
  <si>
    <t>2016-40024</t>
  </si>
  <si>
    <t>LEMA</t>
  </si>
  <si>
    <t>URUS-MARTAN SETTLEMENT, Russia</t>
  </si>
  <si>
    <t>DEMAEV</t>
  </si>
  <si>
    <t>1) participation in illegal armed formation; 2) assistance in terrorist activity by financing terrorism</t>
  </si>
  <si>
    <t>2010-9236</t>
  </si>
  <si>
    <t>EDUARDO</t>
  </si>
  <si>
    <t>CIUDAD DE ROSARIO/PROVINCIA DE SANTA FE, Argentina</t>
  </si>
  <si>
    <t>REBECHI</t>
  </si>
  <si>
    <t>PRIVACION ILEGITIMA DE LA LIBERTAD; AMENAZAS; TORMENTOS; Y HOMICIDIO</t>
  </si>
  <si>
    <t>2018-21242</t>
  </si>
  <si>
    <t>JUAN JOSE</t>
  </si>
  <si>
    <t>MORENO CRUZ</t>
  </si>
  <si>
    <t>69 Kg</t>
  </si>
  <si>
    <t>HOMICIDIO AGRAVADO EN CALIDAD DE COAUTOR</t>
  </si>
  <si>
    <t>2018-44116</t>
  </si>
  <si>
    <t>BAUYRZHAN</t>
  </si>
  <si>
    <t>Almaty city, Kazakhstan</t>
  </si>
  <si>
    <t>ALDASUGIROV</t>
  </si>
  <si>
    <t>brigandage (armed robbery)</t>
  </si>
  <si>
    <t>2018-51479</t>
  </si>
  <si>
    <t>EDGAR WILLY</t>
  </si>
  <si>
    <t>CIUDAD DE LIMA, Peru</t>
  </si>
  <si>
    <t>MUJICA RAMOS</t>
  </si>
  <si>
    <t>COMERCIO DE ESTUPEFACIENTES Y TENENCIA DE ESTUPEFACIENTES CON FINES DE COMERCIALIZACION CON EL AGRAVANTEPOR LAS CERCANIAS DE UN ESTABLECIMIENTO EDUCATIVO</t>
  </si>
  <si>
    <t>2017-5150</t>
  </si>
  <si>
    <t>RICARDO ENRIQUE</t>
  </si>
  <si>
    <t>EL CARMEN, LA UNION, El salvador</t>
  </si>
  <si>
    <t>RIVERA VILLATORO</t>
  </si>
  <si>
    <t>2015-81109</t>
  </si>
  <si>
    <t>YUSUF ERCIN</t>
  </si>
  <si>
    <t>Turkey, Israel</t>
  </si>
  <si>
    <t>SONMEZ</t>
  </si>
  <si>
    <t>INTENTIONAL INFLICTION OF A GRAVE INJURIES, HUMAN TRFICKING</t>
  </si>
  <si>
    <t>2014-17957</t>
  </si>
  <si>
    <t xml:space="preserve">Light blue  </t>
  </si>
  <si>
    <t>TOM</t>
  </si>
  <si>
    <t>Auburn</t>
  </si>
  <si>
    <t>BULSHAR/ OROSH/MIRDITË, Albania</t>
  </si>
  <si>
    <t>KAÇI</t>
  </si>
  <si>
    <t>Manufacturing and selling narcotics</t>
  </si>
  <si>
    <t>2015-64565</t>
  </si>
  <si>
    <t>VARLEY</t>
  </si>
  <si>
    <t>Anicuns, Goias, Brazil</t>
  </si>
  <si>
    <t>RAMOS COSTA</t>
  </si>
  <si>
    <t>Homicidio y intento de homicidio</t>
  </si>
  <si>
    <t>2018-8275</t>
  </si>
  <si>
    <t>IGNACIO LEONEL</t>
  </si>
  <si>
    <t>PUERTO EL TRIUNFO, DEPARTAMENTO DE USULUTAN, El salvador</t>
  </si>
  <si>
    <t>CHAMAGUA CAMPOS</t>
  </si>
  <si>
    <t>77 Kg</t>
  </si>
  <si>
    <t>HOMICIDIO AGRAVADO.</t>
  </si>
  <si>
    <t>2018-16684</t>
  </si>
  <si>
    <t>HECTOR ALFONSO</t>
  </si>
  <si>
    <t>AVILES MORENO</t>
  </si>
  <si>
    <t>2003-19296</t>
  </si>
  <si>
    <t>EMIL</t>
  </si>
  <si>
    <t>Almaty, Kazakhstan</t>
  </si>
  <si>
    <t>ZHARMUKHAMEDOV</t>
  </si>
  <si>
    <t>Aggravated robbery</t>
  </si>
  <si>
    <t>2015-39343</t>
  </si>
  <si>
    <t>OLENA</t>
  </si>
  <si>
    <t>TVER REGION, Russia</t>
  </si>
  <si>
    <t>VASILEVA</t>
  </si>
  <si>
    <t>2014-12689</t>
  </si>
  <si>
    <t>IVANEIDE MOTA</t>
  </si>
  <si>
    <t>CAMINO INTERNACIONAL 1776 PUCAN IX REGION DE LA ARAUCANIA, C, Brazil</t>
  </si>
  <si>
    <t>CORVALAN</t>
  </si>
  <si>
    <t>CHEATING</t>
  </si>
  <si>
    <t>2015-27118</t>
  </si>
  <si>
    <t>FABIEN</t>
  </si>
  <si>
    <t>TOULOUSE (31), France</t>
  </si>
  <si>
    <t>CLAIN</t>
  </si>
  <si>
    <t>-PARTICIPATION A UNE ASSOCIATION DE MALFAITEURS EN VUE DE LA PREPARATION D’ACTES DE TERRORISME AYANT POUR OBJET LA PREPARATION D'UN OU PLUSIEURS CRIMES D'ATTEINTES AUX PERSONNES VISES AU 1° DE L'ARTICLE 421-1 DU CODE PEN AL EN ETAT DE RECIDIVE LEGALE PROVOCATION DIRECTE A COMMETTRE DES ACTES DE TERRORISME EN UTILISANT UN SERVICE DE COMMUNICATION AU PUBLIC EN LIGNE</t>
  </si>
  <si>
    <t>2015-69143</t>
  </si>
  <si>
    <t>DRITAN</t>
  </si>
  <si>
    <t>ZAGANI</t>
  </si>
  <si>
    <t>Escape of the convicted from the place of detention</t>
  </si>
  <si>
    <t>2017-8195</t>
  </si>
  <si>
    <t>ARSEN</t>
  </si>
  <si>
    <t>Russian, Kumyk</t>
  </si>
  <si>
    <t>DORGELI SETTLEMENT/DAGESTAN REPUBLIC, Russia</t>
  </si>
  <si>
    <t>MUKHAZHIROV</t>
  </si>
  <si>
    <t>1) participation in terrorist organization; 2) participation in illegal armed formation</t>
  </si>
  <si>
    <t>2017-168454</t>
  </si>
  <si>
    <t>AYELE LOGAN</t>
  </si>
  <si>
    <t>Westmoreland, Jamaica</t>
  </si>
  <si>
    <t>RUSSELL</t>
  </si>
  <si>
    <t>1) Murder</t>
  </si>
  <si>
    <t>2011-53253</t>
  </si>
  <si>
    <t>TANJA ANAMARY</t>
  </si>
  <si>
    <t>English, German, Spanish, Dutch</t>
  </si>
  <si>
    <t>Netherlands</t>
  </si>
  <si>
    <t>DENEKAMP, Netherlands</t>
  </si>
  <si>
    <t>NIJMEIJER</t>
  </si>
  <si>
    <t>2017-8229</t>
  </si>
  <si>
    <t>ISLAM</t>
  </si>
  <si>
    <t>ALLEROY SETTLEMENT, Russia</t>
  </si>
  <si>
    <t>BAIMURADOV</t>
  </si>
  <si>
    <t>2004-26469</t>
  </si>
  <si>
    <t>TIGER</t>
  </si>
  <si>
    <t>Black, White</t>
  </si>
  <si>
    <t>Gujarati, Hindi</t>
  </si>
  <si>
    <t>HANIF</t>
  </si>
  <si>
    <t>Criminal conspiracy, murder, attempted murder, damaging public property using weapons and explosives, causing serious bodily injury, aiding and abetting a criminal, possession of prohibited weapons and terrorist activities</t>
  </si>
  <si>
    <t>2015-19158</t>
  </si>
  <si>
    <t>ERWIN ELIAZAR</t>
  </si>
  <si>
    <t>MUNICIPIO DE CHINAUTLA, Guatemala</t>
  </si>
  <si>
    <t>FIGUEROA MORAGA</t>
  </si>
  <si>
    <t>ASESINATO, ASESINATO EN GRADO DE TENTATIVA, Y ASOCIACION ILICITA.</t>
  </si>
  <si>
    <t>2016-38306</t>
  </si>
  <si>
    <t>SHAHID UL</t>
  </si>
  <si>
    <t>1.74 meter</t>
  </si>
  <si>
    <t>Panjabi, Urdu, Arabic</t>
  </si>
  <si>
    <t>GUJRAT, Pakistan</t>
  </si>
  <si>
    <t>QAMAR</t>
  </si>
  <si>
    <t>2012-328264</t>
  </si>
  <si>
    <t>SOON AIK</t>
  </si>
  <si>
    <t>LOO</t>
  </si>
  <si>
    <t>2017-7586</t>
  </si>
  <si>
    <t>IBRAGIM</t>
  </si>
  <si>
    <t>SARATOV REGION, Russia</t>
  </si>
  <si>
    <t>SELMURZAEV</t>
  </si>
  <si>
    <t>Participation in terrorist organisation</t>
  </si>
  <si>
    <t>2018-6164</t>
  </si>
  <si>
    <t>AKHMED</t>
  </si>
  <si>
    <t>MALGOBEK TOWN/INGUSHETIA REPUBLIC, Russia</t>
  </si>
  <si>
    <t>YARYZHEV</t>
  </si>
  <si>
    <t>participation in terrorist organization</t>
  </si>
  <si>
    <t>2016-45372</t>
  </si>
  <si>
    <t>ANA MARTA GUADALUPE</t>
  </si>
  <si>
    <t>BOLAÑOS DE TOLEDO</t>
  </si>
  <si>
    <t>76 Kg</t>
  </si>
  <si>
    <t>HOMICIDIO AGRAVADO Y HOMICIDIO AGRAVADO IMPERFECTO O TENTADO</t>
  </si>
  <si>
    <t>2017-134436</t>
  </si>
  <si>
    <t>ADRIANO</t>
  </si>
  <si>
    <t>Alegrete/RS, Brazil</t>
  </si>
  <si>
    <t>DOS SANTOS CAMARGO</t>
  </si>
  <si>
    <t>Rape of vulnerable</t>
  </si>
  <si>
    <t>2002-16525</t>
  </si>
  <si>
    <t>NIKOLY</t>
  </si>
  <si>
    <t>1.86 meter</t>
  </si>
  <si>
    <t>Russia, Kazakhstan, Estonia</t>
  </si>
  <si>
    <t>BISHKUL, Kazakhstan</t>
  </si>
  <si>
    <t>PAVLYUK</t>
  </si>
  <si>
    <t>ESCAPING FROM THE PRISON</t>
  </si>
  <si>
    <t>2018-17384</t>
  </si>
  <si>
    <t>NOURALDIN</t>
  </si>
  <si>
    <t>Israel</t>
  </si>
  <si>
    <t>RABEE</t>
  </si>
  <si>
    <t>First Degree Murder, Kidnapping, Forcible Confinement</t>
  </si>
  <si>
    <t>2007-4756</t>
  </si>
  <si>
    <t>KOMNEN</t>
  </si>
  <si>
    <t>Serbian</t>
  </si>
  <si>
    <t>MRACKOVINA / BRODAREVO, Serbia</t>
  </si>
  <si>
    <t>CPAJAK</t>
  </si>
  <si>
    <t>Aggravated murder</t>
  </si>
  <si>
    <t>2015-85411</t>
  </si>
  <si>
    <t>ALEXANDR</t>
  </si>
  <si>
    <t>Russian, English, Hebrew</t>
  </si>
  <si>
    <t>Russia, Israel</t>
  </si>
  <si>
    <t>PEREYASLAVL-KHMELNITSKIY TOWN, KIEV REGION, Ukraine</t>
  </si>
  <si>
    <t>ZARETSKIY</t>
  </si>
  <si>
    <t>large scale fraud</t>
  </si>
  <si>
    <t>2018-44477</t>
  </si>
  <si>
    <t>CARLOS</t>
  </si>
  <si>
    <t>CASTILLA MARTÍNEZ</t>
  </si>
  <si>
    <t>ASOCIACION ILICITA, FRAUDE Y TRAFICO DE INFLUENCIAS</t>
  </si>
  <si>
    <t>2008-7224</t>
  </si>
  <si>
    <t>WARREN</t>
  </si>
  <si>
    <t>1.805 meter</t>
  </si>
  <si>
    <t>CAPE TOWN, South africa</t>
  </si>
  <si>
    <t>STERN</t>
  </si>
  <si>
    <t>76.5 Kg</t>
  </si>
  <si>
    <t>2010-37494</t>
  </si>
  <si>
    <t>Indonesian, Malay</t>
  </si>
  <si>
    <t>BOJONEGORO, Indonesia</t>
  </si>
  <si>
    <t>SAHIRON</t>
  </si>
  <si>
    <t>2010-31344</t>
  </si>
  <si>
    <t>ALDO AGUILAR</t>
  </si>
  <si>
    <t>RAMIREZ</t>
  </si>
  <si>
    <t>2017-233905</t>
  </si>
  <si>
    <t>BHEKI MPHIKELELI</t>
  </si>
  <si>
    <t>Shiselweni Region, Swaziland</t>
  </si>
  <si>
    <t>SIMELANE</t>
  </si>
  <si>
    <t>2016-17154</t>
  </si>
  <si>
    <t>CARLOS HORACIO</t>
  </si>
  <si>
    <t>RUIZ DIAZ</t>
  </si>
  <si>
    <t>TENTATIVA DE HOMICIDIO AGRAVADO POR EL USO DE ARMA DE FUEGO</t>
  </si>
  <si>
    <t>2005-25458</t>
  </si>
  <si>
    <t>CHRISTOPHER WARD</t>
  </si>
  <si>
    <t>1.9 meter</t>
  </si>
  <si>
    <t>English, Italian, Spanish, French</t>
  </si>
  <si>
    <t>PASADENA / CALIFORNIA, United states</t>
  </si>
  <si>
    <t>DEININGER</t>
  </si>
  <si>
    <t>ATTEMPTED SEXUAL ASSAULT ON A CHILD</t>
  </si>
  <si>
    <t>2012-298473</t>
  </si>
  <si>
    <t>JULIO</t>
  </si>
  <si>
    <t>ROMERO</t>
  </si>
  <si>
    <t>64 Kg</t>
  </si>
  <si>
    <t>1) Forcible Rape (4 counts)2) Forcible Oral Copulation (7 counts)3) Sexual Penetration by Foreign Object by Force (2 counts)4) Sodomy by Force (1 count)5) Assault with Intent to Commit Sexual Offense (1 count)6) Kidnapping to Commit Sex Offense (1 count)</t>
  </si>
  <si>
    <t>2013-16923</t>
  </si>
  <si>
    <t>ASTRAKHAN, Russia</t>
  </si>
  <si>
    <t>AVDONIN</t>
  </si>
  <si>
    <t>Creation of extremist organization activity; illegal storage of firearms</t>
  </si>
  <si>
    <t>2015-25471</t>
  </si>
  <si>
    <t>EDGAR</t>
  </si>
  <si>
    <t>Tatarstan Republic, Russia</t>
  </si>
  <si>
    <t>NASIROV</t>
  </si>
  <si>
    <t>Violation of the rules for traffic safety and operation of transport vehicles which caused by negligence the death of a person</t>
  </si>
  <si>
    <t>2012-2988</t>
  </si>
  <si>
    <t>RENE R.</t>
  </si>
  <si>
    <t>1.55 meter</t>
  </si>
  <si>
    <t>LOURDES, BAMBAN, TARLAC, PHILIPPINES, Philippines</t>
  </si>
  <si>
    <t>VELASCO</t>
  </si>
  <si>
    <t>52 Kg</t>
  </si>
  <si>
    <t>2014-13790</t>
  </si>
  <si>
    <t>BAHRAM</t>
  </si>
  <si>
    <t>Persian (farsi) , Arabic, Turkish, English</t>
  </si>
  <si>
    <t>SHAHINDEZH CITY, Iran</t>
  </si>
  <si>
    <t>HOSSEIN ZADEH</t>
  </si>
  <si>
    <t>committing fraud by using forged documents, submitting other's ID documents in order to receive Iranian passport, using of forged documents and selling others property</t>
  </si>
  <si>
    <t>2015-1300</t>
  </si>
  <si>
    <t>VAN DUNG</t>
  </si>
  <si>
    <t>62 Kg</t>
  </si>
  <si>
    <t>Illegal trafficking in drugs</t>
  </si>
  <si>
    <t>2012-349940</t>
  </si>
  <si>
    <t>GUIDO MARIO</t>
  </si>
  <si>
    <t>Italy</t>
  </si>
  <si>
    <t>MILANO, Italy</t>
  </si>
  <si>
    <t>MALECI</t>
  </si>
  <si>
    <t>PARTICIPATION AT A CRIMINAL ASSOCIATION AIMED AT RECEIVING OF STOLEN CHECKS</t>
  </si>
  <si>
    <t>2016-10655</t>
  </si>
  <si>
    <t>KUJTIM</t>
  </si>
  <si>
    <t>CAKRAN/FIER, Albania</t>
  </si>
  <si>
    <t>BRAHUSHAJ</t>
  </si>
  <si>
    <t>CULTIVATING OF NARCOTIC PLANTS</t>
  </si>
  <si>
    <t>2016-44998</t>
  </si>
  <si>
    <t>FREDIS ANTONIO</t>
  </si>
  <si>
    <t>GARCIA FUENTES</t>
  </si>
  <si>
    <t>2016-59972</t>
  </si>
  <si>
    <t>KYRYLO</t>
  </si>
  <si>
    <t>Zaporizhzhya region, Ukraine</t>
  </si>
  <si>
    <t>FOKSHA</t>
  </si>
  <si>
    <t>Murder; Brigandism</t>
  </si>
  <si>
    <t>2011-40636</t>
  </si>
  <si>
    <t>Russia, Netherlands</t>
  </si>
  <si>
    <t>SAINT-PETERSBURG TOWN, Russia</t>
  </si>
  <si>
    <t>KUBACHEV</t>
  </si>
  <si>
    <t>large scale fraud and attempt on large scale fraud</t>
  </si>
  <si>
    <t>2017-13414</t>
  </si>
  <si>
    <t>NAZHMUDIN</t>
  </si>
  <si>
    <t>YUZHNO-SUKHOKUMSK, Russia</t>
  </si>
  <si>
    <t>OMAEV</t>
  </si>
  <si>
    <t>participation in the activity of a terrorist organization; participation in the activity of an illegal armed formation</t>
  </si>
  <si>
    <t>2000-17015</t>
  </si>
  <si>
    <t>VANO</t>
  </si>
  <si>
    <t>1.765 meter</t>
  </si>
  <si>
    <t>Armenian</t>
  </si>
  <si>
    <t>Koti, Noyemberyan, Armenia</t>
  </si>
  <si>
    <t>SIRADEGHYAN</t>
  </si>
  <si>
    <t>Criminal conspiracy, murder</t>
  </si>
  <si>
    <t>2017-4216</t>
  </si>
  <si>
    <t>CARLOS HUMBERTO</t>
  </si>
  <si>
    <t>OLOCUILTA,  LA PAZ, El salvador</t>
  </si>
  <si>
    <t>HERNANDEZ DELGADO</t>
  </si>
  <si>
    <t>HOMICIDIO AGRAVADO Y AGRUPACIONES ILICITAS</t>
  </si>
  <si>
    <t>2017-12317</t>
  </si>
  <si>
    <t>ELVIN</t>
  </si>
  <si>
    <t>Azerbaijani, Turkish, Russian, Arabic</t>
  </si>
  <si>
    <t>HUSEYNZADA</t>
  </si>
  <si>
    <t>human trafficking</t>
  </si>
  <si>
    <t>2018-31778</t>
  </si>
  <si>
    <t>PAULO</t>
  </si>
  <si>
    <t>SANTA TEREZINHA DE ITAIPU/PARANÁ, Brazil</t>
  </si>
  <si>
    <t>DE SOUSA COLLIS</t>
  </si>
  <si>
    <t>2015-72639</t>
  </si>
  <si>
    <t>TUDOR</t>
  </si>
  <si>
    <t>Romanian, Russian</t>
  </si>
  <si>
    <t>Moldova</t>
  </si>
  <si>
    <t>CALARASI REGION, Moldova</t>
  </si>
  <si>
    <t>DRUTA</t>
  </si>
  <si>
    <t>complicity to aggravated robbery followed by the victim’s decease</t>
  </si>
  <si>
    <t>2014-35530</t>
  </si>
  <si>
    <t>MOREBLESSING</t>
  </si>
  <si>
    <t>1.62 meter</t>
  </si>
  <si>
    <t>Ndebele, south, Swati, English</t>
  </si>
  <si>
    <t>Zimbabwe, Swaziland</t>
  </si>
  <si>
    <t>BULAWAYO, Zimbabwe</t>
  </si>
  <si>
    <t>MAVUSO</t>
  </si>
  <si>
    <t>Fraud, Corruption</t>
  </si>
  <si>
    <t>1998-20764</t>
  </si>
  <si>
    <t>IVAN VELINOV</t>
  </si>
  <si>
    <t>Costa rica, Bulgaria</t>
  </si>
  <si>
    <t>Sofia, Bulgaria</t>
  </si>
  <si>
    <t>KITOV</t>
  </si>
  <si>
    <t>Fraud and misappropriation (six times)Fraud and misappropriation (six times)</t>
  </si>
  <si>
    <t>2017-133793</t>
  </si>
  <si>
    <t>OSMAR</t>
  </si>
  <si>
    <t>SANTA CATARINA, Brazil</t>
  </si>
  <si>
    <t>SABINO DA SILVA</t>
  </si>
  <si>
    <t>Association for Drugs Trafficking</t>
  </si>
  <si>
    <t>2017-291942</t>
  </si>
  <si>
    <t>AKRAMDZHON</t>
  </si>
  <si>
    <t>VAKHSH-KURGAN, Tajikistan</t>
  </si>
  <si>
    <t>UZOKOV</t>
  </si>
  <si>
    <t>getting trained with the aim of terrorist activity, partcipation in an illegal armed group; participation in terrorist orgainzation</t>
  </si>
  <si>
    <t>2007-32236</t>
  </si>
  <si>
    <t>ERVIN</t>
  </si>
  <si>
    <t>SHAHINI</t>
  </si>
  <si>
    <t>ROBBERY (THREE TIMES)THEFT RESULTING IN DEATH</t>
  </si>
  <si>
    <t>2013-10939</t>
  </si>
  <si>
    <t>ZENILDE</t>
  </si>
  <si>
    <t>CRISTALINA/GO, Brazil</t>
  </si>
  <si>
    <t>BORGES</t>
  </si>
  <si>
    <t>International trafficking of Women</t>
  </si>
  <si>
    <t>2017-255358</t>
  </si>
  <si>
    <t>ROGER</t>
  </si>
  <si>
    <t>French, English, Kinyarwanda</t>
  </si>
  <si>
    <t>SOUTH PROVINCE, Rwanda</t>
  </si>
  <si>
    <t>RUSAGARA</t>
  </si>
  <si>
    <t>Theft/Breach of Trust</t>
  </si>
  <si>
    <t>2012-334080</t>
  </si>
  <si>
    <t>ASSYLMURAT</t>
  </si>
  <si>
    <t>BALKHASH, KARAGANDA REGION, Kazakhstan</t>
  </si>
  <si>
    <t>RAMAZANOV</t>
  </si>
  <si>
    <t>Expropriation or Embezzlement of Trusted Property;Illegal Use of Monetary Funds of a Bank</t>
  </si>
  <si>
    <t>2012-333600</t>
  </si>
  <si>
    <t>AHMED HASSAN MOHAMED ALI</t>
  </si>
  <si>
    <t>SUEZ, Egypt</t>
  </si>
  <si>
    <t>AZAB</t>
  </si>
  <si>
    <t>Harm Done to Rights of Another</t>
  </si>
  <si>
    <t>2011-11313</t>
  </si>
  <si>
    <t>IRAKLIY</t>
  </si>
  <si>
    <t>Russia, Greece</t>
  </si>
  <si>
    <t>TSALKA, Georgia</t>
  </si>
  <si>
    <t>SAVVIDI</t>
  </si>
  <si>
    <t>2007-48651</t>
  </si>
  <si>
    <t>RIYAZ</t>
  </si>
  <si>
    <t>N KUDAFARI, Maldives</t>
  </si>
  <si>
    <t>HASSAN</t>
  </si>
  <si>
    <t xml:space="preserve">COMMITTING TERRORIST ACT </t>
  </si>
  <si>
    <t>2008-17783</t>
  </si>
  <si>
    <t>PETER CAYLEY</t>
  </si>
  <si>
    <t>1.825 meter</t>
  </si>
  <si>
    <t>CLEVELAND, OHIO, United states</t>
  </si>
  <si>
    <t>SMITH</t>
  </si>
  <si>
    <t>113.5 Kg</t>
  </si>
  <si>
    <t>1) Conspiracy to transport minors in foreign commerce for prostitution ; 2) Transporting in foreign commerce or mailing visual depictions of a minor engaging in sexually explicit conduct ; 3) Receiving a mailed visual depiction of a minor engaging in sexually explicit conduct</t>
  </si>
  <si>
    <t>2010-18691</t>
  </si>
  <si>
    <t>WAYNE ALVIN</t>
  </si>
  <si>
    <t>SARNIA, ONTARIO, Canada</t>
  </si>
  <si>
    <t>HENRY</t>
  </si>
  <si>
    <t>INDECENT ASSAULT X2 ASSAULT CAUSING BODILY HARM</t>
  </si>
  <si>
    <t>2007-7891</t>
  </si>
  <si>
    <t>BRIJ BHUSHAN</t>
  </si>
  <si>
    <t>Hindi</t>
  </si>
  <si>
    <t>CHAURASIYA</t>
  </si>
  <si>
    <t>CRIMINAL CONSPIRACY, CRIMINAL BREACH OF TRUST BY BANKER, CHEATING ABUSE OF OFFICIAL POSITION, CRIMINAL MIASCONDUCT.</t>
  </si>
  <si>
    <t>2017-16629</t>
  </si>
  <si>
    <t>FRANCO ADRIAN</t>
  </si>
  <si>
    <t>BORDA</t>
  </si>
  <si>
    <t>HOMICIDIO AGRAVADO POR EL EMPLEO DE ARMA DE FUEGO EN GRADO DE TENTATIVA EN CONCURSO REAL CON HOMICIDIO AGRAVADO POR EL EMPLEO DE ARMA DE FUEGO.</t>
  </si>
  <si>
    <t>2015-703</t>
  </si>
  <si>
    <t>RAKESH SATYAPERKASH</t>
  </si>
  <si>
    <t>Bald</t>
  </si>
  <si>
    <t>Dutch, Hindi</t>
  </si>
  <si>
    <t>PARAMARIBO, Suriname</t>
  </si>
  <si>
    <t>BAJNATH</t>
  </si>
  <si>
    <t>Suriname</t>
  </si>
  <si>
    <t>PARTICIPATION IN CRIMINAL ORGANIZATION;VIOLATION OF LAW NARCOTIC DRUGS AND FIREARMS ACT VIOLATION</t>
  </si>
  <si>
    <t>2018-19943</t>
  </si>
  <si>
    <t>HECTOR VIDAL</t>
  </si>
  <si>
    <t>FLEITAS</t>
  </si>
  <si>
    <t>ABUSO SEXUAL DE UN MENOR DE 13 AÑOS DE EDAD, AGRAVADO POR HABER CONFIGURADO EN LA VICTIMA, POR LAS CIRCUNSTANCIAS DE REALIZACIÓN Y DURACIÓN EN EL TIEMPO, UN SOMETIMIENTO GRAVEMENTE ULTRAJANTE Y POR LA SITUACIÓN DE CONVIVENCIA PREEXISTENTE CON LA VÍCTIMA EN CONCURSO IDEAL CON CORRUPCIÓN DE MENORES AGRAVADA DE UNA MENOR DE 13 AÑOS DE EDAD Y POR CONVIVENCIA PREEXISTENTE.</t>
  </si>
  <si>
    <t>2017-5481</t>
  </si>
  <si>
    <t>MIGUEL ANTONIO</t>
  </si>
  <si>
    <t>JUTIAPA ASUNCION MITA, Guatemala</t>
  </si>
  <si>
    <t>DIAZ REYNA</t>
  </si>
  <si>
    <t>trata de personas</t>
  </si>
  <si>
    <t>2007-40818</t>
  </si>
  <si>
    <t>SALAHUDDIN</t>
  </si>
  <si>
    <t>Bengali, English</t>
  </si>
  <si>
    <t>DHAKA, Bangladesh</t>
  </si>
  <si>
    <t>MINTU</t>
  </si>
  <si>
    <t>2010-12201</t>
  </si>
  <si>
    <t>ALADDIN</t>
  </si>
  <si>
    <t>JALILABAD REGION , Azerbaijan</t>
  </si>
  <si>
    <t>MAMMADOV</t>
  </si>
  <si>
    <t>INTENTIONAL HEAVY BODILY INJURING / EXTORTION / ILLEGAL KEEPING, CARRYING, ACQUISITION OF FIREARMS, AMMUNITIONS AND EXPLOSIVES</t>
  </si>
  <si>
    <t>2016-36745</t>
  </si>
  <si>
    <t>JOSE ANTONIO</t>
  </si>
  <si>
    <t>ILOBASCO, CABAÑAS, El salvador</t>
  </si>
  <si>
    <t>GALVEZ</t>
  </si>
  <si>
    <t>AGRESION SEXUAL EN MENOR E INCAPAZ.</t>
  </si>
  <si>
    <t>2015-14116</t>
  </si>
  <si>
    <t>Dutch</t>
  </si>
  <si>
    <t>DEURNE, Belgium</t>
  </si>
  <si>
    <t>CHAIB</t>
  </si>
  <si>
    <t>Terrorism</t>
  </si>
  <si>
    <t>2017-176135</t>
  </si>
  <si>
    <t>FOO SIONG</t>
  </si>
  <si>
    <t>LAI</t>
  </si>
  <si>
    <t>DAC-919878-2017</t>
  </si>
  <si>
    <t>2014-66397</t>
  </si>
  <si>
    <t>WILLIS</t>
  </si>
  <si>
    <t>NEW YORK, United states</t>
  </si>
  <si>
    <t>GONZALEZ</t>
  </si>
  <si>
    <t>107 Kg</t>
  </si>
  <si>
    <t>1) Criminal homicide2) Firearm not to be carried without a license</t>
  </si>
  <si>
    <t>2014-3051</t>
  </si>
  <si>
    <t>UMAR FAROOQ</t>
  </si>
  <si>
    <t>Urdu, English, Kashmiri, Hindi</t>
  </si>
  <si>
    <t>GUNDKILAM, KELAM, DEVSAR, KULGAM, JAMMU AND KASHMIR, India</t>
  </si>
  <si>
    <t>SHERA</t>
  </si>
  <si>
    <t>Criminal conspiracy, offences relating to membership of a terrorist organization and support given to a terrorist organization, raising fund for a terrorist organization.</t>
  </si>
  <si>
    <t>2012-349233</t>
  </si>
  <si>
    <t>FABIANO</t>
  </si>
  <si>
    <t>Spanish, Portuguese</t>
  </si>
  <si>
    <t>RODEIO BONITO/RS, Brazil</t>
  </si>
  <si>
    <t>DUARTE</t>
  </si>
  <si>
    <t>Homicidio Agravado</t>
  </si>
  <si>
    <t>2005-14450</t>
  </si>
  <si>
    <t>ALBERT</t>
  </si>
  <si>
    <t>BOLT</t>
  </si>
  <si>
    <t xml:space="preserve">(1) MURDER (2) FELONY MURDER-ROBBERY (3) FELONY MURDER-KIDNAPPING (4) ROBBERY (5) KIDNAPPING (6) POSSESSION OF A WEAPON FOR UNLAWFUL PURPOSE (7) UNLAWFUL POSSESSION OF A WEAPON </t>
  </si>
  <si>
    <t>2015-39772</t>
  </si>
  <si>
    <t>JOSE</t>
  </si>
  <si>
    <t>PANAMÁ, Panama</t>
  </si>
  <si>
    <t>ROBO AGRAVADO</t>
  </si>
  <si>
    <t>2015-29413</t>
  </si>
  <si>
    <t>DRAGAN</t>
  </si>
  <si>
    <t>DRAGNJI? PODOVI, ŠIPOVO, Bosnia and herzegovina</t>
  </si>
  <si>
    <t>SAVICIC</t>
  </si>
  <si>
    <t>SEXUAL INTERCOURSE WITH A HELPLESS PERSON</t>
  </si>
  <si>
    <t>2015-10450</t>
  </si>
  <si>
    <t>MABANDLA GLITER</t>
  </si>
  <si>
    <t>SHISELWENI, Swaziland</t>
  </si>
  <si>
    <t>ZULU</t>
  </si>
  <si>
    <t>FRAUDFRAUD</t>
  </si>
  <si>
    <t>2017-152221</t>
  </si>
  <si>
    <t>ZEMFIRA</t>
  </si>
  <si>
    <t>KVARDAL SETTLEMENT, DAGESTAN REPUBLIC, Russia</t>
  </si>
  <si>
    <t>BEGEEVA</t>
  </si>
  <si>
    <t>2014-14499</t>
  </si>
  <si>
    <t>GILBERTO</t>
  </si>
  <si>
    <t>UMUARAMA/PARANÁ, Brazil</t>
  </si>
  <si>
    <t>SANTOS MANZINI</t>
  </si>
  <si>
    <t>crime of  drug trafficking,</t>
  </si>
  <si>
    <t>2016-67003</t>
  </si>
  <si>
    <t>JAIME ALBERTO</t>
  </si>
  <si>
    <t>SANTIAGO TEXACUANGO, El salvador</t>
  </si>
  <si>
    <t>PEREZ FLORES</t>
  </si>
  <si>
    <t>2016-11158</t>
  </si>
  <si>
    <t>SEMI</t>
  </si>
  <si>
    <t>Swedish</t>
  </si>
  <si>
    <t>STOCKHOLM, Sweden</t>
  </si>
  <si>
    <t>OUESLATI</t>
  </si>
  <si>
    <t>Murder and attempted murder.</t>
  </si>
  <si>
    <t>2016-60386</t>
  </si>
  <si>
    <t>ALFIYA</t>
  </si>
  <si>
    <t>Fair</t>
  </si>
  <si>
    <t>BRAGUNY SETTLEMENT, Russia</t>
  </si>
  <si>
    <t>BIKININA</t>
  </si>
  <si>
    <t>Participation in illegal armed formation.</t>
  </si>
  <si>
    <t>2010-34055</t>
  </si>
  <si>
    <t>ANATOLIY</t>
  </si>
  <si>
    <t>TOMASHGOROD, PROVINCE ROVNO, Ukraine</t>
  </si>
  <si>
    <t>ANDROSHCHUK</t>
  </si>
  <si>
    <t>1) KIDNAP TO COMMIT RAPE AND FORCIBLE ORAL COPULATION2) RAPE IN CONCERT WITH ANOTHER (2 COUNTS)3) ORAL COPULATION IN CONCERT WITH ANOTHER WITH FORCE (2 COUNTS)</t>
  </si>
  <si>
    <t>2007-8422</t>
  </si>
  <si>
    <t>VIKRAM RAMANLAL</t>
  </si>
  <si>
    <t>Gujarati, English, Hindi</t>
  </si>
  <si>
    <t>AHMEDABAD, India</t>
  </si>
  <si>
    <t>PALKHIWALA</t>
  </si>
  <si>
    <t>CRIMINAL CONSPIRACY TO COMMIT CHEATING WITH FORGERY TO CAUSE LOSS TO BANK.</t>
  </si>
  <si>
    <t>2008-26882</t>
  </si>
  <si>
    <t>YOKE CHUNG</t>
  </si>
  <si>
    <t>0.6 meter</t>
  </si>
  <si>
    <t>Chinese, English, Malay</t>
  </si>
  <si>
    <t>KLANG / SELANGOR, Malaysia</t>
  </si>
  <si>
    <t>TAN</t>
  </si>
  <si>
    <t>Corruption</t>
  </si>
  <si>
    <t>2008-35172</t>
  </si>
  <si>
    <t>SYVANG</t>
  </si>
  <si>
    <t>English, Lao</t>
  </si>
  <si>
    <t>Canada, Laos</t>
  </si>
  <si>
    <t>VIENTIANE, Laos</t>
  </si>
  <si>
    <t>SYCHANTHA</t>
  </si>
  <si>
    <t>1st degree murder</t>
  </si>
  <si>
    <t>2016-78070</t>
  </si>
  <si>
    <t>HECTOR</t>
  </si>
  <si>
    <t>BANEGAS HERNANDEZ</t>
  </si>
  <si>
    <t>Asesinato, Asociación Ilícita</t>
  </si>
  <si>
    <t>2012-351032</t>
  </si>
  <si>
    <t>IVAN GEORGIEV</t>
  </si>
  <si>
    <t>SOFIA, Bulgaria</t>
  </si>
  <si>
    <t>TANEV</t>
  </si>
  <si>
    <t>1) OFFENCES AGAINST THE ORDER AND THE PUBLIC PEACE, 2) OFFENCES AGAINST THE FINANCIAL, TAX AND INSURANCE SYSTEMS</t>
  </si>
  <si>
    <t>2016-60293</t>
  </si>
  <si>
    <t>ENVERI</t>
  </si>
  <si>
    <t>Olbici, Under unmik mandate (kosovo)</t>
  </si>
  <si>
    <t>HAZIRI</t>
  </si>
  <si>
    <t>Norway</t>
  </si>
  <si>
    <t>106 Kg</t>
  </si>
  <si>
    <t>For having by force, threats, misuse of another person’s vulnerability or by other improper conductexploited a person for the purpose of forced labour or forced services, including begging, or for havingmisled a person into allowing himself or herself to be used for such purposes by procuring, transporting or receiving the person concerned, or for having been complicit in the said acts. For having unlawfully deprived someone of their liberty.Having gained sexual intercourse trough violence or treating behaviour.</t>
  </si>
  <si>
    <t>2011-45525</t>
  </si>
  <si>
    <t>AJAY KHAITAN</t>
  </si>
  <si>
    <t>KOLKATA, India</t>
  </si>
  <si>
    <t>AJAY PRASAD KHAITAN</t>
  </si>
  <si>
    <t>Availing the bill discount facilities of Rs.6 lakhs from the Bank of Baroda, Alipore Branch, Calcutta on the basis of submitting fake and fabricated documents and thereby cheated the bank.</t>
  </si>
  <si>
    <t>2013-54582</t>
  </si>
  <si>
    <t>THI TUYET</t>
  </si>
  <si>
    <t>QUANG NAM, Viet nam</t>
  </si>
  <si>
    <t>DOAN</t>
  </si>
  <si>
    <t>2016-40120</t>
  </si>
  <si>
    <t>AIDAN</t>
  </si>
  <si>
    <t>Russian, Azerbaijani, Georgian</t>
  </si>
  <si>
    <t>Russia, Georgia</t>
  </si>
  <si>
    <t>KARATAKLYA SETTLEMENT OF GARDABANI DISTRICT, Georgia</t>
  </si>
  <si>
    <t>GARIBOVA</t>
  </si>
  <si>
    <t>participation in the activity of a terrorist organization; participation in an illegal arned formation</t>
  </si>
  <si>
    <t>2011-69048</t>
  </si>
  <si>
    <t>NORIK</t>
  </si>
  <si>
    <t>Russian, Armenian</t>
  </si>
  <si>
    <t>RAZDAN TOWN, Armenia</t>
  </si>
  <si>
    <t>ZARGARYAN</t>
  </si>
  <si>
    <t>Assault with robbery</t>
  </si>
  <si>
    <t>2013-21323</t>
  </si>
  <si>
    <t>ENRIQUE</t>
  </si>
  <si>
    <t>MUSQUIZ, COAHUILA, Mexico</t>
  </si>
  <si>
    <t>ELIZALDE</t>
  </si>
  <si>
    <t>2015-80935</t>
  </si>
  <si>
    <t>FERNANDO</t>
  </si>
  <si>
    <t>CARDEL, VERACRUZ, Mexico</t>
  </si>
  <si>
    <t>Identity Theft1) Sexual Abuse, Second Degree (5 Counts)2) Lascivious Acts with a Child</t>
  </si>
  <si>
    <t>2015-67108</t>
  </si>
  <si>
    <t>SANTIAGO</t>
  </si>
  <si>
    <t>CUNDINAMACA, Colombia</t>
  </si>
  <si>
    <t>MALDONADO PACHECO</t>
  </si>
  <si>
    <t>abuso sexual contra persona menor de edad</t>
  </si>
  <si>
    <t>2012-292529</t>
  </si>
  <si>
    <t>MOHANDAS</t>
  </si>
  <si>
    <t>Sindhi, Hindi</t>
  </si>
  <si>
    <t>TALREJA</t>
  </si>
  <si>
    <t>Section 489-B,489-C , read with  Section  34 of Indian Penal Code.</t>
  </si>
  <si>
    <t>2017-273473</t>
  </si>
  <si>
    <t>KHALID</t>
  </si>
  <si>
    <t>BESANCON, France</t>
  </si>
  <si>
    <t>ESSABER</t>
  </si>
  <si>
    <t>1/ ARRESTATION, ENLÈVEMENT, SÉQUESTRATION OU DÉTENTION ARBITRAIRE D'OTAGE ET LIBÉRATION AVANT 7 JOURS SANS EXÉCUTION DE CONDITION EN RÉCIDIVE, 2/ ASSOCIATION DE MALFAITEURS EN VUE DE COMMETTRE UN OU PLUSIEURS DÉLITS PUNIS DE 10 ANS D'EMPRISONNEMENT EN RÉCIDIVE.</t>
  </si>
  <si>
    <t>2012-321306</t>
  </si>
  <si>
    <t>THI HUONG</t>
  </si>
  <si>
    <t>HAI PHONG CITY, Viet nam</t>
  </si>
  <si>
    <t>DO</t>
  </si>
  <si>
    <t>illegally trading narcotic drug and organizing illegal use of narcotic drug</t>
  </si>
  <si>
    <t>2013-836</t>
  </si>
  <si>
    <t>FATUMA MOHAMED</t>
  </si>
  <si>
    <t>English, Somali</t>
  </si>
  <si>
    <t>HARGEYSA, Somalia</t>
  </si>
  <si>
    <t>ABDI</t>
  </si>
  <si>
    <t>1) First Degree Burglary (1 count)2) Second Degree Assault (2 counts)</t>
  </si>
  <si>
    <t>2014-43699</t>
  </si>
  <si>
    <t>ION</t>
  </si>
  <si>
    <t>CARACAL CITY, Romania</t>
  </si>
  <si>
    <t>DELCEA</t>
  </si>
  <si>
    <t>ATTEMPT TO MURDER</t>
  </si>
  <si>
    <t>2011-3982</t>
  </si>
  <si>
    <t>BEYTULLAH SINAN</t>
  </si>
  <si>
    <t>Azerbaijani, Turkish</t>
  </si>
  <si>
    <t>URFA CITY, Turkey</t>
  </si>
  <si>
    <t>ASLAN</t>
  </si>
  <si>
    <t>ILLEGAL ENTREPRENEURSHIP BY GAINING BENEFIT IN A LARGE SCALE</t>
  </si>
  <si>
    <t>2018-12987</t>
  </si>
  <si>
    <t>LORENZO</t>
  </si>
  <si>
    <t>Cómplice simple del delito consumado de asesinato y Cómplice simple de asesinato</t>
  </si>
  <si>
    <t>2017-279712</t>
  </si>
  <si>
    <t>LUCAS GABRIEL</t>
  </si>
  <si>
    <t>GRAMAJO</t>
  </si>
  <si>
    <t>SECUESTRO EXTORSIVO.</t>
  </si>
  <si>
    <t>2016-54403</t>
  </si>
  <si>
    <t>LEANDRO NICOLAS</t>
  </si>
  <si>
    <t>GAMARRA</t>
  </si>
  <si>
    <t>HOMICIDIO AGRAVADO POR EL USO DE ARMA DE FUEGO</t>
  </si>
  <si>
    <t>2006-36409</t>
  </si>
  <si>
    <t>BOZIDAR</t>
  </si>
  <si>
    <t>NIKSIC, Montenegro</t>
  </si>
  <si>
    <t>SAMARDZIC</t>
  </si>
  <si>
    <t>Attempted murder causing death</t>
  </si>
  <si>
    <t>2014-55661</t>
  </si>
  <si>
    <t>NOOR MOHAMMAD</t>
  </si>
  <si>
    <t>LAGMAN, Afghanistan</t>
  </si>
  <si>
    <t>KHASAYN ZADA</t>
  </si>
  <si>
    <t>Violent sexual against minors</t>
  </si>
  <si>
    <t>2008-17711</t>
  </si>
  <si>
    <t>ADRIANA HERLINDA ARANGO</t>
  </si>
  <si>
    <t>JARAMILLO</t>
  </si>
  <si>
    <t>UNLAWFUL FLIGHT TO AVOID PROSECUTION1) Aggravated manslaughter, 1st degree 2) Practicing medicine without a license, 3rd degree</t>
  </si>
  <si>
    <t>2010-39162</t>
  </si>
  <si>
    <t>ADNAN</t>
  </si>
  <si>
    <t>English, Arabic</t>
  </si>
  <si>
    <t>Guyana</t>
  </si>
  <si>
    <t>Saudi arabia</t>
  </si>
  <si>
    <t>EL SHUKRIJUMAH</t>
  </si>
  <si>
    <t>1)CONSPIRACY TO USE WEAPONS OF MASS DESTRUCTION2)PROVIDING MATERIAL SUPPORT TO A FOREIGN TERRORIST ORGANIZATION 3)CONSPIRACY TO PROVIDE MATERIAL SUPPORT TO A FOREIGN TERRORIST ORGANIZATION 4)RECEIVING MILITARY-TYPE TRAINING FROM A FOREIGN TERRORIST ORGANIZATION 5)CONSPIRACY TO COMMIT AN ACT OF TERRORISM TRANSCENDING NATIONAL BOUNDARIES 6)ATTEMPT TO COMMIT AN ACT OF TERRORISM TRANSCENDING NATIONAL BOUNDARIES 7)USE OF A DESTRUCTIVE DEVICE</t>
  </si>
  <si>
    <t>2008-26815</t>
  </si>
  <si>
    <t>Green</t>
  </si>
  <si>
    <t>JASON DEREK</t>
  </si>
  <si>
    <t>BROWN</t>
  </si>
  <si>
    <t>78.5 Kg</t>
  </si>
  <si>
    <t>1) First Degree Murder (1 count) 2) Armed Robbery (1 count)</t>
  </si>
  <si>
    <t>2015-14669</t>
  </si>
  <si>
    <t>ANTE</t>
  </si>
  <si>
    <t>DONJI CRNAC, SIROKI BRIJEG, Bosnia and herzegovina</t>
  </si>
  <si>
    <t>ZOVKO</t>
  </si>
  <si>
    <t>CRIMES AGAINST HUMANITY</t>
  </si>
  <si>
    <t>2016-60263</t>
  </si>
  <si>
    <t>LEON FELIPE</t>
  </si>
  <si>
    <t>POTOSI, Bolivia</t>
  </si>
  <si>
    <t>MOLINA CONDORI</t>
  </si>
  <si>
    <t>International drug trafficking</t>
  </si>
  <si>
    <t>2013-62539</t>
  </si>
  <si>
    <t>MUHAMMAD GUL</t>
  </si>
  <si>
    <t>Persian (farsi) , Urdu, English</t>
  </si>
  <si>
    <t>KUNDUZ PROVINCE OF AFGHANISTAN, Afghanistan</t>
  </si>
  <si>
    <t>SAHIBZADAH</t>
  </si>
  <si>
    <t>fraud bank blank check</t>
  </si>
  <si>
    <t>2013-35511</t>
  </si>
  <si>
    <t>SOBIESKY MANUEL</t>
  </si>
  <si>
    <t>Spanish, French, English</t>
  </si>
  <si>
    <t>Dominican republic, France</t>
  </si>
  <si>
    <t>PARRONDO</t>
  </si>
  <si>
    <t>Sint maarten</t>
  </si>
  <si>
    <t>murder, violation of the firearms act of 1930, and violation of the drug act of 1960.</t>
  </si>
  <si>
    <t>2015-22741</t>
  </si>
  <si>
    <t>ZAHIR TAHIM ZAHIRI</t>
  </si>
  <si>
    <t>KABUL, Afghanistan</t>
  </si>
  <si>
    <t>MOHAMMAD</t>
  </si>
  <si>
    <t>Violation of the Rules for Traffic Safety and Operation of Transport Vehicles</t>
  </si>
  <si>
    <t>2014-48949</t>
  </si>
  <si>
    <t>RASID</t>
  </si>
  <si>
    <t>AZAMGARH, UTTAR PRADESH, India</t>
  </si>
  <si>
    <t>MOHAMMED</t>
  </si>
  <si>
    <t>Criminal Conspiracy read with terrorist acts, raising funds for terrorist act, recruiting any person/persons for terrorist act, being a member of terrorist organization.</t>
  </si>
  <si>
    <t>2013-65752</t>
  </si>
  <si>
    <t>ALEXANDRU TRAIAN</t>
  </si>
  <si>
    <t>PETROSANI, HUNEDOARA COUNTY, Romania</t>
  </si>
  <si>
    <t>CAPATINA</t>
  </si>
  <si>
    <t>TRAFFICKING IN DRUGS</t>
  </si>
  <si>
    <t>2014-79528</t>
  </si>
  <si>
    <t>IBRAHIM</t>
  </si>
  <si>
    <t>MUKHTAROV</t>
  </si>
  <si>
    <t>intentional murder</t>
  </si>
  <si>
    <t>2009-26781</t>
  </si>
  <si>
    <t>WONG JIT KIANG</t>
  </si>
  <si>
    <t>Chinese, Malay, English</t>
  </si>
  <si>
    <t>MUAR, JOHOR, Malaysia</t>
  </si>
  <si>
    <t>WONG</t>
  </si>
  <si>
    <t>CRIMINAL BREACH OF TRUST AND ABETMENT</t>
  </si>
  <si>
    <t>2010-1888</t>
  </si>
  <si>
    <t>ABDUL</t>
  </si>
  <si>
    <t>Bengali</t>
  </si>
  <si>
    <t>GOPAL GANJ, Bangladesh</t>
  </si>
  <si>
    <t>ALIM SHARIF</t>
  </si>
  <si>
    <t>POSSESSION AND CIRCULATION OF FAKE INDIAN CURRENCY NOTES</t>
  </si>
  <si>
    <t>2011-50880</t>
  </si>
  <si>
    <t>HARRISON</t>
  </si>
  <si>
    <t>Nigeria</t>
  </si>
  <si>
    <t>OHAI</t>
  </si>
  <si>
    <t>Criminal Conspiracy, Cheating</t>
  </si>
  <si>
    <t>2014-9866</t>
  </si>
  <si>
    <t>PETRISOR</t>
  </si>
  <si>
    <t>BRAILA CITY, Romania</t>
  </si>
  <si>
    <t>LUPU</t>
  </si>
  <si>
    <t>COMPLICITY TO AGGRAVATED MURDER AND OUTRAGES AGAINST MORALITY AND DISTURBANCE OF THE PUBLIC PEACE AND ORDER.</t>
  </si>
  <si>
    <t>2018-45117</t>
  </si>
  <si>
    <t>KATSUMI YUJI IKENOHUCHI</t>
  </si>
  <si>
    <t>GUAJARA MIRIM/RO, Brazil</t>
  </si>
  <si>
    <t>2017-282274</t>
  </si>
  <si>
    <t>MARLIN JULIZA</t>
  </si>
  <si>
    <t>1.56 meter</t>
  </si>
  <si>
    <t>CHAPELTIQUE, SAN MIGUEL, El salvador</t>
  </si>
  <si>
    <t>ORELLANA DEL CID</t>
  </si>
  <si>
    <t>ORGANIZACIONES TERRORISTAS Y EXTORSION AGRAVADA</t>
  </si>
  <si>
    <t>2017-280668</t>
  </si>
  <si>
    <t>FLOR ESTER</t>
  </si>
  <si>
    <t>USULUTAN, El salvador</t>
  </si>
  <si>
    <t>MEDRANO CAMPOS</t>
  </si>
  <si>
    <t>2018-47576</t>
  </si>
  <si>
    <t>CRUZ</t>
  </si>
  <si>
    <t>Guastatoya, EL Progreso, Guatemala</t>
  </si>
  <si>
    <t>BARRIENTOS DARDON</t>
  </si>
  <si>
    <t>Asesinato</t>
  </si>
  <si>
    <t>2015-86168</t>
  </si>
  <si>
    <t>POJAN KORCE, Albania</t>
  </si>
  <si>
    <t>SHKEMBI</t>
  </si>
  <si>
    <t>Attempted Traffic of narcotics</t>
  </si>
  <si>
    <t>2017-136519</t>
  </si>
  <si>
    <t>RODRIGO EDUARDO</t>
  </si>
  <si>
    <t>SAN SALVADOR, El salvador</t>
  </si>
  <si>
    <t>ARTIGA MOLINA</t>
  </si>
  <si>
    <t>ESTAFA AGRAVADA</t>
  </si>
  <si>
    <t>2011-39351</t>
  </si>
  <si>
    <t>ABDULKARIM</t>
  </si>
  <si>
    <t>Syria</t>
  </si>
  <si>
    <t>KASTOUN, Syria</t>
  </si>
  <si>
    <t>JALOUT</t>
  </si>
  <si>
    <t>Hostage-takingExtortion</t>
  </si>
  <si>
    <t>2010-39613</t>
  </si>
  <si>
    <t>BAJRAM</t>
  </si>
  <si>
    <t>Albanian, Serbian</t>
  </si>
  <si>
    <t>MITROVICA, Serbia</t>
  </si>
  <si>
    <t>ASLLANI</t>
  </si>
  <si>
    <t>1) CONSPIRACY TO PROVIDE MATERIAL SUPPORT OR RESOURCES TO TERRORISTS 2) CONSPIRACY TO KILL, KIDNAP, MAIM, OR INJURE PERSONS OR DAMAGE PROPERTY IN A FOREIGN COUNTRY</t>
  </si>
  <si>
    <t>2017-291598</t>
  </si>
  <si>
    <t>LUIS ENRIQUE</t>
  </si>
  <si>
    <t>SEGUNDO</t>
  </si>
  <si>
    <t>TRAFICO DE ESTUPEFACIENTES AGRAVADO POR LA PARTICIPACION DE TRES O MAR PERSONAS.</t>
  </si>
  <si>
    <t>2014-18912</t>
  </si>
  <si>
    <t>JACEK</t>
  </si>
  <si>
    <t>SZUBIN, Poland</t>
  </si>
  <si>
    <t>SEIPOLT</t>
  </si>
  <si>
    <t>I. participation in a criminal organization,II. laundering of the proceeds of crime</t>
  </si>
  <si>
    <t>2014-1026</t>
  </si>
  <si>
    <t>FRANCESCO</t>
  </si>
  <si>
    <t>SASSOFERRATO, Italy</t>
  </si>
  <si>
    <t>GALDELLI</t>
  </si>
  <si>
    <t>FRAUD, COPYRIGHT VIOLATIONS, RECEIVING, PERSONATION</t>
  </si>
  <si>
    <t>2006-21297</t>
  </si>
  <si>
    <t>CALIFORNIA, United states</t>
  </si>
  <si>
    <t>GUZMAN MERCADO</t>
  </si>
  <si>
    <t>63.5 Kg</t>
  </si>
  <si>
    <t>2017-154765</t>
  </si>
  <si>
    <t>INTIZAR</t>
  </si>
  <si>
    <t>DZHULDZHNIF SETTLEMENT/DAGESTAN REPUBLIC, Russia</t>
  </si>
  <si>
    <t>SHAKHBANOVA</t>
  </si>
  <si>
    <t>2013-65839</t>
  </si>
  <si>
    <t>2009-18682</t>
  </si>
  <si>
    <t>MARCELO DAVID</t>
  </si>
  <si>
    <t>PROVINCIA DE BUENOS AIRES, Argentina</t>
  </si>
  <si>
    <t>ARNEDO</t>
  </si>
  <si>
    <t>HOMICIDIO AGRAVADO POR ABUSO DE DE SU FUNCION O CARGO, SIENDO MIEMBRO INTEGRANTE DE UNA FUERZA POLICILA EN CONCURSO REAL CON SUSTRACCION DE LOS OBJETOS DESTINADOS A SERVIR DE PRUEBA</t>
  </si>
  <si>
    <t>2014-9400</t>
  </si>
  <si>
    <t>SKENDER</t>
  </si>
  <si>
    <t>KRUJE, Albania</t>
  </si>
  <si>
    <t>BAKU</t>
  </si>
  <si>
    <t>Premeditated homicide in cooperationIllegal manufacturing and keeping military weapons and ammunition</t>
  </si>
  <si>
    <t>2013-24436</t>
  </si>
  <si>
    <t>XIAOMEI</t>
  </si>
  <si>
    <t>TIANJIN CITY, China</t>
  </si>
  <si>
    <t>LUO</t>
  </si>
  <si>
    <t>Signing fraudulent contract to obtain property</t>
  </si>
  <si>
    <t>2018-15304</t>
  </si>
  <si>
    <t>SAIF</t>
  </si>
  <si>
    <t>Lahore, Pakistan</t>
  </si>
  <si>
    <t>ULLAH</t>
  </si>
  <si>
    <t>2014-3074</t>
  </si>
  <si>
    <t>ZAFFAR HUSSAIN</t>
  </si>
  <si>
    <t>LIVER, PAHALGAM, ANANTNAG, JAMMU AND KASHMIR, India</t>
  </si>
  <si>
    <t>BHAT</t>
  </si>
  <si>
    <t>2017-283065</t>
  </si>
  <si>
    <t>JOSE FRANCISCO</t>
  </si>
  <si>
    <t>MUNICIPIO DE PUERTO EL TRIUNFO, DEPARTAMENTO DE USULUTAN, El salvador</t>
  </si>
  <si>
    <t>MEDINA IBARRA</t>
  </si>
  <si>
    <t>2016-73991</t>
  </si>
  <si>
    <t>JOSE ANIBAL</t>
  </si>
  <si>
    <t>CIUDAD BARRIOS, SAN MIGUEL, El salvador</t>
  </si>
  <si>
    <t>FRANCO AGUILAR</t>
  </si>
  <si>
    <t>AGRUPACIONES ILICITAS</t>
  </si>
  <si>
    <t>2018-21322</t>
  </si>
  <si>
    <t>ROQUE SEBASTIAN</t>
  </si>
  <si>
    <t>BUENOS AIRES, Argentina</t>
  </si>
  <si>
    <t>LOPEZ</t>
  </si>
  <si>
    <t>TENTATIVA DE HOMICIDIO AGRAVADO POR ALEVOSÍA (DOS HECHOS) EN CONCURSO REAL.</t>
  </si>
  <si>
    <t>2014-18195</t>
  </si>
  <si>
    <t>MARET</t>
  </si>
  <si>
    <t>Chechen, Russian</t>
  </si>
  <si>
    <t>BAMUT SETTLEMENT, ACHOY-MARTANOVSKY DISTRICT, Russia</t>
  </si>
  <si>
    <t>BONKHOEVA</t>
  </si>
  <si>
    <t>Illegal acquisition, storage, transportation of narcotic drugs</t>
  </si>
  <si>
    <t>2016-45320</t>
  </si>
  <si>
    <t>SEDA</t>
  </si>
  <si>
    <t>NAURSKAYA SETTLEMENT/CHECHEN REPUBLIC, Russia</t>
  </si>
  <si>
    <t>BASKHANOVA</t>
  </si>
  <si>
    <t>2017-1084</t>
  </si>
  <si>
    <t>EVER</t>
  </si>
  <si>
    <t>CAPITAL FEDERAL, Argentina</t>
  </si>
  <si>
    <t>TILLET</t>
  </si>
  <si>
    <t>ROBO CALIFICADO POR EL USO DE ARMA</t>
  </si>
  <si>
    <t>2018-48577</t>
  </si>
  <si>
    <t>KEVIN EDGARDO</t>
  </si>
  <si>
    <t>EL PORVENIR, SANTA ANA, El salvador</t>
  </si>
  <si>
    <t>MARTINEZ LINARES</t>
  </si>
  <si>
    <t>EXTORSIÓN AGRAVADA EN SU MODALIDAD DE DELITO CONTINUADO</t>
  </si>
  <si>
    <t>2016-57895</t>
  </si>
  <si>
    <t>OBALDO</t>
  </si>
  <si>
    <t>CONDORI AGUILAR</t>
  </si>
  <si>
    <t>International Drug Trafficking and participation in an organized group for Drug Trafficking purpose.</t>
  </si>
  <si>
    <t>2018-43237</t>
  </si>
  <si>
    <t>LEVENTE MOZES</t>
  </si>
  <si>
    <t>RUPEA, BRASOV COUNTY, Romania</t>
  </si>
  <si>
    <t>BARTHA</t>
  </si>
  <si>
    <t>1. SEXUAL CORRUPTION; 2. CHILD PORNOGRAPHIE</t>
  </si>
  <si>
    <t>2010-28800</t>
  </si>
  <si>
    <t>PAUL FRANKLIN</t>
  </si>
  <si>
    <t>White</t>
  </si>
  <si>
    <t>TORONTO, Canada</t>
  </si>
  <si>
    <t>WATSON</t>
  </si>
  <si>
    <t>Japan</t>
  </si>
  <si>
    <t>120 Kg</t>
  </si>
  <si>
    <t>Breaking into the Vessel, Damage to Property, ForcibleObstruction of Business, Injury</t>
  </si>
  <si>
    <t>2010-52796</t>
  </si>
  <si>
    <t>FREDY</t>
  </si>
  <si>
    <t>INIRIDA, Colombia</t>
  </si>
  <si>
    <t>LOPEZ PEREZ</t>
  </si>
  <si>
    <t>ACCESO CARNAL VIOLENTO EN CONCURSO CON LESIONES PERSONALES.</t>
  </si>
  <si>
    <t>2017-2717</t>
  </si>
  <si>
    <t>MIGUEL EDUARDO</t>
  </si>
  <si>
    <t>DEPARTAMENTO DE SAN SALVADOR, El salvador</t>
  </si>
  <si>
    <t>ESCOBAR BARAHONA</t>
  </si>
  <si>
    <t>2009-41082</t>
  </si>
  <si>
    <t>KHALED</t>
  </si>
  <si>
    <t>KHALIFA</t>
  </si>
  <si>
    <t>88 Kg</t>
  </si>
  <si>
    <t>POSSESSION OF CHILD PORNOGRAPHY (2 COUNTS)</t>
  </si>
  <si>
    <t>2011-60682</t>
  </si>
  <si>
    <t>WADEE ZAKARIA</t>
  </si>
  <si>
    <t>NILIN, Palestine, state of</t>
  </si>
  <si>
    <t>NAFEE</t>
  </si>
  <si>
    <t>1) Arson2) False Statements to a Federal Agent3) Mail Fraud (2 counts)</t>
  </si>
  <si>
    <t>2012-4688</t>
  </si>
  <si>
    <t>JOSE ISAIAS</t>
  </si>
  <si>
    <t>1.66 meter</t>
  </si>
  <si>
    <t>CAPILLA BOYACA, Colombia</t>
  </si>
  <si>
    <t>MONROY MORALES</t>
  </si>
  <si>
    <t>96 Kg</t>
  </si>
  <si>
    <t>CONTRA LA SALUD PUBLICA TRAFICO ILICTO DE DROGAS PROMOCION O FAVORECIMIENTO AL TRAFICO ILICITO DE DROGAS</t>
  </si>
  <si>
    <t>2011-29461</t>
  </si>
  <si>
    <t>MIGUEL</t>
  </si>
  <si>
    <t>MAT, Albania</t>
  </si>
  <si>
    <t>PORJA</t>
  </si>
  <si>
    <t>2014-65192</t>
  </si>
  <si>
    <t>English, Divehi</t>
  </si>
  <si>
    <t>S.HITHADHOO, Maldives</t>
  </si>
  <si>
    <t>BAGIR</t>
  </si>
  <si>
    <t>Fraud / deception to gain wealth unlawfully.</t>
  </si>
  <si>
    <t>2018-11650</t>
  </si>
  <si>
    <t>SICELO SANDILE</t>
  </si>
  <si>
    <t>ZIKALALA</t>
  </si>
  <si>
    <t>2017-281036</t>
  </si>
  <si>
    <t>MAGALLANES</t>
  </si>
  <si>
    <t>ROBO AGRAVADO POR EL EMPLEO DE ARMA DE FUEGO -DOS HECHOS- Y PORTACIÓN ILEGAL DE ARMA DE GUERRA, TODOS ELLOS EN CONCURSO REAL ENTRE SÍ</t>
  </si>
  <si>
    <t>2016-36367</t>
  </si>
  <si>
    <t>OSWALDO ANTONIO</t>
  </si>
  <si>
    <t>1.61 meter</t>
  </si>
  <si>
    <t>ZACATECOLUCA, LA PAZ, El salvador</t>
  </si>
  <si>
    <t>GONZALEZ AMAYA</t>
  </si>
  <si>
    <t>58 Kg</t>
  </si>
  <si>
    <t>2014-23033</t>
  </si>
  <si>
    <t>DONGSOO</t>
  </si>
  <si>
    <t>Korean</t>
  </si>
  <si>
    <t>South Korea</t>
  </si>
  <si>
    <t>SEOUL, South Korea</t>
  </si>
  <si>
    <t>PARK</t>
  </si>
  <si>
    <t>1) Murder 2) Felony murder while in commission of an aggravated assault3) Aggravated assault with a deadly weapon</t>
  </si>
  <si>
    <t>2017-132787</t>
  </si>
  <si>
    <t>JOSE ROLANDO</t>
  </si>
  <si>
    <t>DEPARTAMENTO DE CHALATENANGO, El salvador</t>
  </si>
  <si>
    <t>MURCIA GUTIERREZ</t>
  </si>
  <si>
    <t>71 Kg</t>
  </si>
  <si>
    <t>2007-22985</t>
  </si>
  <si>
    <t>ABELARDO MARIANO</t>
  </si>
  <si>
    <t>Tagalog, English</t>
  </si>
  <si>
    <t>TASA</t>
  </si>
  <si>
    <t>69.5 Kg</t>
  </si>
  <si>
    <t xml:space="preserve">1) MURDER (1 COUNT)2) CONSPIRACY TO COMMIT MURDER (1 COUNT) </t>
  </si>
  <si>
    <t>2017-15320</t>
  </si>
  <si>
    <t>OKTYABRSKOYE, KHASAVYURT REGION, DAGESTAN REPUBLIC, Russia</t>
  </si>
  <si>
    <t>SARAKIEV</t>
  </si>
  <si>
    <t>2015-25507</t>
  </si>
  <si>
    <t>UTKIR</t>
  </si>
  <si>
    <t>Russian, Uzbek</t>
  </si>
  <si>
    <t>Uzbekistan</t>
  </si>
  <si>
    <t>KIZILTEP TOWN, Uzbekistan</t>
  </si>
  <si>
    <t>ZOIROV</t>
  </si>
  <si>
    <t>Rape, violent sexual actions, robbery</t>
  </si>
  <si>
    <t>2013-36770</t>
  </si>
  <si>
    <t>AUREL COSMIN</t>
  </si>
  <si>
    <t>GRIGORIE</t>
  </si>
  <si>
    <t>HUMAN BEING TRAFFICKING</t>
  </si>
  <si>
    <t>2013-72116</t>
  </si>
  <si>
    <t>CHITCHYAN</t>
  </si>
  <si>
    <t>Abduction; Extortion</t>
  </si>
  <si>
    <t>2016-2621</t>
  </si>
  <si>
    <t>LUCKY</t>
  </si>
  <si>
    <t>English, Afrikaans</t>
  </si>
  <si>
    <t>IMAFIDON</t>
  </si>
  <si>
    <t>Criminal conspiracy for Cheating, Overstaying in India without genuine travel documents (VISA).</t>
  </si>
  <si>
    <t>2008-14034</t>
  </si>
  <si>
    <t>HECTOR MANUEL</t>
  </si>
  <si>
    <t>CHO LOMA, Honduras</t>
  </si>
  <si>
    <t>MURCIA BRIZUELA</t>
  </si>
  <si>
    <t>65.5 Kg</t>
  </si>
  <si>
    <t>First degree murder</t>
  </si>
  <si>
    <t>2017-7313</t>
  </si>
  <si>
    <t>AINDI</t>
  </si>
  <si>
    <t>NOVOMOSKOVSK TOWN/TULA REGION, Russia</t>
  </si>
  <si>
    <t>NESTEROVSKII</t>
  </si>
  <si>
    <t>2018-41176</t>
  </si>
  <si>
    <t>WENDY CECILIA</t>
  </si>
  <si>
    <t>SAN SALVADOR, SAN SALVADOR, El salvador</t>
  </si>
  <si>
    <t>GUZMAN PIRIL</t>
  </si>
  <si>
    <t>2007-797</t>
  </si>
  <si>
    <t>DEO NANDAN</t>
  </si>
  <si>
    <t>MAKHDUMPUR, BIHAR, India</t>
  </si>
  <si>
    <t>PRASAD</t>
  </si>
  <si>
    <t>CRIMINAL CONSPIRACY AND CRIMINAL BREACH OF TRUST BY A PUBLIC SERVANT, BANKER, MERCHANT OR AGENT</t>
  </si>
  <si>
    <t>2009-19868</t>
  </si>
  <si>
    <t>ABAZ</t>
  </si>
  <si>
    <t>RROGOZHINE, Albania</t>
  </si>
  <si>
    <t>VOKA</t>
  </si>
  <si>
    <t>PREMEDITATED HOMICIDE</t>
  </si>
  <si>
    <t>2012-332325</t>
  </si>
  <si>
    <t>THI</t>
  </si>
  <si>
    <t>SOC TRANG PROVINCE, Viet nam</t>
  </si>
  <si>
    <t>THACH</t>
  </si>
  <si>
    <t>Raping against children</t>
  </si>
  <si>
    <t>2016-38119</t>
  </si>
  <si>
    <t>WILLIAN ARMANDO</t>
  </si>
  <si>
    <t>MEJICANOS, SAN SALVADOR, El salvador</t>
  </si>
  <si>
    <t>MEJIA VASQUEZ</t>
  </si>
  <si>
    <t>EXTORSION AGRAVADA</t>
  </si>
  <si>
    <t>2016-60957</t>
  </si>
  <si>
    <t>SANDOR</t>
  </si>
  <si>
    <t>DARAB</t>
  </si>
  <si>
    <t>SETING UP AN ORGANIZED CRIMINAL GROUP AND TRAFFICKING IN HUMAN BEINGS</t>
  </si>
  <si>
    <t>2010-57553</t>
  </si>
  <si>
    <t>FENGMING</t>
  </si>
  <si>
    <t>Chinese, Russian</t>
  </si>
  <si>
    <t>TKHELI / HEILONGJIANG, China</t>
  </si>
  <si>
    <t>SUN</t>
  </si>
  <si>
    <t>Intentional infliction of grave injury</t>
  </si>
  <si>
    <t>2013-38886</t>
  </si>
  <si>
    <t>FIZULI</t>
  </si>
  <si>
    <t>KURDAMIR REGION, Azerbaijan</t>
  </si>
  <si>
    <t>DUNYAMALIYEV</t>
  </si>
  <si>
    <t>tax evasion in a large scale</t>
  </si>
  <si>
    <t>2016-74742</t>
  </si>
  <si>
    <t>LEONARDO ARIEL</t>
  </si>
  <si>
    <t>MENDOZA, Argentina</t>
  </si>
  <si>
    <t>LUCERO</t>
  </si>
  <si>
    <t>Homicidio simple</t>
  </si>
  <si>
    <t>2013-66591</t>
  </si>
  <si>
    <t>SAJID</t>
  </si>
  <si>
    <t>VILLAGE : SANJAR PUR, NIZAMABAD, AZAMGARH, UTTAR PRADESH, India</t>
  </si>
  <si>
    <t>Criminal conspiracy, waging war against country, punishment for terrorist act, raising funds for terrorist act, Recruiting  any person or persons for terrorist act,  conspiracy  member of terrorist gang/ organisation</t>
  </si>
  <si>
    <t>2012-322211</t>
  </si>
  <si>
    <t>CLEMANT VICTOR</t>
  </si>
  <si>
    <t>DIAS</t>
  </si>
  <si>
    <t>Cheating and dishonestly inducing delivery of property, forgery of valuable security, will etc, using as genuine a forged documents, forgery for the purpose of cheating.</t>
  </si>
  <si>
    <t>2004-58053</t>
  </si>
  <si>
    <t>NIKOLAY</t>
  </si>
  <si>
    <t>ZAPOROZHJE, Ukraine</t>
  </si>
  <si>
    <t>GOLOTA</t>
  </si>
  <si>
    <t>AGGRAVATED ROBBERY AND CRIMINAL CONSPIRACY ESCAPING</t>
  </si>
  <si>
    <t>2013-16372</t>
  </si>
  <si>
    <t>RATKO</t>
  </si>
  <si>
    <t>KLJUC, Bosnia and herzegovina</t>
  </si>
  <si>
    <t>SAMAC</t>
  </si>
  <si>
    <t>MURDERWAR CRIME AGAINST CIVILIANS</t>
  </si>
  <si>
    <t>2015-83805</t>
  </si>
  <si>
    <t>GABOR BALAZS</t>
  </si>
  <si>
    <t>WESSEL</t>
  </si>
  <si>
    <t>2016-71729</t>
  </si>
  <si>
    <t>DEPARTAMENTO DE LA UNION, El salvador</t>
  </si>
  <si>
    <t>ALVARENGA</t>
  </si>
  <si>
    <t>HOMICIDIO SIMPLE</t>
  </si>
  <si>
    <t>2015-85551</t>
  </si>
  <si>
    <t>JASDEEP SINGH</t>
  </si>
  <si>
    <t>Panjabi, English, Hindi</t>
  </si>
  <si>
    <t>PATIALA, PUNJAB., India</t>
  </si>
  <si>
    <t>SRAON</t>
  </si>
  <si>
    <t>Cheating and dishonestly inducing delivery of property, Punishment for forgery, Forgery for purpose of cheating and Using Forged documents as genuine.</t>
  </si>
  <si>
    <t>2018-18628</t>
  </si>
  <si>
    <t>SERGIO ADALID</t>
  </si>
  <si>
    <t>CALIX GARRIDO</t>
  </si>
  <si>
    <t>Cómplice Necesario del Delito de Asesinato</t>
  </si>
  <si>
    <t>2010-48618</t>
  </si>
  <si>
    <t>WENHAI</t>
  </si>
  <si>
    <t>JILIN, China</t>
  </si>
  <si>
    <t>DIAO</t>
  </si>
  <si>
    <t>SMUGGLING</t>
  </si>
  <si>
    <t>2012-306719</t>
  </si>
  <si>
    <t>KHOLAKHMAD</t>
  </si>
  <si>
    <t>KHATLONSKAYA OBLAST, Tajikistan</t>
  </si>
  <si>
    <t>BORONOV</t>
  </si>
  <si>
    <t>attempt of illegal sale of narcotic drugs committed by a group of persons in a preliminary conspiracy with regard to large amounts of narcotic drugs.</t>
  </si>
  <si>
    <t>2012-315548</t>
  </si>
  <si>
    <t>VAN QUYEN</t>
  </si>
  <si>
    <t>THANH TRI DISTICT, HANOI, Viet nam</t>
  </si>
  <si>
    <t>67 Kg</t>
  </si>
  <si>
    <t>2015-20055</t>
  </si>
  <si>
    <t>VASILE ADRIAN</t>
  </si>
  <si>
    <t>BRASOV, Romania</t>
  </si>
  <si>
    <t>NEDELCU</t>
  </si>
  <si>
    <t>ADHERING TO AN ORGANIZED CRIMINAL GROUP, SWINDLING AND USING OF FORGED DOCUMENTS</t>
  </si>
  <si>
    <t>2006-27591</t>
  </si>
  <si>
    <t>KASTRIOT</t>
  </si>
  <si>
    <t>Albanian, Greek</t>
  </si>
  <si>
    <t>ERSEKE, Albania</t>
  </si>
  <si>
    <t>FEJZO</t>
  </si>
  <si>
    <t xml:space="preserve"> HOMICIDE COMMITTED IN OTHER SPECIFIC CIRCUMSTANCES AGAINST TWO OR MORE PERSONS, AND CRIMINAL CONSPIRACY  </t>
  </si>
  <si>
    <t>2017-162442</t>
  </si>
  <si>
    <t>EMIL LUXMI KANTHAN</t>
  </si>
  <si>
    <t>English, Sinhalese, Tamil</t>
  </si>
  <si>
    <t>Sri lanka</t>
  </si>
  <si>
    <t>ANTONY</t>
  </si>
  <si>
    <t>CRIMINAL BREACH OF TRUST,CRIMINAL MISAPPROPRIATION</t>
  </si>
  <si>
    <t>2014-76993</t>
  </si>
  <si>
    <t>DAMIAN</t>
  </si>
  <si>
    <t>KINGSTON</t>
  </si>
  <si>
    <t>WILLIAMS</t>
  </si>
  <si>
    <t>2011-14195</t>
  </si>
  <si>
    <t>BESNIK</t>
  </si>
  <si>
    <t>Albanian, Italian</t>
  </si>
  <si>
    <t>SHKOZE/VLORE, Albania</t>
  </si>
  <si>
    <t>ZYKAJ</t>
  </si>
  <si>
    <t>2016-39992</t>
  </si>
  <si>
    <t>ASLAMBEK</t>
  </si>
  <si>
    <t>MENOVNOE SETTLEMENT, Kazakhstan</t>
  </si>
  <si>
    <t>KILOEV</t>
  </si>
  <si>
    <t>2012-342716</t>
  </si>
  <si>
    <t>Israel, Latvia, Georgia</t>
  </si>
  <si>
    <t>RIGA, Latvia</t>
  </si>
  <si>
    <t>KERTSGUR</t>
  </si>
  <si>
    <t>Piracy</t>
  </si>
  <si>
    <t>2017-9489</t>
  </si>
  <si>
    <t>OSCAR LUIS</t>
  </si>
  <si>
    <t>Spanish, Guarani</t>
  </si>
  <si>
    <t>COLONIA BLAS GARAY, DEPTO. CAAGUAZU, DISTRITO CORONEL OVIEDO, Paraguay</t>
  </si>
  <si>
    <t>AVALOS</t>
  </si>
  <si>
    <t>ABUSO SEXUAL CON ACCESO CARNAL</t>
  </si>
  <si>
    <t>2016-73240</t>
  </si>
  <si>
    <t>KRISTINA</t>
  </si>
  <si>
    <t>DERBENT TOWN, Russia</t>
  </si>
  <si>
    <t>RADZHABOVA</t>
  </si>
  <si>
    <t>2017-3408</t>
  </si>
  <si>
    <t>CARLOS ANTONIO</t>
  </si>
  <si>
    <t>DEPARTAMENTO DE USULUTAN, El salvador</t>
  </si>
  <si>
    <t>LOPEZ GAITAN</t>
  </si>
  <si>
    <t>2007-48649</t>
  </si>
  <si>
    <t>MANIK</t>
  </si>
  <si>
    <t>S HITHADHOO, Maldives</t>
  </si>
  <si>
    <t>MOOSA</t>
  </si>
  <si>
    <t>2012-297371</t>
  </si>
  <si>
    <t>LAURENT PETER ALBERT</t>
  </si>
  <si>
    <t>ISSY LES MOULINEAUX, France</t>
  </si>
  <si>
    <t>NISENBAUM</t>
  </si>
  <si>
    <t>Especially grave crime of evading tax, fee and similar due payment</t>
  </si>
  <si>
    <t>2005-28032</t>
  </si>
  <si>
    <t>MARK CHIELL</t>
  </si>
  <si>
    <t>1.755 meter</t>
  </si>
  <si>
    <t>PINNACE</t>
  </si>
  <si>
    <t>67.5 Kg</t>
  </si>
  <si>
    <t xml:space="preserve">MURDER </t>
  </si>
  <si>
    <t>2017-2727</t>
  </si>
  <si>
    <t>OSCAR ARMANDO</t>
  </si>
  <si>
    <t>DEPARTAMENTO DE SANTA ANA, El salvador</t>
  </si>
  <si>
    <t>LOPEZ RAMOS</t>
  </si>
  <si>
    <t>2006-6546</t>
  </si>
  <si>
    <t>MARK PAUL</t>
  </si>
  <si>
    <t>BIRMINGHAM, United kingdom</t>
  </si>
  <si>
    <t>WALKER</t>
  </si>
  <si>
    <t>CHEATING, FORGERY</t>
  </si>
  <si>
    <t>2004-57282</t>
  </si>
  <si>
    <t>MOHINDER PAL</t>
  </si>
  <si>
    <t>English, Hindi, Panjabi</t>
  </si>
  <si>
    <t>Criminal conspiracy, cheating and inducing delivery of property, cheating using forged document as genuine, abuse of official position</t>
  </si>
  <si>
    <t>2018-13041</t>
  </si>
  <si>
    <t>MAHMOUD MUSTAFA BUSAYF</t>
  </si>
  <si>
    <t>BENGHAZI, Libya</t>
  </si>
  <si>
    <t>AL-WERFALLI</t>
  </si>
  <si>
    <t>Icc (international criminal court)</t>
  </si>
  <si>
    <t>Murder as a war crime (7 counts)</t>
  </si>
  <si>
    <t>2008-7887</t>
  </si>
  <si>
    <t>AMBIORI</t>
  </si>
  <si>
    <t>CASTRO</t>
  </si>
  <si>
    <t>108.5 Kg</t>
  </si>
  <si>
    <t>1) ROBBERY IN THE 1ST DEGREE (2 COUNTS) 2) ROBBERY IN THE 2ND DEGREE (2 COUNTS) 3) CRIMINAL POSSESSION OF A WEAPON IN THE 2ND DEGREE (1 COUNT) 4) CRIMINAL USE OF A FIREARM IN THE 1ST DEGREE (1 COUNT) 5) CRIMINAL POSSESSION OF A WEAPON IN THE THIRD DEGREE (1 COUNT) 6) CRIMINAL POSSESSION OF STOLEN PROPERTY IN THE THIRD DEGREE (1 COUNT</t>
  </si>
  <si>
    <t>2018-18385</t>
  </si>
  <si>
    <t>JOSE RICARDO</t>
  </si>
  <si>
    <t>SAN MIGUEL, El salvador</t>
  </si>
  <si>
    <t>PADILLA GUEVARA</t>
  </si>
  <si>
    <t>2014-7764</t>
  </si>
  <si>
    <t>ORKHAN</t>
  </si>
  <si>
    <t>1997-3388</t>
  </si>
  <si>
    <t>MUSLEMUDDIN</t>
  </si>
  <si>
    <t>English, Urdu, Bengali</t>
  </si>
  <si>
    <t>NARSINGDI, Bangladesh</t>
  </si>
  <si>
    <t>2016-92275</t>
  </si>
  <si>
    <t>FURUDJI AMIRIN</t>
  </si>
  <si>
    <t>Barangay Cabcaban, Sumisip, Basilan, Philippines</t>
  </si>
  <si>
    <t>INDAMA</t>
  </si>
  <si>
    <t>, Kidnapping and Serious Illegal Detention, and Frustrated Murder (9 counts)Murder (9 counts)</t>
  </si>
  <si>
    <t>2010-11387</t>
  </si>
  <si>
    <t>MALKHAZ</t>
  </si>
  <si>
    <t>Georgian, Russian</t>
  </si>
  <si>
    <t>SAMTREDIA, Georgia</t>
  </si>
  <si>
    <t>MEPHISASHVILI (MEPISASHVILI, MEFISASHVILI)</t>
  </si>
  <si>
    <t>1) ILLEGAL ACQUISITION, RETENTION AND CARRYING OF AMMUNITION;2)ILLEGAL DEPRIVATION OF LIBERTY COMMITTED UNDER AGGRAVATING CIRCUMSTANCES;3)ASSAULT WITH THE PURPOSE OF ROBBERY COMMITTED UNDER AGGRAVATING CIRCUMSTANCES;4)ATTEMPTED MURDER, COMMITTED UNDER AGGRAVATING CIRCUMSTANCES;</t>
  </si>
  <si>
    <t>2008-40438</t>
  </si>
  <si>
    <t>CHAVALIT</t>
  </si>
  <si>
    <t>Thailand</t>
  </si>
  <si>
    <t>CHACHOENGSAO, Thailand</t>
  </si>
  <si>
    <t>MANASURANGKUN</t>
  </si>
  <si>
    <t xml:space="preserve">1) Conspiracy to hold others in a condition of involuntary servitude, kidnap, induce illegal aliens to enter the United States, Transporting illegal aliens within the United States and harbouring illegal aliens within the United States;2) Holding individuals in involuntary servitude (7 counts); 3) Kidnapping (7 counts); 4) Transporting aliens; 5) Harbouring aliens4) TRANSPORTING ALIENS 5) HARBORING ALIENS </t>
  </si>
  <si>
    <t>2015-28318</t>
  </si>
  <si>
    <t>SAMUEL FERNANDO</t>
  </si>
  <si>
    <t>GARZÓN-HUILA, Colombia</t>
  </si>
  <si>
    <t>HERRERA BETANCOURTH</t>
  </si>
  <si>
    <t>2014-60644</t>
  </si>
  <si>
    <t>NIKOLAI</t>
  </si>
  <si>
    <t>GLUKHOV, SUMY REGION, Ukraine</t>
  </si>
  <si>
    <t>GRIGORYEV</t>
  </si>
  <si>
    <t>2017-271891</t>
  </si>
  <si>
    <t>ANA RUTH</t>
  </si>
  <si>
    <t>HERNANDEZ LARA</t>
  </si>
  <si>
    <t>2014-72931</t>
  </si>
  <si>
    <t>VLADIMIR</t>
  </si>
  <si>
    <t>Russian, Estonian</t>
  </si>
  <si>
    <t>BELGOROD REGION, Russia</t>
  </si>
  <si>
    <t>KOZIN</t>
  </si>
  <si>
    <t>Attempt of illegal sale of psychotropic agents committed by the group of persons under preliminary conspiracy</t>
  </si>
  <si>
    <t>1996-14189</t>
  </si>
  <si>
    <t>DMITRI</t>
  </si>
  <si>
    <t>ANANNYEVSK / ODESSA, Ukraine</t>
  </si>
  <si>
    <t>BUGAKOV</t>
  </si>
  <si>
    <t>Using force against a representative of authority and unlawful acquisition, storage, transport or possession of arms</t>
  </si>
  <si>
    <t>2015-10249</t>
  </si>
  <si>
    <t>GUGU FAITH</t>
  </si>
  <si>
    <t>SWAZILAND</t>
  </si>
  <si>
    <t>FRAUD</t>
  </si>
  <si>
    <t>2017-170261</t>
  </si>
  <si>
    <t>JONATHAN ALEXIS</t>
  </si>
  <si>
    <t>RODRIGUEZ GOMEZ</t>
  </si>
  <si>
    <t>2014-8377</t>
  </si>
  <si>
    <t>JORGE ERNESTO</t>
  </si>
  <si>
    <t>1.5 meter</t>
  </si>
  <si>
    <t>OCOS SAN MARCOS, Guatemala</t>
  </si>
  <si>
    <t>CABRERA LOPEZ</t>
  </si>
  <si>
    <t>Comercio Trafico y Almacenamiento Ilícito y Asociaciones Delictivas</t>
  </si>
  <si>
    <t>2017-14914</t>
  </si>
  <si>
    <t>ROBERTO ALEJANDRO</t>
  </si>
  <si>
    <t>NAHUELPAN</t>
  </si>
  <si>
    <t>2009-34975</t>
  </si>
  <si>
    <t>HUSAYN MUHAMMED</t>
  </si>
  <si>
    <t>Lebanon</t>
  </si>
  <si>
    <t>JAFFA</t>
  </si>
  <si>
    <t>AL-UMARI</t>
  </si>
  <si>
    <t xml:space="preserve">1)CONSPIRACY TO COMMIT MURDER 2)CONSPIRACY TO COMMIT ASSAULT WITH THE INTENT TO COMMIT MURDER, DAMAGE AIRCRAFT AND CAUSE A DESTRUCTIVE SUBSTANCE TO BE PLACED ON AN AIRCRAFT3)MURDER 4)DESTRUCTION OF AIRCRAFT (2 COUNTS)5)DAMAGING AIRCRAFT BY MEANS OF EXPLOSIVE  6)PLACING A BOMB ON BOARD AN AIRCRAFT (2 COUNTS)7)ASSAULT </t>
  </si>
  <si>
    <t>2012-315845</t>
  </si>
  <si>
    <t>NGOC TRUC</t>
  </si>
  <si>
    <t>VIETNAM</t>
  </si>
  <si>
    <t>DINH</t>
  </si>
  <si>
    <t>2017-6260</t>
  </si>
  <si>
    <t>ABAKAR</t>
  </si>
  <si>
    <t>AKSAI, Russia</t>
  </si>
  <si>
    <t>ABDURAKHMANOV</t>
  </si>
  <si>
    <t>2012-332720</t>
  </si>
  <si>
    <t>ARDJAN</t>
  </si>
  <si>
    <t>VLORE, Albania</t>
  </si>
  <si>
    <t>HOXHAJ</t>
  </si>
  <si>
    <t>HOMICIDE</t>
  </si>
  <si>
    <t>2017-199248</t>
  </si>
  <si>
    <t>RALPH ANTHONY</t>
  </si>
  <si>
    <t>Canada, Trinidad and tobago</t>
  </si>
  <si>
    <t>Port of Spain, Trinidad and tobago</t>
  </si>
  <si>
    <t>SHEPPARD</t>
  </si>
  <si>
    <t>Sexual Assault on a Person under 16 years of age (6 counts)Sexual Interference (6 counts), Invitation to Sexual Touching,Incest</t>
  </si>
  <si>
    <t>2017-1464</t>
  </si>
  <si>
    <t>USULUTAN, USULUTAN, El salvador</t>
  </si>
  <si>
    <t>ANDRADE AVILES</t>
  </si>
  <si>
    <t>2015-22229</t>
  </si>
  <si>
    <t>CHWIHNEH</t>
  </si>
  <si>
    <t>AHMAD</t>
  </si>
  <si>
    <t>SWINDLING AND MONEY LAUNDERING</t>
  </si>
  <si>
    <t>2016-91185</t>
  </si>
  <si>
    <t>ELIZABETH</t>
  </si>
  <si>
    <t>GONZALES ESCALERA</t>
  </si>
  <si>
    <t>RAPTO, SECUESTRO Y ASESINATO</t>
  </si>
  <si>
    <t>2014-42983</t>
  </si>
  <si>
    <t>SERGEY</t>
  </si>
  <si>
    <t>SLOBODIN</t>
  </si>
  <si>
    <t>with article 213.4 (tax evasion in large scale) of the PC of Azerbaijan.</t>
  </si>
  <si>
    <t>2005-24600</t>
  </si>
  <si>
    <t>IVAN STOYANOV</t>
  </si>
  <si>
    <t>KOTEL, Bulgaria</t>
  </si>
  <si>
    <t>BANKOV</t>
  </si>
  <si>
    <t>ARMED ROBBERY</t>
  </si>
  <si>
    <t>2006-26953</t>
  </si>
  <si>
    <t>VASSILIOS</t>
  </si>
  <si>
    <t>Greek</t>
  </si>
  <si>
    <t>Greece</t>
  </si>
  <si>
    <t>MOSCHOFYTO / TRIKALA, Greece</t>
  </si>
  <si>
    <t>PALEOKOSTAS</t>
  </si>
  <si>
    <t>Criminal organization. Moral instigation committed jointly and repeatedly relating to abduction committed jointly, illegal aircraft occupation and disruption of aviation safety. Terrorist acts committed repeatedly. Murder. Lethal explosion. Violations regarding explosives.ABDUCTION, BLACKMAIL, HOMICIDE, ATTEMPT, ROBBERY COMMITTED JOINT WITH OTHERS, SETTING UP OF GANG, CONCURRENT ROBBERIES, UNLICENSED CARRYING OF WEAPONS, UNLICENSED POSSESSION OF WEAPONS, MISAPPROPRIATION OF DOCUMENTS.Participation in a criminal organization, prisoner escape, kidnapping, breach of safety navigation and illegal seizure of aircraft.Escape of a prisoner.</t>
  </si>
  <si>
    <t>2010-6523</t>
  </si>
  <si>
    <t>JABIR</t>
  </si>
  <si>
    <t>SUMGAYIT CITY , Azerbaijan</t>
  </si>
  <si>
    <t>MUSTAFAYEV</t>
  </si>
  <si>
    <t>2016-44630</t>
  </si>
  <si>
    <t>JOSE FERNANDO</t>
  </si>
  <si>
    <t>SAN SEBASTIAN SAN VICENTE, El salvador</t>
  </si>
  <si>
    <t>ROSA AYALA</t>
  </si>
  <si>
    <t>2009-37636</t>
  </si>
  <si>
    <t xml:space="preserve">YUSIF-AGHA </t>
  </si>
  <si>
    <t>Azerbaijani, Russian, Georgian</t>
  </si>
  <si>
    <t>SUMGAYIT CITY, Azerbaijan</t>
  </si>
  <si>
    <t>ABDULLAYEV</t>
  </si>
  <si>
    <t>EMBEZZLEMENT OF STATE PROPERTY</t>
  </si>
  <si>
    <t>2011-59606</t>
  </si>
  <si>
    <t>THAYNE</t>
  </si>
  <si>
    <t>NORTH DAKOTA, United states</t>
  </si>
  <si>
    <t>SMIKA</t>
  </si>
  <si>
    <t>2015-66462</t>
  </si>
  <si>
    <t>MAKHMADLATIF</t>
  </si>
  <si>
    <t>Tajik, Russian</t>
  </si>
  <si>
    <t>MUSOEV</t>
  </si>
  <si>
    <t>creation of the organized criminal society, drug smuggling, preparation for the drug trafficking in a large scale, drug trafficking in a large scale, preparation for the drug smuggling</t>
  </si>
  <si>
    <t>2018-53963</t>
  </si>
  <si>
    <t>SHAMIL</t>
  </si>
  <si>
    <t>KHADJMALAKHI VILLAGE, LEVASHINSKIY GERIOG, Russia</t>
  </si>
  <si>
    <t>2016-27469</t>
  </si>
  <si>
    <t>SEZDBEK</t>
  </si>
  <si>
    <t>Russian, Kirghiz</t>
  </si>
  <si>
    <t>VILLAGE KARA-BULAK, Kyrgyzstan</t>
  </si>
  <si>
    <t>MEYMANBAEV</t>
  </si>
  <si>
    <t>2014-68342</t>
  </si>
  <si>
    <t>ZHIYIN</t>
  </si>
  <si>
    <t>ZHEJIANG, China</t>
  </si>
  <si>
    <t>XU</t>
  </si>
  <si>
    <t>2016-91946</t>
  </si>
  <si>
    <t>MATIAS IVAN</t>
  </si>
  <si>
    <t>HOMICIDIO AGRAVADO CRIMINIS CAUSAE Y ROBO AGRAVADO POR EL USO DE ARMAS DE FUEGO EN GRADO DE TENTATIVA AGRAVADA POR LA PARTICIPACION DE MENORES DE EDAD.</t>
  </si>
  <si>
    <t>2015-38303</t>
  </si>
  <si>
    <t>GORAN</t>
  </si>
  <si>
    <t>SOKOLAC, Bosnia and herzegovina</t>
  </si>
  <si>
    <t>JELIC</t>
  </si>
  <si>
    <t>2014-1492</t>
  </si>
  <si>
    <t>EUDES</t>
  </si>
  <si>
    <t>EL ROSARIO, NARINO, Colombia</t>
  </si>
  <si>
    <t>OJEDA OVANDO</t>
  </si>
  <si>
    <t>1) Conspiracy to commit hostage taking resulting in death 2) Hostage taking (3 counts)</t>
  </si>
  <si>
    <t>2013-26662</t>
  </si>
  <si>
    <t>TUAN DUNG</t>
  </si>
  <si>
    <t>QUANG NINH, Viet nam</t>
  </si>
  <si>
    <t>Smuggling and Illegal cross-border transportation of goods</t>
  </si>
  <si>
    <t>2018-52143</t>
  </si>
  <si>
    <t>OANH</t>
  </si>
  <si>
    <t>HAI PHONG, Viet nam</t>
  </si>
  <si>
    <t>VU HOANG</t>
  </si>
  <si>
    <t>Illegal drug trafficking</t>
  </si>
  <si>
    <t>2009-16041</t>
  </si>
  <si>
    <t>GRIGORY</t>
  </si>
  <si>
    <t>Russia, United states</t>
  </si>
  <si>
    <t>BADO</t>
  </si>
  <si>
    <t xml:space="preserve">FRAUD PERFORMED IN LARGE AMOUNT </t>
  </si>
  <si>
    <t>2015-48228</t>
  </si>
  <si>
    <t>HAMZA</t>
  </si>
  <si>
    <t>ANTWERPEN, Belgium</t>
  </si>
  <si>
    <t>BAZAANI</t>
  </si>
  <si>
    <t>TERRORISM</t>
  </si>
  <si>
    <t>2007-35441</t>
  </si>
  <si>
    <t>GLORIA MAGDALENA</t>
  </si>
  <si>
    <t>GUATEMALA CITY, Guatemala</t>
  </si>
  <si>
    <t>GOMEZ FERNANDEZ</t>
  </si>
  <si>
    <t>Intermediación financiera</t>
  </si>
  <si>
    <t>2013-71428</t>
  </si>
  <si>
    <t>SHAY</t>
  </si>
  <si>
    <t>BASSON</t>
  </si>
  <si>
    <t>1)Conspiracy to commit felony,2) conspiracy to commit misdemeanor,3) providing betting services without permission, 4)providing betting services without premises license, 5)ban VLTs, 6)ban casino games with online content, 7)the prevention and suppression of money laundering activities.</t>
  </si>
  <si>
    <t>2006-34827</t>
  </si>
  <si>
    <t>nan</t>
  </si>
  <si>
    <t>SHAUKAT</t>
  </si>
  <si>
    <t>Hindi, Gujarati</t>
  </si>
  <si>
    <t>GODHRA / PANCHMAHALS GUJARAT, India</t>
  </si>
  <si>
    <t xml:space="preserve">CRIMINAL CONSPRACY,TERRORIST ACTS, MURDER,ATTEMPT TO MURDER, DACOITY, INCITING THE PEOPLE FOR COMMUNAL HATRED, DISRUPTING THE RAILWAYS TRAFFIC AND DAMAGING PUBLIC PROPERTY BY WAY OF ASSULTING AND BURNING OF THE TRAIN ETC. </t>
  </si>
  <si>
    <t>2011-14158</t>
  </si>
  <si>
    <t>NIKE</t>
  </si>
  <si>
    <t>DUKAGJIN SHKODER, Albania</t>
  </si>
  <si>
    <t>ABDIJA</t>
  </si>
  <si>
    <t>HOMICIDES COMMITTED IN OTHER SPECIFIC CIRCUMSTANCES, AND ILLEGAL KEEPING OF FIRE ARMS</t>
  </si>
  <si>
    <t>1997-2143</t>
  </si>
  <si>
    <t>NAZMUL</t>
  </si>
  <si>
    <t>Bengali, English, Arabic, Urdu</t>
  </si>
  <si>
    <t>ANSAR</t>
  </si>
  <si>
    <t>2015-82648</t>
  </si>
  <si>
    <t>RODRIGO VILLAREAL</t>
  </si>
  <si>
    <t>RAMOS</t>
  </si>
  <si>
    <t>Sexual Assault</t>
  </si>
  <si>
    <t>2017-5297</t>
  </si>
  <si>
    <t>GALASHKI, Russia</t>
  </si>
  <si>
    <t>KHASHIEV</t>
  </si>
  <si>
    <t>2014-59198</t>
  </si>
  <si>
    <t>OLGA BETTINA</t>
  </si>
  <si>
    <t>KALBERMATTER</t>
  </si>
  <si>
    <t>SUSTRACCION DE MENOR</t>
  </si>
  <si>
    <t>2017-169606</t>
  </si>
  <si>
    <t>DAMIAN ALEJANDRO</t>
  </si>
  <si>
    <t>ZALAZAR</t>
  </si>
  <si>
    <t>ROBO AGRAVADO POR SU COMISION CON ARMA BLANCA EN CONCURSO REAL CON HOMICIDIO AGRAVADO POR TRATARSE DE LA VICTIMA, MIEMBRO INTEGRANTE DEL SERVICIO PENITENCIARIO Y AGRAVADO POR SU COMISION CON UN ARMA DE FUEGO, EN GRADO DE TENTATIVA</t>
  </si>
  <si>
    <t>2018-46522</t>
  </si>
  <si>
    <t>LIVIO CESAR</t>
  </si>
  <si>
    <t>INSFRAN VAZQUEZ</t>
  </si>
  <si>
    <t>International Drug Trafficking</t>
  </si>
  <si>
    <t>2017-198386</t>
  </si>
  <si>
    <t>JOÃO CARLOS</t>
  </si>
  <si>
    <t>Pará de Minas - State of Minas Gerais, Brazil</t>
  </si>
  <si>
    <t>DE SOUSA</t>
  </si>
  <si>
    <t>Drug trafficking and criminal organization</t>
  </si>
  <si>
    <t>2013-54476</t>
  </si>
  <si>
    <t>MOHAMET JAMEL</t>
  </si>
  <si>
    <t>Italian, Arabic, French, Greek, English</t>
  </si>
  <si>
    <t>BEN HASSEN</t>
  </si>
  <si>
    <t>1.Circulation of forged document2.Impersonation3.Obtaining registration using false pretences4.Obtaining money using false pretences5.Conspiracy to commit felony6.Conspiracy to fraud7.Money laundering</t>
  </si>
  <si>
    <t>2018-51966</t>
  </si>
  <si>
    <t>AMIRKHAN</t>
  </si>
  <si>
    <t>KASPIYSK TOWN, Russia</t>
  </si>
  <si>
    <t>GADZHIMURADOV</t>
  </si>
  <si>
    <t>Participation in illegal armed formation; Illegal acquisition and Storage of Ammunition, explosive devices</t>
  </si>
  <si>
    <t>2009-26292</t>
  </si>
  <si>
    <t>JESUS RICHARD</t>
  </si>
  <si>
    <t>1.545 meter</t>
  </si>
  <si>
    <t>MEDEROS</t>
  </si>
  <si>
    <t>1) murder in the second degree2) unlawful possession of a firearm in the first degree</t>
  </si>
  <si>
    <t>2017-168401</t>
  </si>
  <si>
    <t>ELNARE</t>
  </si>
  <si>
    <t>Lezghian, Russian</t>
  </si>
  <si>
    <t>VAGIL SETTLEMENT, Russia</t>
  </si>
  <si>
    <t>2011-17152</t>
  </si>
  <si>
    <t>FERID AHMED</t>
  </si>
  <si>
    <t>Ethiopia</t>
  </si>
  <si>
    <t>IMAM</t>
  </si>
  <si>
    <t>INSTRUCTING TO CARRY OUT TERRORIST ACTIVITY AND CONSPIRACY TO CARRY OUT ACTIVITY OF A TERRORIST GROUP</t>
  </si>
  <si>
    <t>2016-40144</t>
  </si>
  <si>
    <t>ELVIRA</t>
  </si>
  <si>
    <t>GROZNIY TOWN, CHECHEN REGION, Russia</t>
  </si>
  <si>
    <t>ABDULAZIMOVA</t>
  </si>
  <si>
    <t>2015-55306</t>
  </si>
  <si>
    <t>NIKOLA MILADINOV</t>
  </si>
  <si>
    <t>Bulgarian, Turkish</t>
  </si>
  <si>
    <t>Bulgaria, Turkey</t>
  </si>
  <si>
    <t>SHUMEN, Bulgaria</t>
  </si>
  <si>
    <t>ASENOV</t>
  </si>
  <si>
    <t>1) debauchery; 2) robbery</t>
  </si>
  <si>
    <t>2012-297355</t>
  </si>
  <si>
    <t>ESTEBAN EMANUEL</t>
  </si>
  <si>
    <t>CORDOBA, Argentina</t>
  </si>
  <si>
    <t>VAZQUEZ</t>
  </si>
  <si>
    <t>Robbery and Illegal Deprivation of Liberty</t>
  </si>
  <si>
    <t>2017-170532</t>
  </si>
  <si>
    <t>FATIMA</t>
  </si>
  <si>
    <t>CHERVLENNAYA, Russia</t>
  </si>
  <si>
    <t>BASHIROVA</t>
  </si>
  <si>
    <t>2014-36756</t>
  </si>
  <si>
    <t>SHELUDCHENKO</t>
  </si>
  <si>
    <t>Fraud</t>
  </si>
  <si>
    <t>2011-67854</t>
  </si>
  <si>
    <t>PEDRO FELIPE</t>
  </si>
  <si>
    <t>Colombia, Costa rica</t>
  </si>
  <si>
    <t>RIVERA GIRALDO</t>
  </si>
  <si>
    <t>Estafa</t>
  </si>
  <si>
    <t>2017-187821</t>
  </si>
  <si>
    <t>ESTELA DEL CARMEN</t>
  </si>
  <si>
    <t>ZACATECOLUCA, DEPARTAMENTO DE LA PAZ, El salvador</t>
  </si>
  <si>
    <t>VELASQUEZ RIVAS</t>
  </si>
  <si>
    <t>ORGANIZACIONES TERRORISTAS AGRAVADAS</t>
  </si>
  <si>
    <t>2011-53263</t>
  </si>
  <si>
    <t>ROSENDO</t>
  </si>
  <si>
    <t>TEXAS, United states</t>
  </si>
  <si>
    <t>SAIZ</t>
  </si>
  <si>
    <t>1) Distribution of Cocaine2) Distribution of Methamphetamine3) Possession of Cocaine with intent to distribute 4) Possession of Methamphetamine with intent to distribute 5) Possession of Morphine with intent to distribute 6) Possession of Oxycodone with intent to distribute 7) Keeping a place for use or sale of Cocaine8) Possession of Marijuana9) Ingesting a substance other than an alcoholic beverage for the purpose of becoming intoxicated (3 counts) 10) Obstructing a law enforcement officer11) Possession of drug paraphernalia1) Conspiracy to possess with intent to distribute and to distribute 500 grams or more of methamphetamine2) Possession with intent to distribute 500 grams or more of methamphetamine</t>
  </si>
  <si>
    <t>2015-41927</t>
  </si>
  <si>
    <t>ARBJON</t>
  </si>
  <si>
    <t>GJIROKASTER, Albania</t>
  </si>
  <si>
    <t>ALIKO</t>
  </si>
  <si>
    <t>"Attempted murder of Police Officers in complicity"" Illegal possession of fire arms and ammunition"</t>
  </si>
  <si>
    <t>2014-46866</t>
  </si>
  <si>
    <t>DMITRY</t>
  </si>
  <si>
    <t>Russian, German</t>
  </si>
  <si>
    <t>KAMENETSKY</t>
  </si>
  <si>
    <t>Illegal Enterprise, Illegal Sale of Precious Metals, Natural Precious Stones, or Pearls</t>
  </si>
  <si>
    <t>2005-2751</t>
  </si>
  <si>
    <t>SOHAIL</t>
  </si>
  <si>
    <t>Hindi, Urdu, English</t>
  </si>
  <si>
    <t>AHMEDABAD, GUJARAT, India</t>
  </si>
  <si>
    <t>KHAN SOHAIL PATHAN</t>
  </si>
  <si>
    <t xml:space="preserve">CRIMINAL CONSPIRACY FOR MURDER, ILLEGAL POSSESSION OF FIRE ARMS AND TO CREATE TERROR IN THE MINDS OF PEOPLE </t>
  </si>
  <si>
    <t>2012-312104</t>
  </si>
  <si>
    <t>ERJON</t>
  </si>
  <si>
    <t>BULQIZE, Albania</t>
  </si>
  <si>
    <t>UKA</t>
  </si>
  <si>
    <t>MURDER, ILLEGAL FIREARMS POSSESSION</t>
  </si>
  <si>
    <t>2017-126608</t>
  </si>
  <si>
    <t>MARIA LAURA</t>
  </si>
  <si>
    <t>FINIZZOLA</t>
  </si>
  <si>
    <t>2014-71459</t>
  </si>
  <si>
    <t>FERNANDO ANTONIO</t>
  </si>
  <si>
    <t>SAN JOSE, Costa rica</t>
  </si>
  <si>
    <t>MONTOYA CHAVERRI</t>
  </si>
  <si>
    <t>LEGITIMACIÓN DE CAPITALES</t>
  </si>
  <si>
    <t>2013-71794</t>
  </si>
  <si>
    <t>BOSKO</t>
  </si>
  <si>
    <t>FAJTOVCI/KLJUC, Bosnia and herzegovina</t>
  </si>
  <si>
    <t>LUKIC</t>
  </si>
  <si>
    <t>Crimes against humanity</t>
  </si>
  <si>
    <t>2016-17689</t>
  </si>
  <si>
    <t>BOGDAN</t>
  </si>
  <si>
    <t>KHARKOV TOWN, Ukraine</t>
  </si>
  <si>
    <t>MAKHONIN</t>
  </si>
  <si>
    <t>Intentional infliction of a grave injury.</t>
  </si>
  <si>
    <t>2014-3032</t>
  </si>
  <si>
    <t>GULAM NABI</t>
  </si>
  <si>
    <t>2018-43035</t>
  </si>
  <si>
    <t>VANESA FABIOLA</t>
  </si>
  <si>
    <t>Provincia de Salta, Argentina</t>
  </si>
  <si>
    <t>CONDORI</t>
  </si>
  <si>
    <t>2009-16926</t>
  </si>
  <si>
    <t>KAKHA</t>
  </si>
  <si>
    <t>Georgian</t>
  </si>
  <si>
    <t>SABETA, Georgia</t>
  </si>
  <si>
    <t>GOGITIDZE</t>
  </si>
  <si>
    <t>2000-47775</t>
  </si>
  <si>
    <t>SVETLANA</t>
  </si>
  <si>
    <t>ZELENINA</t>
  </si>
  <si>
    <t>2010-3555</t>
  </si>
  <si>
    <t>ABDI JAMA</t>
  </si>
  <si>
    <t>Somali, English</t>
  </si>
  <si>
    <t>ADAN</t>
  </si>
  <si>
    <t>66 Kg</t>
  </si>
  <si>
    <t>MURDER, USING A DEADLY AND DANGEROUS WEAPON</t>
  </si>
  <si>
    <t>2014-5707</t>
  </si>
  <si>
    <t>OGHUZ FAHRI ALIRZA</t>
  </si>
  <si>
    <t>ERDENER</t>
  </si>
  <si>
    <t>(tax evasion</t>
  </si>
  <si>
    <t>2010-30524</t>
  </si>
  <si>
    <t>FRANCISCO</t>
  </si>
  <si>
    <t>Portuguese, English</t>
  </si>
  <si>
    <t>CACHOEIRO DE ITAPEMIRIM/ES, Brazil</t>
  </si>
  <si>
    <t>BARROSO JUNIOR</t>
  </si>
  <si>
    <t>INTERNATIONAL DRUG TRAFFICKING.</t>
  </si>
  <si>
    <t>2003-53167</t>
  </si>
  <si>
    <t>ZHUOHAO</t>
  </si>
  <si>
    <t>South africa</t>
  </si>
  <si>
    <t>Shunde, Guangdong, China</t>
  </si>
  <si>
    <t>LIU</t>
  </si>
  <si>
    <t>Drug smuggling</t>
  </si>
  <si>
    <t>2004-345</t>
  </si>
  <si>
    <t>JIGUI</t>
  </si>
  <si>
    <t>HARBIN / HEILONGJIANG, China</t>
  </si>
  <si>
    <t>HAN</t>
  </si>
  <si>
    <t>INTENTIONAL HOMICIDE</t>
  </si>
  <si>
    <t>2017-134428</t>
  </si>
  <si>
    <t>BENITEZ ESCOBAR</t>
  </si>
  <si>
    <t>TRANSPORTE DE ESTUPEFACIENTES AGRAVADO POR LA PARTICIPACION DE TRES O MAS PERSONAS ORGANIZADAS.</t>
  </si>
  <si>
    <t>2017-281724</t>
  </si>
  <si>
    <t>SILVIA LORENA</t>
  </si>
  <si>
    <t>BONILLA</t>
  </si>
  <si>
    <t>2016-90932</t>
  </si>
  <si>
    <t>BEYROUTH, Lebanon</t>
  </si>
  <si>
    <t>FOUANI</t>
  </si>
  <si>
    <t>COMISION DEL HECHO PUNIBLE DE LESION GRAVE Y VIOLENCIA FAMILIAR</t>
  </si>
  <si>
    <t>2015-23065</t>
  </si>
  <si>
    <t>FERDOS</t>
  </si>
  <si>
    <t>IBRAHIMI</t>
  </si>
  <si>
    <t>tax evasion</t>
  </si>
  <si>
    <t>2011-15494</t>
  </si>
  <si>
    <t>ALEJANDRO ANDRES</t>
  </si>
  <si>
    <t>BOLIVAR- CARTAGENA, Colombia</t>
  </si>
  <si>
    <t>GUERRERO GANDARA</t>
  </si>
  <si>
    <t>HOMICIDIO AGRAVADO Y DESAPARICION FORZADA</t>
  </si>
  <si>
    <t>2014-73103</t>
  </si>
  <si>
    <t>ELDAR</t>
  </si>
  <si>
    <t>Kumyk, Russian</t>
  </si>
  <si>
    <t>BABAYURT SETTLEMENT, DAGESTAN REPUBLIC, Russia</t>
  </si>
  <si>
    <t>KHYDYROV</t>
  </si>
  <si>
    <t>Participation in illegal armed gang group</t>
  </si>
  <si>
    <t>2016-69547</t>
  </si>
  <si>
    <t>SERGIO ARIEL</t>
  </si>
  <si>
    <t>MAYDANA</t>
  </si>
  <si>
    <t>DOBLE HOMICIDIO AGRAVADO POR EL EMPLEO DE ARMA.</t>
  </si>
  <si>
    <t>2009-11830</t>
  </si>
  <si>
    <t>MILTON CESAR</t>
  </si>
  <si>
    <t>SANTO CRISTO, RIO GRANDE DO SUL, Brazil</t>
  </si>
  <si>
    <t>GRABSKI</t>
  </si>
  <si>
    <t>2011-3301</t>
  </si>
  <si>
    <t>TARANA</t>
  </si>
  <si>
    <t>Azerbaijani, Russian, Turkish</t>
  </si>
  <si>
    <t>GAZI-MAMMAD CITY, Azerbaijan</t>
  </si>
  <si>
    <t>IBRAHIMOVA</t>
  </si>
  <si>
    <t>HUMAN TRAFFICKING COMMITTED BY A PRELIMINARILY CONSPIRED GROUP OR ORGANIZED GANG OR CRIMINAL ASSOCIATION / CRIMINAL ORGANIZATION /INVOLVEMENT IN PROSTITUTION</t>
  </si>
  <si>
    <t>2015-63663</t>
  </si>
  <si>
    <t>AZER</t>
  </si>
  <si>
    <t>Tax evasion and illegal business</t>
  </si>
  <si>
    <t>2004-55282</t>
  </si>
  <si>
    <t>ELGUJA</t>
  </si>
  <si>
    <t>TSALENJIKHA, Georgia</t>
  </si>
  <si>
    <t>SONGULIA</t>
  </si>
  <si>
    <t xml:space="preserve">Murder under aggravating circumstances and Illegal acquisition, retention and carry of firearms </t>
  </si>
  <si>
    <t>2014-19930</t>
  </si>
  <si>
    <t>ELIAS</t>
  </si>
  <si>
    <t>LOCALIDAD DE FUERTE VIEJO, PROV. GRAN CHACO, DEPTO. TARIJA, Bolivia</t>
  </si>
  <si>
    <t>ROMERO MENDOZA</t>
  </si>
  <si>
    <t>ABUSO SEXUAL CON PENETRACIÓN AGRAVADO POR LA CONVIVENCIA</t>
  </si>
  <si>
    <t>2016-62143</t>
  </si>
  <si>
    <t>JOSE ROBERTO</t>
  </si>
  <si>
    <t>PASAQUINA, LA UNION, El salvador</t>
  </si>
  <si>
    <t>RODRIGUEZ URBINA</t>
  </si>
  <si>
    <t>EXTORSION</t>
  </si>
  <si>
    <t>2016-9175</t>
  </si>
  <si>
    <t>SAI RAGHAV</t>
  </si>
  <si>
    <t>Telugu, English</t>
  </si>
  <si>
    <t>WARANGAL, TELANGANA, India</t>
  </si>
  <si>
    <t>PARASA</t>
  </si>
  <si>
    <t>Criminal breach of trust, Cheating and dishonestly inducing delivery of property, Forgery of valuable security, will, etc , Forgery for purpose of cheating , Using as genuine a forged document,Punishment for wrongful confinement</t>
  </si>
  <si>
    <t>2016-30696</t>
  </si>
  <si>
    <t>CRISTIAN DAVID</t>
  </si>
  <si>
    <t>PROVINCIA DE CORDOBA, Argentina</t>
  </si>
  <si>
    <t>AUTELLI</t>
  </si>
  <si>
    <t>TRANSPORTE DE ESTUPEFACIENTES CON FINES DE COMERCIALIZACIÓN AGRAVADO POR HABER INTERVENIDO TRES O MAS PERSONAS</t>
  </si>
  <si>
    <t>2010-20753</t>
  </si>
  <si>
    <t>MAREK</t>
  </si>
  <si>
    <t>OSTRAVA, Czech republic</t>
  </si>
  <si>
    <t>JURYSEK</t>
  </si>
  <si>
    <t>2017-205832</t>
  </si>
  <si>
    <t>DAGESTANSKIE OGNI TOWN, DAGESTAN REPUBLIC, Russia</t>
  </si>
  <si>
    <t>AMIROV</t>
  </si>
  <si>
    <t>Participation in illegal armed formation</t>
  </si>
  <si>
    <t>2015-58829</t>
  </si>
  <si>
    <t>KHARKIV, Ukraine</t>
  </si>
  <si>
    <t>GURDIN</t>
  </si>
  <si>
    <t>2016-61714</t>
  </si>
  <si>
    <t>ONEA MIRCEA FLORIN</t>
  </si>
  <si>
    <t>BUCHAREST, Romania</t>
  </si>
  <si>
    <t>POPESCU</t>
  </si>
  <si>
    <t>Forgery, Forgery of valuable security, will, etc., Forgery for purpose of cheating, Using as genuine a forged (document or electronic record), Theft in dwelling house, etc., Penalty for damage to computer, computer system, etc., Hacking with computer system.</t>
  </si>
  <si>
    <t>2017-14817</t>
  </si>
  <si>
    <t>KASPIISK, Russia</t>
  </si>
  <si>
    <t>2010-15289</t>
  </si>
  <si>
    <t>BAOJIE</t>
  </si>
  <si>
    <t>FENG</t>
  </si>
  <si>
    <t>bribe-giving</t>
  </si>
  <si>
    <t>2016-8975</t>
  </si>
  <si>
    <t>PATIMAT</t>
  </si>
  <si>
    <t>Russian, Arabic</t>
  </si>
  <si>
    <t>KHUSHTADA SETTLEMENT/DAGESTAN REPUBLIC, Russia</t>
  </si>
  <si>
    <t>SHARAPUDINOVA</t>
  </si>
  <si>
    <t>aiding and abbetting to the members of illegal armed formation</t>
  </si>
  <si>
    <t>2016-45858</t>
  </si>
  <si>
    <t>ROSA NOHEMY</t>
  </si>
  <si>
    <t>MENDEZ SANTAMARIA</t>
  </si>
  <si>
    <t>2016-48897</t>
  </si>
  <si>
    <t>SERGIO ALEJANDRO</t>
  </si>
  <si>
    <t>PROVINCIA DE MENDOZA, Argentina</t>
  </si>
  <si>
    <t>ZAPATA RECABARREN</t>
  </si>
  <si>
    <t>TRANSPORTE Y TENENCIA DE ESTUPEFACIENTES CON FINES DE COMERCIALIZACION</t>
  </si>
  <si>
    <t>2017-8705</t>
  </si>
  <si>
    <t>ZAMIR</t>
  </si>
  <si>
    <t>Russian, Azerbaijani</t>
  </si>
  <si>
    <t>MAMEDKALA SETTLEMENT, DAGESTAN REGION, Russia</t>
  </si>
  <si>
    <t>AGAMIRZAEV</t>
  </si>
  <si>
    <t>2015-32550</t>
  </si>
  <si>
    <t>NAGHI</t>
  </si>
  <si>
    <t xml:space="preserve">English, Arabic, Persian (farsi) </t>
  </si>
  <si>
    <t>Iran, United arab emirates</t>
  </si>
  <si>
    <t>ARDABIL, Iran</t>
  </si>
  <si>
    <t>SADEGHIPOUR KOUR ABBASLOU</t>
  </si>
  <si>
    <t>1- forgery, 2- use of forged document and 3- fraud</t>
  </si>
  <si>
    <t>2016-64288</t>
  </si>
  <si>
    <t>SHQIPRON</t>
  </si>
  <si>
    <t>Albanian, Slovenian</t>
  </si>
  <si>
    <t>ZUR-ZHUR, Under unmik mandate (kosovo)</t>
  </si>
  <si>
    <t>Unlawful Manufacture and Trade of Narcotic Drugs, Illicit Substances in Sport and Precursors to Manufacture Narcotic Drugs</t>
  </si>
  <si>
    <t>2009-4895</t>
  </si>
  <si>
    <t>MJALLAQ</t>
  </si>
  <si>
    <t>KORCE, Albania</t>
  </si>
  <si>
    <t>PERGJIKA</t>
  </si>
  <si>
    <t>2011-52694</t>
  </si>
  <si>
    <t>THI MINH PHUNG</t>
  </si>
  <si>
    <t>English, Vietnamese</t>
  </si>
  <si>
    <t>Australia</t>
  </si>
  <si>
    <t>KIEN GIANG, Viet nam</t>
  </si>
  <si>
    <t>DUONG</t>
  </si>
  <si>
    <t>2017-282178</t>
  </si>
  <si>
    <t>ESTHER</t>
  </si>
  <si>
    <t>San Juan Nepomuceno, Paraguay</t>
  </si>
  <si>
    <t>ACOSTA CUBA</t>
  </si>
  <si>
    <t>HOMICIDIO AGRAVADO POR HABER SIDO COMETIDO CON ALEVOSÍA Y CRIMINIS CAUSAE.</t>
  </si>
  <si>
    <t>2013-1043</t>
  </si>
  <si>
    <t>MIRIAM MERY</t>
  </si>
  <si>
    <t>COLQUIRI, Bolivia</t>
  </si>
  <si>
    <t>TORREZ POMA</t>
  </si>
  <si>
    <t>ASOCIACION ILICITA, ABORTO CON CONSENTIMIENTO DE LA MUJER, VENTA IRREGULAR DE SUSTANCIAS MEDICINALES CARECIENDO DE AUTORIZACIÓN PARA ELLO Y EJERCICIO ILEGAL DE LA MEDICINA, TODOS EN CONCURSO REAL ENTRE SI.-</t>
  </si>
  <si>
    <t>2016-51196</t>
  </si>
  <si>
    <t>GEZIM</t>
  </si>
  <si>
    <t>BERATI, Albania</t>
  </si>
  <si>
    <t>KASEMI</t>
  </si>
  <si>
    <t>"MURDER, PREMEDITATED MURDER, AND ILLEGAL POSSESSION OF MILITARY WEAPONS"</t>
  </si>
  <si>
    <t>2010-8698</t>
  </si>
  <si>
    <t>ROVSHAN</t>
  </si>
  <si>
    <t>LANKARAN CITY , Azerbaijan</t>
  </si>
  <si>
    <t>DOVLATOV</t>
  </si>
  <si>
    <t>THEFT COMMITTED CAUSING DAMAGE IN A LARGE SCALE</t>
  </si>
  <si>
    <t>2017-5114</t>
  </si>
  <si>
    <t>PEDRO RAMON</t>
  </si>
  <si>
    <t>Guarani, Spanish</t>
  </si>
  <si>
    <t>CIUDAD DE ASUNCION, Paraguay</t>
  </si>
  <si>
    <t>FERNANDEZ TORRES</t>
  </si>
  <si>
    <t>HOMICIDIO</t>
  </si>
  <si>
    <t>2017-279007</t>
  </si>
  <si>
    <t>LORENA</t>
  </si>
  <si>
    <t>MELARA CLAROS</t>
  </si>
  <si>
    <t>2017-1966</t>
  </si>
  <si>
    <t>DAMIAN GABRIEL</t>
  </si>
  <si>
    <t>SERRANO</t>
  </si>
  <si>
    <t>TENENCIA DE ESTUPEFACIENTES CON FINES DE COMERCIALIZACION AGRAVADA POR LA COMISION EN SU FORMA ORGANIZADA POR LA INTERVENCION DE MAS DE TRES PERSONAS</t>
  </si>
  <si>
    <t>2005-8578</t>
  </si>
  <si>
    <t>CHENNAI / TAMILNADU, India</t>
  </si>
  <si>
    <t>SWAMINATHAN BALAKRISHNAN</t>
  </si>
  <si>
    <t xml:space="preserve">CRIMINAL CONSPIRACY, CHEATING, FORGERY, USING A FORGED DOCUMENT, CRIMINAL MISCONDUCT  </t>
  </si>
  <si>
    <t>2013-9537</t>
  </si>
  <si>
    <t>SHINICHI</t>
  </si>
  <si>
    <t>Japanese</t>
  </si>
  <si>
    <t>NUMAZU CITY, SHIZUOKA PREFECTURE, Japan</t>
  </si>
  <si>
    <t>MITATE</t>
  </si>
  <si>
    <t>Unlawful Assembly with WeaponsIntrusion upon Building and Murder</t>
  </si>
  <si>
    <t>2011-52740</t>
  </si>
  <si>
    <t>SEBASTIAN DECEBAL</t>
  </si>
  <si>
    <t>ORADEA, BIHOR COUNTY, Romania</t>
  </si>
  <si>
    <t>CIONCA</t>
  </si>
  <si>
    <t>MURDER AND AGGRAVATED THEFT</t>
  </si>
  <si>
    <t>2014-3072</t>
  </si>
  <si>
    <t>MANZOOR AHMAD</t>
  </si>
  <si>
    <t>Hindi, Urdu, English, Kashmiri</t>
  </si>
  <si>
    <t>RAFIABAD, SOPORE, JAMMU AND KASHMIR., India</t>
  </si>
  <si>
    <t>DAR</t>
  </si>
  <si>
    <t>2009-6773</t>
  </si>
  <si>
    <t>TOMAS</t>
  </si>
  <si>
    <t>1.575 meter</t>
  </si>
  <si>
    <t>ZARAGOZA MARQUES</t>
  </si>
  <si>
    <t>1) Unlawful sexual penetration in the first degree (3 counts); 2) Sexual abuse in the first degree (5 counts)</t>
  </si>
  <si>
    <t>2010-42806</t>
  </si>
  <si>
    <t>CHAKAR SINGH</t>
  </si>
  <si>
    <t>Nepali</t>
  </si>
  <si>
    <t>TUNKARI</t>
  </si>
  <si>
    <t>2012-307825</t>
  </si>
  <si>
    <t>STEFAN ANGELOV</t>
  </si>
  <si>
    <t>RAZGRAD, Bulgaria</t>
  </si>
  <si>
    <t>CAUSING OF BODILY INJURY and DEATH</t>
  </si>
  <si>
    <t>2014-1737</t>
  </si>
  <si>
    <t>JUNTAO</t>
  </si>
  <si>
    <t>NANKAI DISTRICT, TIANJIN CITY, China</t>
  </si>
  <si>
    <t>YU</t>
  </si>
  <si>
    <t>2008-5559</t>
  </si>
  <si>
    <t>MAHMOOD CHOWDHURY</t>
  </si>
  <si>
    <t>BOGADANA / FENI / MYMENSING, Bangladesh</t>
  </si>
  <si>
    <t>ATAUR RAHMAN</t>
  </si>
  <si>
    <t>FRAUD, CHEAT, MISAPPROPRIATION</t>
  </si>
  <si>
    <t>2017-126579</t>
  </si>
  <si>
    <t>AGUSTIN EDGARDO</t>
  </si>
  <si>
    <t>2015-25707</t>
  </si>
  <si>
    <t>JOHN DOUGLAS</t>
  </si>
  <si>
    <t>OTTAWA, ONTARIO, Canada</t>
  </si>
  <si>
    <t>MAGUIRE</t>
  </si>
  <si>
    <t>Commission of offence for terrorist group x2.Conspiracy, Participation in activity of terrorist group x2, Facilitating terrorist activity.</t>
  </si>
  <si>
    <t>2004-35302</t>
  </si>
  <si>
    <t>German, Russian</t>
  </si>
  <si>
    <t>Russia, Germany</t>
  </si>
  <si>
    <t>BEYLIN</t>
  </si>
  <si>
    <t>Organization of a Criminal Community (Criminal Organization), Bribe-taking</t>
  </si>
  <si>
    <t>2010-15327</t>
  </si>
  <si>
    <t>NASIR</t>
  </si>
  <si>
    <t>GANJA CITY, Azerbaijan</t>
  </si>
  <si>
    <t>EFENDIYEV</t>
  </si>
  <si>
    <t>INTENTIONAL MURDER WITH MERCENARY MOTIVES / INTENTIONAL MURDER OF TWO OR MORE PERSONS / INTENTIONAL MURDER BY CRUELTY OR IN COMMON DANGEROUS WAY /  ROBBERY UNDER GRAVE CIRCUMSTANCES / ON PRELIMINARY ARRANGEMENT BY GROUP OF PERSONS OR REPEATEDLY ILLEGAL PURCHASE, TRANSFER, SELLING, STORAGE, TRANSPORTATION OR CARRYING OF FIRE-ARMS, ACCESSORIES TO IT, SUPPLIES, EXPLOSIVES  / ROBBERY</t>
  </si>
  <si>
    <t>2013-39971</t>
  </si>
  <si>
    <t>SHOKOFA</t>
  </si>
  <si>
    <t>Persian (farsi) , English</t>
  </si>
  <si>
    <t>AFGHANISTAN, Afghanistan</t>
  </si>
  <si>
    <t>SALEHI</t>
  </si>
  <si>
    <t>Fraud and misuse of her authority.</t>
  </si>
  <si>
    <t>2016-46248</t>
  </si>
  <si>
    <t>JAKUB</t>
  </si>
  <si>
    <t>English, Polish, Arabic</t>
  </si>
  <si>
    <t>SANDOMIERZ, Poland</t>
  </si>
  <si>
    <t>JAKUS</t>
  </si>
  <si>
    <t>participation in terrorist organisation "Islamic State of Iraq and the Levant" (ISIS); facilitation of participation in terrorist organisation (ISIS);  illegal possession of firearm, theft of document and use of a document certifying the identity of another person</t>
  </si>
  <si>
    <t>2018-45192</t>
  </si>
  <si>
    <t>GABRIEL</t>
  </si>
  <si>
    <t>CUXUM ALVARADO</t>
  </si>
  <si>
    <t>delito contra deberes humanidad</t>
  </si>
  <si>
    <t>2015-35697</t>
  </si>
  <si>
    <t>ARTAN</t>
  </si>
  <si>
    <t>SHERIFI</t>
  </si>
  <si>
    <t>Deception/ Fraud</t>
  </si>
  <si>
    <t>2007-15426</t>
  </si>
  <si>
    <t>GOLAM FARUQUE</t>
  </si>
  <si>
    <t>BARISHAL, Bangladesh</t>
  </si>
  <si>
    <t>OVI</t>
  </si>
  <si>
    <t>MURDER CASE</t>
  </si>
  <si>
    <t>2013-26078</t>
  </si>
  <si>
    <t>SAFIQ</t>
  </si>
  <si>
    <t>JAMALPUR, Bangladesh</t>
  </si>
  <si>
    <t>AMAN ULLAH SAFIQ</t>
  </si>
  <si>
    <t>Fraud, Aggravated theft, Assault</t>
  </si>
  <si>
    <t>2004-26501</t>
  </si>
  <si>
    <t>SURTI</t>
  </si>
  <si>
    <t>Hindi, Urdu</t>
  </si>
  <si>
    <t>FARUQ</t>
  </si>
  <si>
    <t>2017-13637</t>
  </si>
  <si>
    <t>VASILII</t>
  </si>
  <si>
    <t>ZAKARPATSKI REGION, TYACHEVSKI DISTRICT, VELIKAYA UGOLKA VIL, Ukraine</t>
  </si>
  <si>
    <t>APSHAI</t>
  </si>
  <si>
    <t>murder and unlawful occupancy of a car or of any other transport vehicle, without the purpose of stealing (hijacking) committed by group of persons on preliminary agreement</t>
  </si>
  <si>
    <t>2014-29205</t>
  </si>
  <si>
    <t>HAMDI MURAT</t>
  </si>
  <si>
    <t>Turkish</t>
  </si>
  <si>
    <t>USTA</t>
  </si>
  <si>
    <t>2013-65290</t>
  </si>
  <si>
    <t>LANG SON, Viet nam</t>
  </si>
  <si>
    <t>HOANG</t>
  </si>
  <si>
    <t>Illegal trading in narcotic drugs</t>
  </si>
  <si>
    <t>2006-983</t>
  </si>
  <si>
    <t>LILLI MARIE</t>
  </si>
  <si>
    <t>BURGLEN</t>
  </si>
  <si>
    <t>MARTI</t>
  </si>
  <si>
    <t xml:space="preserve">KIDNAPPING FROM LAWFUL GUARDIANSHIP;  KIDNAP AND ABDUCTION FOR THE PURPOSE OF SLAVERY OR TO INFLICT GRIEVOUS BODILY HARM;  OUTRAGING THE MODESTY OF A WOMAN;  MAKING, CIRCULATING, PRODUCING, POSSESSING, IMPORTING AND EXPORTING OBSCENE MATERIAL;  CAUSING EVIDENCE TO DISAPPEAR;  COMMON INTENTION  </t>
  </si>
  <si>
    <t>2015-81330</t>
  </si>
  <si>
    <t>HUGO WALDEMAR</t>
  </si>
  <si>
    <t>LOS AMATES, Guatemala</t>
  </si>
  <si>
    <t>MELCHOR HERNANDEZ</t>
  </si>
  <si>
    <t>TRÁFICO INTERNACIONAL DE DROGAS Y OTROS</t>
  </si>
  <si>
    <t>2008-14528</t>
  </si>
  <si>
    <t>SOON JOO</t>
  </si>
  <si>
    <t>SINGAPORE, Singapore</t>
  </si>
  <si>
    <t>NEO</t>
  </si>
  <si>
    <t>ARMED ROBBERY AND ABDUCTION</t>
  </si>
  <si>
    <t>2018-15382</t>
  </si>
  <si>
    <t>AAMIR</t>
  </si>
  <si>
    <t>Panjabi, Urdu</t>
  </si>
  <si>
    <t>Sargodha, Pakistan</t>
  </si>
  <si>
    <t>2012-317628</t>
  </si>
  <si>
    <t>ALFREDO</t>
  </si>
  <si>
    <t>ORTELLADO</t>
  </si>
  <si>
    <t>Tráfico Internacional de drogas y associación para fines de práctica o no del delito</t>
  </si>
  <si>
    <t>2014-51252</t>
  </si>
  <si>
    <t>SHTROMBERGER</t>
  </si>
  <si>
    <t>Lage scale violation of copyrights and related rights; use, and dissemination of harmful computer viruses.</t>
  </si>
  <si>
    <t>2004-48190</t>
  </si>
  <si>
    <t>HEKTOR</t>
  </si>
  <si>
    <t>Italian, English</t>
  </si>
  <si>
    <t>KUTE - FIER, Albania</t>
  </si>
  <si>
    <t>MAHMUTAJ</t>
  </si>
  <si>
    <t>PREMEDITATED HOMICIDEMEANING OF COLLUSIONILLEGAL MANUFACTURING AND KEEPING MILITARY WEAPONS AND AMMUNITION</t>
  </si>
  <si>
    <t>2016-26855</t>
  </si>
  <si>
    <t>JUAN ANGEL</t>
  </si>
  <si>
    <t>MECOZZI</t>
  </si>
  <si>
    <t>PARTICIPE NECESARIO EN EL DELITO DE ALMACENAMIENTO DE SUSTANCIAS ESTUPEFACIENTES CON FINES DE COMERCIALIZACION Y CONTRABANDO DE EXPORTACION CALIFICADO DE ESTUPEFACIENTES EN GRADO DE TENTATIVA AGRAVADO POR EL NUMERO DE INTERVINIENTES EN CON CONCURSO REAL.-</t>
  </si>
  <si>
    <t>2009-23872</t>
  </si>
  <si>
    <t>VU</t>
  </si>
  <si>
    <t>: Stealing property</t>
  </si>
  <si>
    <t>2011-61224</t>
  </si>
  <si>
    <t>PETRIT</t>
  </si>
  <si>
    <t>PUKE, Albania</t>
  </si>
  <si>
    <t>NDOCI</t>
  </si>
  <si>
    <t>Robbery with the use of weapons in collaboration</t>
  </si>
  <si>
    <t>2003-54888</t>
  </si>
  <si>
    <t>AZAD GHALEB</t>
  </si>
  <si>
    <t>Homicide</t>
  </si>
  <si>
    <t>1999-49821</t>
  </si>
  <si>
    <t>OLEG</t>
  </si>
  <si>
    <t>KOLPASHEVO / TOMSK, Russia</t>
  </si>
  <si>
    <t>KOTLIATCHKOV</t>
  </si>
  <si>
    <t>AGGRAVATED MURDER</t>
  </si>
  <si>
    <t>2009-2660</t>
  </si>
  <si>
    <t>LUAN</t>
  </si>
  <si>
    <t>KUCOVE, Albania</t>
  </si>
  <si>
    <t>SHAHU</t>
  </si>
  <si>
    <t>EXPLOITATION OF PROSTITUTION WITH AGGRAVATED CIRCUMSTANCESWHEN EXPLOITATION OF PROSTITUTION IS COMMITTED:WITH MINORS;IT IS COMMITTED WITH ACCOMPLICES OR MORE THAN ONCE OR BY PERSONS WHO HAVE STATE AND PUBLIC FUNCTIONS/DUTIES;IS PUNISHED FROM 7 UP TO 15 YEARS IMPRISONMENT</t>
  </si>
  <si>
    <t>2014-1766</t>
  </si>
  <si>
    <t>GIUSEPPE</t>
  </si>
  <si>
    <t>French, Italian, English</t>
  </si>
  <si>
    <t>Montreal, Canada</t>
  </si>
  <si>
    <t>DE VICO</t>
  </si>
  <si>
    <t>1. Conspiracy to commit felony - Obtaining money using false pretences                2. Obtaining money using false pretences</t>
  </si>
  <si>
    <t>2005-39353</t>
  </si>
  <si>
    <t>PROKASH KUMAR</t>
  </si>
  <si>
    <t>MIRPUR / DHAKA, Bangladesh</t>
  </si>
  <si>
    <t>BISWAS</t>
  </si>
  <si>
    <t>2001-9022</t>
  </si>
  <si>
    <t>PROTAIS</t>
  </si>
  <si>
    <t>Kinyarwanda, French</t>
  </si>
  <si>
    <t>GICIYE, Rwanda</t>
  </si>
  <si>
    <t>MPIRANYA</t>
  </si>
  <si>
    <t>Genocide/complicity of genocide, crimes against humanity</t>
  </si>
  <si>
    <t>2010-27698</t>
  </si>
  <si>
    <t>ARTURO</t>
  </si>
  <si>
    <t>VELAZQUEZ-CELON</t>
  </si>
  <si>
    <t>2014-69396</t>
  </si>
  <si>
    <t>JOZO</t>
  </si>
  <si>
    <t>DERVENTA, Bosnia and herzegovina</t>
  </si>
  <si>
    <t>BRICO</t>
  </si>
  <si>
    <t>WAR CRIME AGAINST CIVILIANS, GRAVE VIOLATION OF INTERNATIONAL HUMANITARIAN LAW</t>
  </si>
  <si>
    <t>2015-52235</t>
  </si>
  <si>
    <t>HACHHAN ALI</t>
  </si>
  <si>
    <t>Bengali, Urdu, Arabic</t>
  </si>
  <si>
    <t>BRAHAMANBARIA, Bangladesh</t>
  </si>
  <si>
    <t>SYED MD. HACHHAN</t>
  </si>
  <si>
    <t>Charge no-2- The accused is found guilty of murder, abduction, confinement, torture and plundering.Charge no-3-The accused is found guilty of offenses of genocide, murder, deportation and the inhumane act(Plundering and arson)Charge no-4- The accused is found guilty of confinement and other inhumane act.Charge no-5- The accused is found guilty of murder, abduction, torture and other inhumane act (looting and mental hurt).Charge no-6- The accused is found guilty of murder and other inhumane act (arson).</t>
  </si>
  <si>
    <t>2018-17779</t>
  </si>
  <si>
    <t>YESICA VANINA</t>
  </si>
  <si>
    <t>ALDERETE</t>
  </si>
  <si>
    <t>TENENCIA ILEGAL DE ARMA DE FUEGO DE GUERRA Y TENENCIA ILEGÍTIMA DE ESTUPEFACIENTES CON FINES DE COMERCIALIZACIÓN EN DOSIS FRACCIONADAS DESTINADA A LOS CONSUMIDORES EN CONCURSO REAL ENTRE SÍ</t>
  </si>
  <si>
    <t>2015-80775</t>
  </si>
  <si>
    <t>SHAN LIAN</t>
  </si>
  <si>
    <t>Chinese, English</t>
  </si>
  <si>
    <t>QIU</t>
  </si>
  <si>
    <t>Smuggling drugs</t>
  </si>
  <si>
    <t>2018-15358</t>
  </si>
  <si>
    <t>Toba Tek Singh, Punjab, Pakistan</t>
  </si>
  <si>
    <t>USMAN</t>
  </si>
  <si>
    <t>81 Kg</t>
  </si>
  <si>
    <t>2011-58850</t>
  </si>
  <si>
    <t>PATRIK</t>
  </si>
  <si>
    <t>TRENCIN, Slovakia</t>
  </si>
  <si>
    <t>SNAJDR</t>
  </si>
  <si>
    <t>establishing and supporting a criminal group, dangerous coersion and extortion</t>
  </si>
  <si>
    <t>2014-24086</t>
  </si>
  <si>
    <t>SHKELZEN</t>
  </si>
  <si>
    <t>BELLOVE, DIBER, Albania</t>
  </si>
  <si>
    <t>DUMANI</t>
  </si>
  <si>
    <t>Recruitment of persons for committing acts with terrorist purposes or financing of terrorism, Incitement, public call and propaganda for committing crimes with terrorist purposes , Inciting national, racial or religious hatred or conflict</t>
  </si>
  <si>
    <t>2014-79484</t>
  </si>
  <si>
    <t>HANOI CITY, Viet nam</t>
  </si>
  <si>
    <t>TRAN</t>
  </si>
  <si>
    <t>2017-221500</t>
  </si>
  <si>
    <t>EDUARDO EXEQUIEL</t>
  </si>
  <si>
    <t>GUEVARA GUEVARA</t>
  </si>
  <si>
    <t>2015-29054</t>
  </si>
  <si>
    <t>PARDEEP</t>
  </si>
  <si>
    <t>Panjabi, English</t>
  </si>
  <si>
    <t>VILLAGE- LEELA MEGH SINGH,SADAR JAGRAON, LUDHIANA, PUNJAB, India</t>
  </si>
  <si>
    <t>Cheating, Forgery, Forgery of Documents, Use of Forged Documents, Narcotic Drugs and Psychotropic Substances Act.Dealing in Narcotic and Psychotropic Substances.</t>
  </si>
  <si>
    <t>2017-9892</t>
  </si>
  <si>
    <t>ALISHER</t>
  </si>
  <si>
    <t>Arabic, Turkmen, Russian, Tatar</t>
  </si>
  <si>
    <t>TURKMEN DISTRICT, STAVROPOL REGION, Russia</t>
  </si>
  <si>
    <t>KURBANOV</t>
  </si>
  <si>
    <t>2017-142853</t>
  </si>
  <si>
    <t>CONCHAGUA, LA UNION, El salvador</t>
  </si>
  <si>
    <t>FLORES ISIDRO</t>
  </si>
  <si>
    <t>ESTAFA</t>
  </si>
  <si>
    <t>1986-2065</t>
  </si>
  <si>
    <t>TORTONA / ALESSANDRIA, Italy</t>
  </si>
  <si>
    <t>GIACOBONE</t>
  </si>
  <si>
    <t>KIDNAPPING, ILLEGAL DETENTION AND CARRYING OF FIREARMS, RECEIVING OF STOLEN GOODS, AGGRAVATED WOUNDING, THEFT, VIOLENCE AGAINST A POLICE OFFICER AND FOR HAVING INSULTED THE SAME OFFICER, ILLEGAL DETENTION AND CARRYING OF A REVOLVER, ILLEGAL TRANSPORT AND DISCHARGE OF TOXIC WASTE, POISONING OF WATER BEDS, QUALIFIED THEFT, COUNTERFEIT THE ACCOUNTING BOOKS, FALSE STATEMENTS ON TRANSFERS OF GOODS AND FRAUDULENT INVOICING, INJURIES, RESISTING ARREST AND FORCING A POLICE CHECKPOINT, FRAUDULENT BANKRUPTCY AND OTHER CRIMES</t>
  </si>
  <si>
    <t>2005-15105</t>
  </si>
  <si>
    <t>MARIA</t>
  </si>
  <si>
    <t>TANASE</t>
  </si>
  <si>
    <t>COMPLICITY IN ILLEGAL DEPRIVATION OF LIBERTY</t>
  </si>
  <si>
    <t>2012-293500</t>
  </si>
  <si>
    <t>MOHAMMADREZA</t>
  </si>
  <si>
    <t xml:space="preserve">Persian (farsi) </t>
  </si>
  <si>
    <t>TEHRAN, Iran</t>
  </si>
  <si>
    <t>ABOLGHASHEMI</t>
  </si>
  <si>
    <t>Attempt to murder, Criminal conspiracy, mischief causing damage, endanger to  life or property.</t>
  </si>
  <si>
    <t>2004-36650</t>
  </si>
  <si>
    <t>Blue, Grey</t>
  </si>
  <si>
    <t>MARTEN KONRAD</t>
  </si>
  <si>
    <t>THORP / WISCONSIN, United states</t>
  </si>
  <si>
    <t>SCHNEIDER</t>
  </si>
  <si>
    <t>CHEATING BY PERSONATION, CHEATING AND DISHONESTLY DELIVERY OF PROPERTY</t>
  </si>
  <si>
    <t>2015-63713</t>
  </si>
  <si>
    <t>ABUL HARIS</t>
  </si>
  <si>
    <t>VILL- DARPON NAGAR, P.S. - KANAI GHAT, DIST- SYLHET, Bangladesh</t>
  </si>
  <si>
    <t>CHOWDHURY</t>
  </si>
  <si>
    <t>MURDER AND EXPLOSION OF HAND GRENADE IN THE AWAMI LEAGUE MEETING.</t>
  </si>
  <si>
    <t>2017-199326</t>
  </si>
  <si>
    <t>IVETT ROXANA</t>
  </si>
  <si>
    <t>TONACATEPEQUE, SAN SALVADOR, El salvador</t>
  </si>
  <si>
    <t>NAVAS GUEVARA</t>
  </si>
  <si>
    <t>1994-41113</t>
  </si>
  <si>
    <t>DAVID MACDONALD</t>
  </si>
  <si>
    <t>1.82 meter</t>
  </si>
  <si>
    <t>English, French</t>
  </si>
  <si>
    <t>Sydney, Nova Scotia, Canada</t>
  </si>
  <si>
    <t>CARROL</t>
  </si>
  <si>
    <t>Conspiracy to murder (1 count), conspiracy to drug trafficking  (2 counts), drug trafficking (2 counts), participating in a criminal organization related to drug trafficking (1 count), participating in a criminal organization concerning the conspiracy to murder (1 count), murder (13 counts), attempted murder (3 counts)</t>
  </si>
  <si>
    <t>2017-15146</t>
  </si>
  <si>
    <t>SONG HAC</t>
  </si>
  <si>
    <t>North Korea</t>
  </si>
  <si>
    <t>HONG</t>
  </si>
  <si>
    <t>2014-2953</t>
  </si>
  <si>
    <t>GANSUKH</t>
  </si>
  <si>
    <t>Mongolian</t>
  </si>
  <si>
    <t>MUNGUNMORIT SOUM, TUV PROVINCE, Mongolia</t>
  </si>
  <si>
    <t>TSERENDORJ</t>
  </si>
  <si>
    <t>Murder, Intentional infliction of a severe bodily injury</t>
  </si>
  <si>
    <t>2013-64108</t>
  </si>
  <si>
    <t>IZET</t>
  </si>
  <si>
    <t>RADUHOVCE, Serbia</t>
  </si>
  <si>
    <t>AJDINOVIC</t>
  </si>
  <si>
    <t>Luxembourg</t>
  </si>
  <si>
    <t>Criminal organisation, theft, laundering of proceeds,kidnapping, sequestration, hostage, extortion.</t>
  </si>
  <si>
    <t>2015-36078</t>
  </si>
  <si>
    <t>MANOJ KARAN</t>
  </si>
  <si>
    <t>Hindi, Nepali</t>
  </si>
  <si>
    <t>JAIGADI</t>
  </si>
  <si>
    <t>Lurking house- trespass or house-breaking in order to commit offence punishable with imprisonment,Lurking house- trespass or house-breaking by  night in order to commit offence punishable with imprisonment,Theft in dwelling house, etc.,Acts done by several persons in furtherance of common intention.</t>
  </si>
  <si>
    <t>2014-51489</t>
  </si>
  <si>
    <t>THANH TUNG</t>
  </si>
  <si>
    <t>DAO</t>
  </si>
  <si>
    <t>Appropriating property through swindlingAbusing trust in order to appropriate property</t>
  </si>
  <si>
    <t>2018-40302</t>
  </si>
  <si>
    <t>GIESY ENOC</t>
  </si>
  <si>
    <t>ALVARADO SANCHEZ</t>
  </si>
  <si>
    <t>2010-3199</t>
  </si>
  <si>
    <t>NAMIG</t>
  </si>
  <si>
    <t xml:space="preserve">AGHALAROV </t>
  </si>
  <si>
    <t>CITIZENS OF THE REPUBLIC OF AZERBAIJAN WHO HAVE COMMITTED A CRIME OUT OF BORDER OF THE REPUBLIC OF AZERBAIJAN IS INSTITUTED TO THE CRIMINAL LIABILITY ACCORDING TO THE PC OF THE REPUBLIC OF AZERBAIJAN / CREATION OF ARMED FORMATIONS OR GROUPS, WHICH ARE NOT PROVIDED BY THE LEGISLATION OF THE REPUBLIC OF AZERBAIJAN</t>
  </si>
  <si>
    <t>1993-27111</t>
  </si>
  <si>
    <t>IRFAN</t>
  </si>
  <si>
    <t>Bombay, India</t>
  </si>
  <si>
    <t>CHOUGULE</t>
  </si>
  <si>
    <t>conspiracy to cause explosions with intent to cause death and damage to property, and to terrorize the public.</t>
  </si>
  <si>
    <t>2018-42085</t>
  </si>
  <si>
    <t>IMRAN</t>
  </si>
  <si>
    <t>Urdu, Arabic, Panjabi</t>
  </si>
  <si>
    <t>Gujrat, Pakistan</t>
  </si>
  <si>
    <t>2009-38800</t>
  </si>
  <si>
    <t>VAN HA</t>
  </si>
  <si>
    <t>THAI BINH, Viet nam</t>
  </si>
  <si>
    <t>APPROPRIATING PROPERTY THROUGH SWINDLING</t>
  </si>
  <si>
    <t>2018-8534</t>
  </si>
  <si>
    <t>WLADIMIR</t>
  </si>
  <si>
    <t>Ukrainian</t>
  </si>
  <si>
    <t>Kercz, Ukraine</t>
  </si>
  <si>
    <t>MICHAJLYK</t>
  </si>
  <si>
    <t>murder, grievous bodily injury</t>
  </si>
  <si>
    <t>2017-283932</t>
  </si>
  <si>
    <t>REDA</t>
  </si>
  <si>
    <t>MENSOUM</t>
  </si>
  <si>
    <t>- importation non autorisée de stupéfiants commise en bande organisée - trafic.- participation à une association de malfaiteurs en vue de la préparation d'un crime.- transport , détention, cession, acquisition non autorisée de stupéfiants.- détention illégale de matériel de guerre, arme, munition ou élément essentiel de catégorie A. - Toutes infractions étant aggravées par la circonstance aggravante d'utilisation d'un moyen de cryptologie, s'agissant en l'espèce des téléphones BLACKBERRY puis SAMSUNG JS, spécialement modifiés pour ne permettre que des communications écrites cryptées non interceptables, circonstance prévue par l'art 132-79 du Code pénal.</t>
  </si>
  <si>
    <t>2008-28015</t>
  </si>
  <si>
    <t>JERRY</t>
  </si>
  <si>
    <t>1.795 meter</t>
  </si>
  <si>
    <t>Taiwan, China, United states</t>
  </si>
  <si>
    <t>TAIPEI, Taiwan, china</t>
  </si>
  <si>
    <t>HU</t>
  </si>
  <si>
    <t>1)  Attempt to interfere with commerce by violence  (1 count) ; 2)  Using/carrying firearms in crime of violence resulting in death (1 count)</t>
  </si>
  <si>
    <t>2015-80861</t>
  </si>
  <si>
    <t>AKIF</t>
  </si>
  <si>
    <t>Bribery</t>
  </si>
  <si>
    <t>2017-221394</t>
  </si>
  <si>
    <t>ANIBAL</t>
  </si>
  <si>
    <t>Paraguay, Argentina</t>
  </si>
  <si>
    <t>NUÑEZ BRISUELA</t>
  </si>
  <si>
    <t>HOMICIDIO DOBLEMENTE CALIFICADO.</t>
  </si>
  <si>
    <t>2008-5871</t>
  </si>
  <si>
    <t>Brown, Green</t>
  </si>
  <si>
    <t>MAHMOUD ABBAS</t>
  </si>
  <si>
    <t>ARZAY, Lebanon</t>
  </si>
  <si>
    <t>HAMMOUD</t>
  </si>
  <si>
    <t>ABUSE OF OTHER S RIGHTS</t>
  </si>
  <si>
    <t>2017-124902</t>
  </si>
  <si>
    <t>YUDITH ADALYS</t>
  </si>
  <si>
    <t>RODRIGUEZ MARTINEZ</t>
  </si>
  <si>
    <t>HOMICIDIO AGRAVADO EN GRADO DE TENTATIVA Y AGRUPACIONES ILICITAS.</t>
  </si>
  <si>
    <t>2015-6922</t>
  </si>
  <si>
    <t>GENARO</t>
  </si>
  <si>
    <t>URIA NAMAZAY</t>
  </si>
  <si>
    <t>Trafico internacional de drogas</t>
  </si>
  <si>
    <t>2012-301405</t>
  </si>
  <si>
    <t>Iraq, Canada</t>
  </si>
  <si>
    <t>BAGHDAD, Iraq</t>
  </si>
  <si>
    <t>ABID</t>
  </si>
  <si>
    <t>1. First Degree Murder1. Use of a firearm in the commission of a felony</t>
  </si>
  <si>
    <t>2015-69742</t>
  </si>
  <si>
    <t>NICOLAS MARCIEL</t>
  </si>
  <si>
    <t>ORTIZ</t>
  </si>
  <si>
    <t>1) Rape of an unconscious victim2) Sexual Assault</t>
  </si>
  <si>
    <t>2007-53426</t>
  </si>
  <si>
    <t>LEONID ILICH</t>
  </si>
  <si>
    <t>United states, Ukraine</t>
  </si>
  <si>
    <t>ODESSA, Ukraine</t>
  </si>
  <si>
    <t>KOGAN</t>
  </si>
  <si>
    <t xml:space="preserve">1. KIDNAPPING FOR RANSOM, REWARD OR EXTORTION 2. INTIMIDATION OF WITNESSES AND VICTIMS 3. ATTEMPT TO EXTORT MONEY BY ANY THREAT 4. KIDNAPPING </t>
  </si>
  <si>
    <t>2016-47342</t>
  </si>
  <si>
    <t>PABLO XAVIER</t>
  </si>
  <si>
    <t>RODRIGUEZ DELGADO</t>
  </si>
  <si>
    <t>FEMICIDIO</t>
  </si>
  <si>
    <t>2013-31037</t>
  </si>
  <si>
    <t>ANDREY</t>
  </si>
  <si>
    <t>Ukraine, Russia</t>
  </si>
  <si>
    <t>S?HETOVO VILLAGE, ANTRATSYT TOWN, LUGANSK REGION, Ukraine</t>
  </si>
  <si>
    <t>ZIMA</t>
  </si>
  <si>
    <t>Banditry;murder, committed by a group of persons under a preliminary conspiracy and out of mercenary motives by hire;</t>
  </si>
  <si>
    <t>2014-35681</t>
  </si>
  <si>
    <t>ALBANO</t>
  </si>
  <si>
    <t>VLORA, Albania</t>
  </si>
  <si>
    <t>ZEPAJ</t>
  </si>
  <si>
    <t>serious intentional injury and illegal manufacturing and keeping military weapons</t>
  </si>
  <si>
    <t>2014-38381</t>
  </si>
  <si>
    <t>KAMEN ZDRAVKOV</t>
  </si>
  <si>
    <t>PLOVDIV, Bulgaria</t>
  </si>
  <si>
    <t>KOSTOV</t>
  </si>
  <si>
    <t>1) Hooliganism, 2) light bodily harm</t>
  </si>
  <si>
    <t>2013-43966</t>
  </si>
  <si>
    <t>SHARAFDZHON</t>
  </si>
  <si>
    <t>KHALTON REGION, Tajikistan</t>
  </si>
  <si>
    <t>BOBOEV</t>
  </si>
  <si>
    <t>Preparation for illegal sale of narcotic drugs in extremely large amount committed by the organized group</t>
  </si>
  <si>
    <t>2018-1146</t>
  </si>
  <si>
    <t>DEIVY ANTONIO</t>
  </si>
  <si>
    <t>La Vega, Dominican republic</t>
  </si>
  <si>
    <t>VALERIO CORONADO</t>
  </si>
  <si>
    <t>TRATA DE PERSONAS</t>
  </si>
  <si>
    <t>1999-4315</t>
  </si>
  <si>
    <t>MIKHAIL</t>
  </si>
  <si>
    <t>SYKTYVKAR, Russia</t>
  </si>
  <si>
    <t>GUBAL</t>
  </si>
  <si>
    <t>GROSS VIOLATION OF PUBLIC ORDER  AND MURDER</t>
  </si>
  <si>
    <t>2013-43642</t>
  </si>
  <si>
    <t>SAVELIY</t>
  </si>
  <si>
    <t>KUIBYSHEV TOWN, Russia</t>
  </si>
  <si>
    <t>ORBANT</t>
  </si>
  <si>
    <t>2016-53911</t>
  </si>
  <si>
    <t>GANDHI SINGH</t>
  </si>
  <si>
    <t>Manipuri, Hindi, Burmese</t>
  </si>
  <si>
    <t>KAKCHING KHULLEN NINGTHOU LEIKAI,  THOUBAL , MANIPUR., India</t>
  </si>
  <si>
    <t>THOKCHOM</t>
  </si>
  <si>
    <t xml:space="preserve">1.Punishment of criminal conspiracy2.Waging, or attempting to wage war, or abetting waging of war, against the Government of India 3.Conspiracy to commit offences4.Punishment for murder 5.Attempt to murder 6.Punishment for terrorist act7.Punishment for being member of terrorist gang or organization 8.Punishment for certain offences 9.Punishment for possessing arms, etc., with intent to use them for unlawful purpose 10.Punishment for making or possessing explosives under suspicious circumstances </t>
  </si>
  <si>
    <t>2005-49934</t>
  </si>
  <si>
    <t>ZYLFIJE</t>
  </si>
  <si>
    <t>KERNAJE / TROPOJE, Albania</t>
  </si>
  <si>
    <t xml:space="preserve">HOMICIDE WITH SPECIAL CIRCUMSTANCES;  ILLEGAL POSSESSION OF FIREARMS  </t>
  </si>
  <si>
    <t>2014-31584</t>
  </si>
  <si>
    <t>JIMMY JULIUS</t>
  </si>
  <si>
    <t>English, Hebrew</t>
  </si>
  <si>
    <t>United states, Israel</t>
  </si>
  <si>
    <t>KAROW</t>
  </si>
  <si>
    <t>113 Kg</t>
  </si>
  <si>
    <t>Sexual Abuse in the First Degree (2 counts)</t>
  </si>
  <si>
    <t>2014-26001</t>
  </si>
  <si>
    <t>MIHAIL</t>
  </si>
  <si>
    <t>Moldavian, Russian</t>
  </si>
  <si>
    <t>SETTLEMENT KIRCHEEST, CAUSENI REGION, Moldova</t>
  </si>
  <si>
    <t>JURAVSCHI</t>
  </si>
  <si>
    <t>2015-17590</t>
  </si>
  <si>
    <t>PAULINO MÁRIO</t>
  </si>
  <si>
    <t>PONTA PORÃ/MS, Brazil</t>
  </si>
  <si>
    <t>SOARES REZENDE</t>
  </si>
  <si>
    <t>Tráfico internacional de estupefacientes</t>
  </si>
  <si>
    <t>2014-78089</t>
  </si>
  <si>
    <t>WEI</t>
  </si>
  <si>
    <t>LIAONING, China</t>
  </si>
  <si>
    <t>kidnapping</t>
  </si>
  <si>
    <t>2017-2961</t>
  </si>
  <si>
    <t>BAISONGUR</t>
  </si>
  <si>
    <t>KHASAVYURT TOWN, Russia</t>
  </si>
  <si>
    <t>MADAEV</t>
  </si>
  <si>
    <t>2013-67169</t>
  </si>
  <si>
    <t>SHAHID</t>
  </si>
  <si>
    <t>Urdu, Baluchi, Arabic</t>
  </si>
  <si>
    <t>MUBASHIR</t>
  </si>
  <si>
    <t>Punishment of Criminal Conspiracy,Waging, or attempting to wage war, or abetting waging of war against the Government of India, Punishment for causing explosion likely to endanger life or property, Punishment for terrorist act, Murder</t>
  </si>
  <si>
    <t>2012-456</t>
  </si>
  <si>
    <t>BINITA</t>
  </si>
  <si>
    <t>Nepali, Hindi, English</t>
  </si>
  <si>
    <t>CHUNDEVI, MAHARAJ GANJ |KANHMANDU-4, NEPAL, Nepal</t>
  </si>
  <si>
    <t>PRADHAN</t>
  </si>
  <si>
    <t>Criminal Conspiracy, Cheating, Criminal breach of trust, Forgery for purpose of cheating, Using as genuine a forged documents or electronic record.</t>
  </si>
  <si>
    <t>2016-68538</t>
  </si>
  <si>
    <t>GYULNAZ</t>
  </si>
  <si>
    <t>ISMAILOVA</t>
  </si>
  <si>
    <t>Participation in an illegal armed formation</t>
  </si>
  <si>
    <t>2009-35122</t>
  </si>
  <si>
    <t>MUHAMMAD FAIDHIL</t>
  </si>
  <si>
    <t>Malay, English</t>
  </si>
  <si>
    <t>BIN MAWI</t>
  </si>
  <si>
    <t>2018-11666</t>
  </si>
  <si>
    <t>MUJAHID</t>
  </si>
  <si>
    <t>Urdu, Pushto</t>
  </si>
  <si>
    <t>Kohat, KP, Pakistan</t>
  </si>
  <si>
    <t>2016-91995</t>
  </si>
  <si>
    <t>JAINULAVUDEEN</t>
  </si>
  <si>
    <t>Tamil, Arabic, English</t>
  </si>
  <si>
    <t>Enangudi, Nagapattinam, Tamilnadu, India</t>
  </si>
  <si>
    <t>ABDUL RAHIM</t>
  </si>
  <si>
    <t>100 Kg</t>
  </si>
  <si>
    <t>Criminal conspiracy, Criminal breach of trust, Cheating, Creating false documents for the purpose of Cheating, Using a forged document as genuine, Tampering with computer source documents, Computer related offences, Cheating by personation by using computer resource, Publication for fraudulent purpose.</t>
  </si>
  <si>
    <t>2016-91147</t>
  </si>
  <si>
    <t>ALVAREZ VALDIVIA</t>
  </si>
  <si>
    <t>2007-46516</t>
  </si>
  <si>
    <t>NDREK</t>
  </si>
  <si>
    <t>Albanian, English, Italian</t>
  </si>
  <si>
    <t>TROPOJE, Albania</t>
  </si>
  <si>
    <t>GJOKLAJ</t>
  </si>
  <si>
    <t xml:space="preserve">VOLUNTARY HOMICIDE </t>
  </si>
  <si>
    <t>2007-28477</t>
  </si>
  <si>
    <t>MAKSYM</t>
  </si>
  <si>
    <t>ZHYTOMYR, Ukraine</t>
  </si>
  <si>
    <t>DONCHUK DONTSOV</t>
  </si>
  <si>
    <t>2018-18323</t>
  </si>
  <si>
    <t>FÁBIO</t>
  </si>
  <si>
    <t>Governador Valadares/MG, Brazil</t>
  </si>
  <si>
    <t>AMANCIO DA SILVA</t>
  </si>
  <si>
    <t>2018-3936</t>
  </si>
  <si>
    <t>CESAR AUGUSTO</t>
  </si>
  <si>
    <t>EL VIEJO, Nicaragua</t>
  </si>
  <si>
    <t>BOLAINEZ JIRON</t>
  </si>
  <si>
    <t>ACTOS PREPARATORIOS, PROPOSICION, CONSPIRACION Y ASOCIACIONES DELICTIVAS</t>
  </si>
  <si>
    <t>2017-282568</t>
  </si>
  <si>
    <t>MILENKO</t>
  </si>
  <si>
    <t>PRIJEDOR, Bosnia and herzegovina</t>
  </si>
  <si>
    <t>KOMOSAR</t>
  </si>
  <si>
    <t>2009-27257</t>
  </si>
  <si>
    <t>VITALINO</t>
  </si>
  <si>
    <t>GOMEZ-CARRETO</t>
  </si>
  <si>
    <t>1) Murder 2) Using a firearm in the commission of murder and maiming (3 counts)3) Shooting with intent to maim, disfigure, disable, or kill (2 counts)</t>
  </si>
  <si>
    <t>2017-168835</t>
  </si>
  <si>
    <t>TEMUCO, Chile</t>
  </si>
  <si>
    <t>IBARRA IBARRA</t>
  </si>
  <si>
    <t>CORRUPCIÓN DE MENORES EN CONCURSO REAL CON ABUSO SEXUAL GRAVEMENTE ULTRAJANTE.</t>
  </si>
  <si>
    <t>2012-334484</t>
  </si>
  <si>
    <t>HAI AN</t>
  </si>
  <si>
    <t>HUNG YEN, Viet nam</t>
  </si>
  <si>
    <t>Appropriating property by swindling</t>
  </si>
  <si>
    <t>2009-37618</t>
  </si>
  <si>
    <t>JAIME</t>
  </si>
  <si>
    <t>AMBATO, Ecuador</t>
  </si>
  <si>
    <t>PEROGLIO</t>
  </si>
  <si>
    <t>CONSPIRACY TO DISTRIBUTE AND POSSESS WITH INTENT TO DISTRIBUTE 5 KILOGRAMS OR MORE OF COCAINE</t>
  </si>
  <si>
    <t>2016-78273</t>
  </si>
  <si>
    <t>PREDRAG</t>
  </si>
  <si>
    <t>Kragujevac, Serbia</t>
  </si>
  <si>
    <t>BOGICEVIC</t>
  </si>
  <si>
    <t>attempt of terrorismEstablishment of Criminal Organization</t>
  </si>
  <si>
    <t>2002-48102</t>
  </si>
  <si>
    <t>BENYING</t>
  </si>
  <si>
    <t>EXTORTION</t>
  </si>
  <si>
    <t>2016-68212</t>
  </si>
  <si>
    <t>FIRUZ</t>
  </si>
  <si>
    <t>Uzbek</t>
  </si>
  <si>
    <t>AKHMEDJANOV</t>
  </si>
  <si>
    <t>The Human Trafficking.</t>
  </si>
  <si>
    <t>2012-306658</t>
  </si>
  <si>
    <t>THE CUONG</t>
  </si>
  <si>
    <t>Vietnamese, Thai, Lao</t>
  </si>
  <si>
    <t>QUANG BINH, Viet nam</t>
  </si>
  <si>
    <t>Stealing property</t>
  </si>
  <si>
    <t>2017-6941</t>
  </si>
  <si>
    <t>MARITA</t>
  </si>
  <si>
    <t>1.58 meter</t>
  </si>
  <si>
    <t>ORDZHONIKIDZEVSKAYA SETTLEMENT/CHECHEN REPUBLIC, Russia</t>
  </si>
  <si>
    <t>IBRAGIMOVA</t>
  </si>
  <si>
    <t>2010-6182</t>
  </si>
  <si>
    <t>NASRETDINOV</t>
  </si>
  <si>
    <t xml:space="preserve">RAPE, THEFT, VIOLENCE AGAINST A GROUP OF PERSONS AND AGAINST AN INDIVIDUAL PURSUANT </t>
  </si>
  <si>
    <t>2018-36560</t>
  </si>
  <si>
    <t>ENRIQUE OCTAVIO</t>
  </si>
  <si>
    <t>JIMÉNEZ ROSAS</t>
  </si>
  <si>
    <t>ASOCIACIÓN ÍLICITA Y COHECHO ACTIVO.</t>
  </si>
  <si>
    <t>2017-8070</t>
  </si>
  <si>
    <t>ADIL</t>
  </si>
  <si>
    <t>ISAEV</t>
  </si>
  <si>
    <t>2015-35975</t>
  </si>
  <si>
    <t>MAXIM</t>
  </si>
  <si>
    <t>TIRASPOL CITY, Moldova</t>
  </si>
  <si>
    <t>KUZMICIOV</t>
  </si>
  <si>
    <t>aggravated blackmail</t>
  </si>
  <si>
    <t>2018-7794</t>
  </si>
  <si>
    <t>QUINCLEY EMANUEL</t>
  </si>
  <si>
    <t>Papiamento, Spanish, Dutch, English</t>
  </si>
  <si>
    <t>Curaçao</t>
  </si>
  <si>
    <t>POPPEN</t>
  </si>
  <si>
    <t>violation of the Curacao Penal code article 2:291 (crime armed robbery) and violation of the Firearms Act art 3</t>
  </si>
  <si>
    <t>2012-313822</t>
  </si>
  <si>
    <t>France, United states</t>
  </si>
  <si>
    <t>NANTES, France</t>
  </si>
  <si>
    <t>CHENU</t>
  </si>
  <si>
    <t>1) Indecency with a Child (4 counts)2) Aggravated Sexual Assault (2 counts)</t>
  </si>
  <si>
    <t>2017-144608</t>
  </si>
  <si>
    <t>MARCELO</t>
  </si>
  <si>
    <t>JESUITAS/PR, Brazil</t>
  </si>
  <si>
    <t>TRASCINI HUNGARO</t>
  </si>
  <si>
    <t>Drugs Trafficking</t>
  </si>
  <si>
    <t>2017-7327</t>
  </si>
  <si>
    <t>TAMERLAN</t>
  </si>
  <si>
    <t>BACHAEV</t>
  </si>
  <si>
    <t>2003-12756</t>
  </si>
  <si>
    <t>ARTUR</t>
  </si>
  <si>
    <t>Armenian, Russian</t>
  </si>
  <si>
    <t>Yerevan, Armenia</t>
  </si>
  <si>
    <t>GYULNAZARYAN</t>
  </si>
  <si>
    <t>Robbery with accomplices</t>
  </si>
  <si>
    <t>2015-54317</t>
  </si>
  <si>
    <t>RAHIMOV</t>
  </si>
  <si>
    <t>2016-75800</t>
  </si>
  <si>
    <t>FARIDA</t>
  </si>
  <si>
    <t>TSURIB, Russia</t>
  </si>
  <si>
    <t>GUSEINOVA</t>
  </si>
  <si>
    <t>2017-188543</t>
  </si>
  <si>
    <t>KURBONALI</t>
  </si>
  <si>
    <t>NAVRUZ, Tajikistan</t>
  </si>
  <si>
    <t>ROVANDOV</t>
  </si>
  <si>
    <t>2017-282174</t>
  </si>
  <si>
    <t>RAUL ENRIQUE</t>
  </si>
  <si>
    <t>GUANAY, Bolivia</t>
  </si>
  <si>
    <t>PORTUGAL USQUIANO</t>
  </si>
  <si>
    <t>TRANSPORTE DE SUSTANCIAS ESTUPEFACIENTES, AGRAVADO POR HABER INTERVENIDO EN LOS HECHOS TRES O MAS PERSONAS ORGANIZADAS PARA COMETERLOS.</t>
  </si>
  <si>
    <t>2016-33387</t>
  </si>
  <si>
    <t>TAMARA</t>
  </si>
  <si>
    <t>KHANDYGA SETTLEMENT OF REPUBLIC OF SAKHA (YAKUTIYA), Russia</t>
  </si>
  <si>
    <t>GOROBETS</t>
  </si>
  <si>
    <t>assistance of terrorist activity</t>
  </si>
  <si>
    <t>2018-33615</t>
  </si>
  <si>
    <t>CELESTINO</t>
  </si>
  <si>
    <t>CASSERA VAZQUEZ</t>
  </si>
  <si>
    <t>CORRUPCIÓN DE MENORES AGRAVADA POR LA EDAD Y LA CONVIVENCIA PREEXISTENTE CON EL MENOR EN CONCURSO IDEAL CON ABUSO SEXUAL CON ACCESO CARNAL AGRAVADO POR LA EDAD Y LA CONVIVENCIA PREEXISTENTE CON EL MENOR -REITERADO  EN AL MENOS DOS OPORTUNIDADES- Y ABUSO SEXUAL GRAVEMENTE ULTRAJANTE AGRAVADO POR LA EDAD Y LA CONVIVENCIA PREEXISTENTE EN CONCURSO REAL ENTRE SÍ.</t>
  </si>
  <si>
    <t>2017-13395</t>
  </si>
  <si>
    <t>PIYMAKHAN</t>
  </si>
  <si>
    <t>KHASAVYURT TOWN, DAGESTAN REPUBLIC, Russia</t>
  </si>
  <si>
    <t>AKOEVA</t>
  </si>
  <si>
    <t>2013-11815</t>
  </si>
  <si>
    <t>DUMITRU VALERIU</t>
  </si>
  <si>
    <t>DUMBRAVENI VILLAGE, SUCEAVA COUNTY, Romania</t>
  </si>
  <si>
    <t>OGHENCIUC</t>
  </si>
  <si>
    <t>2018-9218</t>
  </si>
  <si>
    <t>OSVALDO</t>
  </si>
  <si>
    <t>PARAGUAY, Paraguay</t>
  </si>
  <si>
    <t>BENITEZ GODOY</t>
  </si>
  <si>
    <t>2016-41165</t>
  </si>
  <si>
    <t>Urdu, Arabic</t>
  </si>
  <si>
    <t>AKBAR</t>
  </si>
  <si>
    <t>2009-11776</t>
  </si>
  <si>
    <t>Russian, Azerbaijani, English</t>
  </si>
  <si>
    <t>KHALAFI / JABRAYIL, Azerbaijan</t>
  </si>
  <si>
    <t>MISIRKHANOV</t>
  </si>
  <si>
    <t>Illegal formation of armed units or groups; robbery committed by causing serious damage to health of the victim; illegal keeping, acquisition, preparing and purchase of fire arms, ammunitions, explosives or devices by organized criminal group; smuggling committed by a preliminary conspired group of persons; terrorism committed by a preliminary conspired group of persons.</t>
  </si>
  <si>
    <t>2009-43107</t>
  </si>
  <si>
    <t>ZDRAVKO</t>
  </si>
  <si>
    <t>KUTA, Bosnia and herzegovina</t>
  </si>
  <si>
    <t>LALOVIC</t>
  </si>
  <si>
    <t>ATTEMPTED MURDER</t>
  </si>
  <si>
    <t>2015-52787</t>
  </si>
  <si>
    <t>ALIN-GHEORGHE</t>
  </si>
  <si>
    <t>ORADEA CITY/BIHOR COUNTY, Romania</t>
  </si>
  <si>
    <t>COSTU?</t>
  </si>
  <si>
    <t>Rape and Illegally deprivation of liberty</t>
  </si>
  <si>
    <t>2017-13627</t>
  </si>
  <si>
    <t>THARMASEELAN</t>
  </si>
  <si>
    <t>Tamil</t>
  </si>
  <si>
    <t>MUNISAMY</t>
  </si>
  <si>
    <t>Possession of 02 Hand Grenades and 200 live ammunitions.</t>
  </si>
  <si>
    <t>2015-33844</t>
  </si>
  <si>
    <t>VORKUTA TOWN, KOMI REPUBLIC, Russia</t>
  </si>
  <si>
    <t>BESHTOEVA</t>
  </si>
  <si>
    <t>Large scale fraud, attempt of large scale fraud</t>
  </si>
  <si>
    <t>2013-56233</t>
  </si>
  <si>
    <t>2016-62432</t>
  </si>
  <si>
    <t>JOSÉ LUIS</t>
  </si>
  <si>
    <t>GARCÍA CORONADO</t>
  </si>
  <si>
    <t>INFRACCION A LA LEY DE DROGAS 23.737</t>
  </si>
  <si>
    <t>2016-46293</t>
  </si>
  <si>
    <t>KARIM</t>
  </si>
  <si>
    <t>Poland, Tunisia</t>
  </si>
  <si>
    <t>LE KRAM, Tunisia</t>
  </si>
  <si>
    <t>LABIDI</t>
  </si>
  <si>
    <t>participation in terrorist organisation "Islamic State of Iraq and then "Islamic State"</t>
  </si>
  <si>
    <t>2017-173437</t>
  </si>
  <si>
    <t>MARIYAT</t>
  </si>
  <si>
    <t>VYAZOVKA SETTLEMENT, SARATOV REGION, Russia</t>
  </si>
  <si>
    <t>VERDIEVA</t>
  </si>
  <si>
    <t>2012-321343</t>
  </si>
  <si>
    <t>THI NAM</t>
  </si>
  <si>
    <t>DONG THAP, Viet nam</t>
  </si>
  <si>
    <t>2018-49647</t>
  </si>
  <si>
    <t>JUAN EDUARDO</t>
  </si>
  <si>
    <t>CHURQUINA</t>
  </si>
  <si>
    <t>ASOCIACIÓN ILÍCITA</t>
  </si>
  <si>
    <t>2017-9075</t>
  </si>
  <si>
    <t>IBROKHIM</t>
  </si>
  <si>
    <t>KARIMOV</t>
  </si>
  <si>
    <t>2013-51518</t>
  </si>
  <si>
    <t>STEN</t>
  </si>
  <si>
    <t>Danish, English</t>
  </si>
  <si>
    <t>DRAGOER, Denmark</t>
  </si>
  <si>
    <t>BYRNER</t>
  </si>
  <si>
    <t>Aggravated embezzlement and aggravated tax evasion</t>
  </si>
  <si>
    <t>2016-41045</t>
  </si>
  <si>
    <t>WILBER SAMUEL</t>
  </si>
  <si>
    <t>DEPARTAMENTO DE SAN MIGUEL, El salvador</t>
  </si>
  <si>
    <t>REYES REYES</t>
  </si>
  <si>
    <t>74 Kg</t>
  </si>
  <si>
    <t>2016-661</t>
  </si>
  <si>
    <t>REINALDO DE JESUS</t>
  </si>
  <si>
    <t>RIOFRIO VALLE, Colombia</t>
  </si>
  <si>
    <t>LOPEZ VASQUEZ</t>
  </si>
  <si>
    <t>ACTOS SEXUALES CON MENOR DE CATORCE AÑOS.</t>
  </si>
  <si>
    <t>2016-6773</t>
  </si>
  <si>
    <t>MYRVET</t>
  </si>
  <si>
    <t>VAJMEDHEJ DIBER, Albania</t>
  </si>
  <si>
    <t>BALLIU</t>
  </si>
  <si>
    <t>Meaning of collaborationPremeditated homicide Illegal manufacturing and keeping military weapons and ammunition</t>
  </si>
  <si>
    <t>2015-960</t>
  </si>
  <si>
    <t>RICARDO FERMIN</t>
  </si>
  <si>
    <t>MUNICIPIO DE GUATEMALA DEPARTAMENTO GUATEMALA, Guatemala</t>
  </si>
  <si>
    <t>SUÑE GIRON</t>
  </si>
  <si>
    <t>Robo Agravado</t>
  </si>
  <si>
    <t>2016-34626</t>
  </si>
  <si>
    <t>ARUN</t>
  </si>
  <si>
    <t>Thai</t>
  </si>
  <si>
    <t>KAEWFANOK</t>
  </si>
  <si>
    <t>; CARRIED OUT THE SMUGGLING OF MIGRANTS</t>
  </si>
  <si>
    <t>2017-3959</t>
  </si>
  <si>
    <t>AKIL</t>
  </si>
  <si>
    <t>KHAYBULAEV</t>
  </si>
  <si>
    <t>2015-17196</t>
  </si>
  <si>
    <t>ARDIAN</t>
  </si>
  <si>
    <t>GERBI</t>
  </si>
  <si>
    <t>2012-13591</t>
  </si>
  <si>
    <t>ALIYAR</t>
  </si>
  <si>
    <t>SHAMKIR REGION, Azerbaijan</t>
  </si>
  <si>
    <t>HASANOV</t>
  </si>
  <si>
    <t>Misappropriation of other’s property in a large scale</t>
  </si>
  <si>
    <t>2017-170672</t>
  </si>
  <si>
    <t>PHIN</t>
  </si>
  <si>
    <t>SADAO, SONGKRA, Thailand</t>
  </si>
  <si>
    <t>RUAMBOUR</t>
  </si>
  <si>
    <t>CARRIED OUT THE SMUGGLING OF MIGRANTS</t>
  </si>
  <si>
    <t>2013-22446</t>
  </si>
  <si>
    <t>MOHSEN</t>
  </si>
  <si>
    <t>SALARVAND</t>
  </si>
  <si>
    <t>participating in embezzlement, forgery, money laundering</t>
  </si>
  <si>
    <t>2004-49421</t>
  </si>
  <si>
    <t>SANJOY</t>
  </si>
  <si>
    <t>SANJEEV CHAWLA</t>
  </si>
  <si>
    <t>CRIMINAL CONSPIRACY AND CHEATING</t>
  </si>
  <si>
    <t>2013-52754</t>
  </si>
  <si>
    <t>ENGIN</t>
  </si>
  <si>
    <t>Turkish, Arabic</t>
  </si>
  <si>
    <t>TURKEY, Turkey</t>
  </si>
  <si>
    <t>YALCIN</t>
  </si>
  <si>
    <t>Fraud commercial fraud</t>
  </si>
  <si>
    <t>2014-45587</t>
  </si>
  <si>
    <t>TZVETAN RADOEV</t>
  </si>
  <si>
    <t>GABROVO, Bulgaria</t>
  </si>
  <si>
    <t>VASSILEV</t>
  </si>
  <si>
    <t>Misappropriation in public office in particularly large size, representing a particularly serious case</t>
  </si>
  <si>
    <t>2004-36833</t>
  </si>
  <si>
    <t>Grey, Black</t>
  </si>
  <si>
    <t>English, Tamil, Sinhalese</t>
  </si>
  <si>
    <t>COLOMBO, Sri lanka</t>
  </si>
  <si>
    <t>M.K.M. RAMZI</t>
  </si>
  <si>
    <t>CRIMINAL CONSPIRACY, CHEATING WITH DISHONESTLY INDUCING THE DILIVERY OF PROPERTY, FORGERY.</t>
  </si>
  <si>
    <t>2015-13867</t>
  </si>
  <si>
    <t>SARABJIT SINGH</t>
  </si>
  <si>
    <t>VILL. BALIO, PS: SAMRALA, DIST. LUDHIANA, PUNJAB, India</t>
  </si>
  <si>
    <t>SANDAR</t>
  </si>
  <si>
    <t>Dealing in Narcotic drugs and Psycotrophic Substances,  Cheating, Forgery, Forgery of documents, Use of forged documents etc.</t>
  </si>
  <si>
    <t>2017-14633</t>
  </si>
  <si>
    <t>EDILSON</t>
  </si>
  <si>
    <t>Foz do Iguaçu/PR, Brazil</t>
  </si>
  <si>
    <t>SANTOS DA SILVA</t>
  </si>
  <si>
    <t>International drug trafficking and criminal association</t>
  </si>
  <si>
    <t>2018-39998</t>
  </si>
  <si>
    <t>CARLOS GERMAN</t>
  </si>
  <si>
    <t>TRANSPORTE DE ESTUPEFACIENTES AGRAVADO POR LA PARTICIPACIÓN DE TRES O MAS PERSONAS ORGANIZADAS</t>
  </si>
  <si>
    <t>2015-60535</t>
  </si>
  <si>
    <t>MATE</t>
  </si>
  <si>
    <t>CSORNA, Hungary</t>
  </si>
  <si>
    <t>KONCZOS</t>
  </si>
  <si>
    <t>fraud, forgery, embezzlement</t>
  </si>
  <si>
    <t>2014-66965</t>
  </si>
  <si>
    <t>EDIBALDO</t>
  </si>
  <si>
    <t>PUEBLA, Mexico</t>
  </si>
  <si>
    <t>DURAN</t>
  </si>
  <si>
    <t>1) Home Invasion2) Aggravated Sexual Assault 1st degree3) Strangulation 1st degree4) Assault 1st degree5) Unlawful Restraint 1st degree</t>
  </si>
  <si>
    <t>2018-1764</t>
  </si>
  <si>
    <t>SHUKRULLO</t>
  </si>
  <si>
    <t>Tajikistan, Russia</t>
  </si>
  <si>
    <t>VORUKH, Tajikistan</t>
  </si>
  <si>
    <t>TURSUNOV</t>
  </si>
  <si>
    <t>Participation in the activity of a terrorist organization</t>
  </si>
  <si>
    <t>2014-59075</t>
  </si>
  <si>
    <t>MOHAMMED FARUKH</t>
  </si>
  <si>
    <t>Hindi, Bengali</t>
  </si>
  <si>
    <t>NODAIL DISTRICT, KALIYA THANA, MADHAVPASHA VILLAGE, Bangladesh</t>
  </si>
  <si>
    <t>SHAIKH</t>
  </si>
  <si>
    <t>Conspiracy, Abetment for printing, Distribution and Possession of counterfeit/Fake Indian currency notes, Cheating and Forgery,  Illegal entry and stay in India.</t>
  </si>
  <si>
    <t>2017-8201</t>
  </si>
  <si>
    <t>RAMAZAN</t>
  </si>
  <si>
    <t>KARAGAI, Russia</t>
  </si>
  <si>
    <t>IBRAGIMOV</t>
  </si>
  <si>
    <t>2005-51651</t>
  </si>
  <si>
    <t>ALAGA RAJA</t>
  </si>
  <si>
    <t>English, Tamil</t>
  </si>
  <si>
    <t>RAJAPALAYAM TAMIL NADU, India</t>
  </si>
  <si>
    <t>JAGDEESH</t>
  </si>
  <si>
    <t xml:space="preserve">CRIMINAL CONSPIRACY;  MISAPPROPRIATION;  BREACH OF TRUST;  CHEATING   </t>
  </si>
  <si>
    <t>2015-39802</t>
  </si>
  <si>
    <t>SAMUEL BAKARI</t>
  </si>
  <si>
    <t>Swahili, English</t>
  </si>
  <si>
    <t>JEFWA</t>
  </si>
  <si>
    <t>count 1- Dealing in wildlife trophy without a license.count 2- Engaging in organized criminal activity.</t>
  </si>
  <si>
    <t>2015-83578</t>
  </si>
  <si>
    <t>STEFAN</t>
  </si>
  <si>
    <t>HEGEDUS</t>
  </si>
  <si>
    <t>2017-7858</t>
  </si>
  <si>
    <t>ILIAS</t>
  </si>
  <si>
    <t>AGLOBI SETTLEMENT, DAGESTAN REGION, Russia</t>
  </si>
  <si>
    <t>2012-3302</t>
  </si>
  <si>
    <t>CRISTOBAL</t>
  </si>
  <si>
    <t>SANTA ISABEL ISHUATAN, SONSONATE, El salvador</t>
  </si>
  <si>
    <t>ALFARO</t>
  </si>
  <si>
    <t>1) Rape of a child2) Involuntary Deviate Sexual Intercourse with a Child3) Involuntary Deviate Sexual Intercourse (3 counts)4) Criminal Attempt to Commit the Crime of Involuntary Deviate Sexual Intercourse5) Aggravated Indecent Assault of a Child6) Aggravated Indecent Assault7) Sexual Assault8) Corruption of Minors9) Indecent Assault10) Indecent Contact11) Endangering Welfare of a Child 12) Terroristic Threats (2 counts)</t>
  </si>
  <si>
    <t>2011-63180</t>
  </si>
  <si>
    <t>MARGARITO</t>
  </si>
  <si>
    <t>BARILLAS HUEHUETENANGO, Guatemala</t>
  </si>
  <si>
    <t>ANDRES</t>
  </si>
  <si>
    <t>1) Sexual battery on a person less than 12 years of age (2 counts)2) Lewd or lascivious molestation3) Lewd or lascivious battery</t>
  </si>
  <si>
    <t>2018-41182</t>
  </si>
  <si>
    <t>MENELAOS</t>
  </si>
  <si>
    <t>GIAGOUDIS</t>
  </si>
  <si>
    <t>Drug trafficking and conspiracy</t>
  </si>
  <si>
    <t>2018-22681</t>
  </si>
  <si>
    <t>DORIN MANOLE</t>
  </si>
  <si>
    <t>DEVA, HUNEDOARA COUNTY, Romania</t>
  </si>
  <si>
    <t>OPREAN</t>
  </si>
  <si>
    <t>RAPE</t>
  </si>
  <si>
    <t>2010-21156</t>
  </si>
  <si>
    <t>CARLOS JAVIER</t>
  </si>
  <si>
    <t>LANUS/ PCIA DE BUENOS AIRES, Argentina</t>
  </si>
  <si>
    <t>PERALTA</t>
  </si>
  <si>
    <t>HOMICIDIO REITERADO (DOS HECHOS), HOMICIDIO REITERADO EN GRADO DE TENTATIVA, (TRES HECHOS) Y AMENAZAS.</t>
  </si>
  <si>
    <t>2012-334858</t>
  </si>
  <si>
    <t>VALERIAN</t>
  </si>
  <si>
    <t>KHOBI TOWN, Georgia</t>
  </si>
  <si>
    <t>ABRAMISHVILI</t>
  </si>
  <si>
    <t>participation in a stable armed group (band), or in its assaults;robbery with violence repeatedly committed by a group of persons in a preliminary conspiracy;theft of a passport or any other important personal document from an individual;forgery or destruction of the identification number-plate of a motor vehicle committed repeatedly or by a group of persons in a preliminary conspiracy, or by an organized group.</t>
  </si>
  <si>
    <t>2015-65652</t>
  </si>
  <si>
    <t>HUSSAIN</t>
  </si>
  <si>
    <t>Divehi, English</t>
  </si>
  <si>
    <t>R.INGURAIDHOO / KARANKAAGE, Maldives</t>
  </si>
  <si>
    <t>SHAFRAZ IBRAHIM</t>
  </si>
  <si>
    <t>Gang assault using sharp weapons.</t>
  </si>
  <si>
    <t>2010-10512</t>
  </si>
  <si>
    <t>NADIR</t>
  </si>
  <si>
    <t>SHIKHZADAYEV</t>
  </si>
  <si>
    <t>DELIBERATE MURDER COMMITTED BY GROUP OF PERSONS, ON PRELIMINARY ARRANGEMENT BY GROUP OF PERSONS, BY ORGANIZED GROUP OR CRIMINAL COMMUNITY (ORGANIZATION) / DELIBERATE MURDER CONNECTED TO ROBBERY, EXTORTION, TERRORISM OR GANGSTERS / ATTEMPT TO DELIBERATE MURDER OF TWO OR MORE PERSONS / ROBBERY COMMITTED ON PRELIMINARY ARRANGEMENT BY GROUP OF PERSONS / ROBBERY COMMITTED WITH APPLICATION OF WEAPON OR SUBJECTS USED AS THE WEAPON / ROBBERY COMMITTED WITH CAUSING HEAVY HARM TO HEALTH OF THE VICTIM / ILLEGAL PURCHASE, TRANSFER, SELLING, STORAGE, TRANSPORTATION OR CARRYING OF FIRE-ARMS, ACCESSORIES TO IT, SUPPLIES (EXCEPT FOR THE SMOOTH-BORE HUNTING WEAPON AND AMMUNITION TO IT), EXPLOSIVES</t>
  </si>
  <si>
    <t>2017-142869</t>
  </si>
  <si>
    <t>JAROSLAU</t>
  </si>
  <si>
    <t>CAMPO MOURÃO/PR, Brazil</t>
  </si>
  <si>
    <t>ONESKO FILHO</t>
  </si>
  <si>
    <t>2018-3409</t>
  </si>
  <si>
    <t>ABAY</t>
  </si>
  <si>
    <t>KURBANBAEV</t>
  </si>
  <si>
    <t>2015-48806</t>
  </si>
  <si>
    <t>ADAM</t>
  </si>
  <si>
    <t>DACHU-BORZOI SETTLEMENT OF CHECHNYA REPUBLIC, Russia</t>
  </si>
  <si>
    <t>MAKHTIEV</t>
  </si>
  <si>
    <t>2003-44429</t>
  </si>
  <si>
    <t>HARIHAR</t>
  </si>
  <si>
    <t>English, Hindi, Khasi, Nepali</t>
  </si>
  <si>
    <t>BHUSAL</t>
  </si>
  <si>
    <t>57 Kg</t>
  </si>
  <si>
    <t>Forgery and cheating</t>
  </si>
  <si>
    <t>2014-41663</t>
  </si>
  <si>
    <t>ANDERS CAMEROON OESTENSVIG</t>
  </si>
  <si>
    <t>Norwegian, Arabic, English</t>
  </si>
  <si>
    <t>OSLO, Norway</t>
  </si>
  <si>
    <t>DALE</t>
  </si>
  <si>
    <t>For having participated in or provided financial or other support to a terrorist organisation, when that organisation has taken measures to achieve its goal by illegal means.</t>
  </si>
  <si>
    <t>2017-171892</t>
  </si>
  <si>
    <t>VALTERSON</t>
  </si>
  <si>
    <t>SÃO PAULO/SP, Brazil</t>
  </si>
  <si>
    <t>FERREIRA CANTUARIA</t>
  </si>
  <si>
    <t>Qualified Homicide</t>
  </si>
  <si>
    <t>2017-188066</t>
  </si>
  <si>
    <t>MANUEL ANTONIO</t>
  </si>
  <si>
    <t>TORRES GARCIA</t>
  </si>
  <si>
    <t>2015-71633</t>
  </si>
  <si>
    <t>JASMIN</t>
  </si>
  <si>
    <t>ZAVIDOVICI, Bosnia and herzegovina</t>
  </si>
  <si>
    <t>KESEROVIC</t>
  </si>
  <si>
    <t>organizing the terrorist group</t>
  </si>
  <si>
    <t>2017-170257</t>
  </si>
  <si>
    <t>MARCOS ANTONIO</t>
  </si>
  <si>
    <t>JIQUILISCO, USULUTAN, El salvador</t>
  </si>
  <si>
    <t>CASTILLO ZELAYA</t>
  </si>
  <si>
    <t>105 Kg</t>
  </si>
  <si>
    <t>2017-161270</t>
  </si>
  <si>
    <t>JOVAN</t>
  </si>
  <si>
    <t>BIJELJINA, Bosnia and herzegovina</t>
  </si>
  <si>
    <t>BJELOTOMIC</t>
  </si>
  <si>
    <t>2016-66178</t>
  </si>
  <si>
    <t>ANITO</t>
  </si>
  <si>
    <t>Marechal Candido Rondon - Paraná, Brazil</t>
  </si>
  <si>
    <t>JUNGKLAUS</t>
  </si>
  <si>
    <t>1998-13887</t>
  </si>
  <si>
    <t>MANMOHANJIT SINGH</t>
  </si>
  <si>
    <t>1.715 meter</t>
  </si>
  <si>
    <t>CHANDIGARH, India</t>
  </si>
  <si>
    <t>MURDER, ATTEMPT TO MURDER,TERRORIST AND DISRUPTIVE ACTIVITIES WITH EXPLOSIVE MATERIAL</t>
  </si>
  <si>
    <t>2014-78206</t>
  </si>
  <si>
    <t>IVAN</t>
  </si>
  <si>
    <t>CHERKESSK TOWN, KARACHAEVO-CHERKESSKAYA REPUBLIC, Russia</t>
  </si>
  <si>
    <t>IVANNIKOV</t>
  </si>
  <si>
    <t>Participation in illegal armed formation, getting trained with the aim of terrorist activity; participation in the activity of a terrorist organization</t>
  </si>
  <si>
    <t>2017-168828</t>
  </si>
  <si>
    <t>JIMENA</t>
  </si>
  <si>
    <t>RUBIO</t>
  </si>
  <si>
    <t>2014-77029</t>
  </si>
  <si>
    <t>ELMIN</t>
  </si>
  <si>
    <t>AGHAMIROV</t>
  </si>
  <si>
    <t>2016-49370</t>
  </si>
  <si>
    <t>YOLANDA DEL CARMEN</t>
  </si>
  <si>
    <t>TORINO</t>
  </si>
  <si>
    <t>PROMOCIÓN Y FACILITACIÓN DE LA PROSTITUCIÓN DE PERSONAS MAYORES EN CONCURSO REAL CON EXPLOTACIÓN ECONÓMICA AGRAVADA DEL EJERCICIO DE LA PROSTITUCIÓN DE PERSONAS</t>
  </si>
  <si>
    <t>2015-74001</t>
  </si>
  <si>
    <t>ASEEL AHMED</t>
  </si>
  <si>
    <t>Alleged crime of corruption</t>
  </si>
  <si>
    <t>2013-59783</t>
  </si>
  <si>
    <t>JESUS EUSEBIO</t>
  </si>
  <si>
    <t>HUARAL, CHANCAY, Peru</t>
  </si>
  <si>
    <t>OSORIO LLANOS</t>
  </si>
  <si>
    <t>ABUSO SEXUAL AGRAVADO POR ACCESO CARNALDESOBEDIENCIA A FUNCIONARIO EN CONCURSO REAL CON AMENAZAS PRIVACION ILEGAL DE LA LIBERTADLESIONES LEVES</t>
  </si>
  <si>
    <t>2018-9173</t>
  </si>
  <si>
    <t>Urdu, English, Panjabi</t>
  </si>
  <si>
    <t>Rawalpindi, Pakistan</t>
  </si>
  <si>
    <t>AKHTAR</t>
  </si>
  <si>
    <t>2008-34732</t>
  </si>
  <si>
    <t>VICTOR VALENTE</t>
  </si>
  <si>
    <t>NUEVO LAREDO, TAMAULIPAS, Mexico</t>
  </si>
  <si>
    <t>QUEZADA</t>
  </si>
  <si>
    <t>58.5 Kg</t>
  </si>
  <si>
    <t>2003-54719</t>
  </si>
  <si>
    <t>RAJ KUMAR</t>
  </si>
  <si>
    <t>UDAY KOBRA / JIRANIA / TRIPURA, India</t>
  </si>
  <si>
    <t>DEBBARMA</t>
  </si>
  <si>
    <t>MURDERGRIEVOUS HURT</t>
  </si>
  <si>
    <t>2018-3234</t>
  </si>
  <si>
    <t>BORISLAV</t>
  </si>
  <si>
    <t>MISARI, MUNICIPALITE DE VLASENICA, Bosnia and herzegovina</t>
  </si>
  <si>
    <t>STOJISIC</t>
  </si>
  <si>
    <t>2015-80090</t>
  </si>
  <si>
    <t>KRISZTIAN</t>
  </si>
  <si>
    <t>MOSONMAGYAROVAR, Hungary</t>
  </si>
  <si>
    <t>KARPATI</t>
  </si>
  <si>
    <t>robbery</t>
  </si>
  <si>
    <t>2014-41507</t>
  </si>
  <si>
    <t>BA DENH</t>
  </si>
  <si>
    <t>HO</t>
  </si>
  <si>
    <t>Illegally stockpiling, transporting, trading in or appropriating narcotics</t>
  </si>
  <si>
    <t>2012-318768</t>
  </si>
  <si>
    <t>OBRAD</t>
  </si>
  <si>
    <t>BOSANSKI PETROVAC, Bosnia and herzegovina</t>
  </si>
  <si>
    <t>OZEGOVIC</t>
  </si>
  <si>
    <t>2006-34989</t>
  </si>
  <si>
    <t>EDWARD CLAIRE</t>
  </si>
  <si>
    <t>PENNSYLVANIA, United states</t>
  </si>
  <si>
    <t>REISCH</t>
  </si>
  <si>
    <t>87.5 Kg</t>
  </si>
  <si>
    <t>1. CHILD ABUSE BY CUSTODIAN2. SEX OFFENSE FIRST DEGREE3. SEX OFFENSE THIRD DEGREE4. SODOMY-GENERALLY5. ASSAULT- SECOND DEGREE6. SEX OFFENSE SECOUND DEGREE7. SEX OFFENSE FOURTH DEGREE</t>
  </si>
  <si>
    <t>2016-65856</t>
  </si>
  <si>
    <t>PRZEMYSLAW JACEK</t>
  </si>
  <si>
    <t>POZNAN, Poland</t>
  </si>
  <si>
    <t>PASTERNAK</t>
  </si>
  <si>
    <t>FRAUD, FORGERY, CONTINUING OFFENCE</t>
  </si>
  <si>
    <t>2003-2154</t>
  </si>
  <si>
    <t>NAVANEETHAN</t>
  </si>
  <si>
    <t>VAVUNIYA, Sri lanka</t>
  </si>
  <si>
    <t>KUMARASAMY</t>
  </si>
  <si>
    <t>2017-124434</t>
  </si>
  <si>
    <t>CESAR HORACIO</t>
  </si>
  <si>
    <t>HIDALGO DEL PARRAL, CHIHUAHUA, Mexico</t>
  </si>
  <si>
    <t>DUARTE JAQUEZ</t>
  </si>
  <si>
    <t>PECULADOPECULADO AGRAVADO.PECULADO AGRAVADO.PECULADOPECULADO AGRAVADO.PECULADO AGRAVADO Y DELITO ELECTORALPECULADO AGRAVADO.PECULADO AGRAVADO.DELITO PREVISTO Y SANCIONADO EN EL ARTICULO 11, FRACCION III, DE LA LEY GENERAL EN MATERIA DE DELITOS ELECTORALES, HIPÓTESIS RELATIVA AL SERVIDOR PÚBLICO QUE DESTINE, DE MANERA ILEGAL, FONDOS QUE TENGA A SU DISPOSICIÓN EN VIRTUD DE SU CARGO AL APOYO DE UN PARTIDO POLÍTICO; Y FRACCIÓN V, DEL MISMO ORDENAMIENTO LEGAL, HIPÓTESIS RELATIVA AL SERVIDOR PÚBLICO QUE SOLICITE A SUS SUBORDINADOS, POR CUALQUIER MEDIO, APORTACIONES DE DINERO PARA APOYAR A UN PARTIDO POLÍTICO.PECULADO.PECULADO AGRAVADO.</t>
  </si>
  <si>
    <t>2016-2424</t>
  </si>
  <si>
    <t>ANA ZOYLA</t>
  </si>
  <si>
    <t>QUEPOS, AGUIRRE, Costa rica</t>
  </si>
  <si>
    <t>GATGENS MAYKALL</t>
  </si>
  <si>
    <t>Peculado y Falsedad Ideológica</t>
  </si>
  <si>
    <t>2016-41983</t>
  </si>
  <si>
    <t>Russian, Greek, Georgian</t>
  </si>
  <si>
    <t>SUKHUMI, Georgia</t>
  </si>
  <si>
    <t>GAVZYA</t>
  </si>
  <si>
    <t>1) organization of attempted illegal drug sale (8 crimes); 2) narcotic drugs smuggling (2 crimes); 3)  organization of narcotic drugs smuggling</t>
  </si>
  <si>
    <t>2014-54458</t>
  </si>
  <si>
    <t>DANIEL ANDREAS</t>
  </si>
  <si>
    <t>SAN DIEGO</t>
  </si>
  <si>
    <t>Maliciously damaging and destroying by mean of an explosive, buildings used in interstate commerce (3 counts)</t>
  </si>
  <si>
    <t>2006-10283</t>
  </si>
  <si>
    <t>IRAKLI</t>
  </si>
  <si>
    <t>TBILISI, Georgia</t>
  </si>
  <si>
    <t>BAKRADZE</t>
  </si>
  <si>
    <t>ASSAULT RELATED TO ROBBERY; LESS SEVER DAMAGE OF HEALTH</t>
  </si>
  <si>
    <t>2017-255442</t>
  </si>
  <si>
    <t>BRIAN NICOLAS DANIEL</t>
  </si>
  <si>
    <t>CAMPUZANO MONTENEGRO</t>
  </si>
  <si>
    <t>HOMICIDIO AGRAVADO POR EL USO DE ARMA DE FUEGO.</t>
  </si>
  <si>
    <t>2005-48510</t>
  </si>
  <si>
    <t>JAN JOZEF</t>
  </si>
  <si>
    <t>NOWY TARG, Poland</t>
  </si>
  <si>
    <t>GALAS SLOWAKIEWICZ</t>
  </si>
  <si>
    <t>hostage taking, robbery, using identity document issued for different person, extortion, causing body injury.illegal trafficking in narcotic drugsillegal trafficking in narcotic drugs</t>
  </si>
  <si>
    <t>2014-59566</t>
  </si>
  <si>
    <t>MARLON OMAR</t>
  </si>
  <si>
    <t>MCMILLAN</t>
  </si>
  <si>
    <t>2010-54782</t>
  </si>
  <si>
    <t>RIGOBERTO</t>
  </si>
  <si>
    <t>PINEDA SANCHEZ</t>
  </si>
  <si>
    <t>DESAPARICION FORZADA</t>
  </si>
  <si>
    <t>2016-83174</t>
  </si>
  <si>
    <t>KEVIN</t>
  </si>
  <si>
    <t>Metz, France</t>
  </si>
  <si>
    <t>PERSTNER</t>
  </si>
  <si>
    <t>ARMED ROBBERY AND THREATS IN AN INHABITED HOUSE, ASSAULT AND BATTERY GENERATING AN INCURABLE ILLNESS OR A PERMANENT DISABILITY OF WORK, CRIMINAL ASSOCIATION.</t>
  </si>
  <si>
    <t>2014-4740</t>
  </si>
  <si>
    <t>CARIS</t>
  </si>
  <si>
    <t>AYALA</t>
  </si>
  <si>
    <t>1) Murder 2) Felony murder while committing cruelty to children in the first degree, by inflicting blunt force against a child3) Felony murder while committing cruelty to children in the second degree, by failing to seek medical attention for a child4) Felony murder while committing aggravated assault5) Cruelty to children in the first degree, by inflicting blunt force against a child6) Cruelty to children in the second degree, by failing to seek medical attention for a child7) Aggravated assault</t>
  </si>
  <si>
    <t>2018-18391</t>
  </si>
  <si>
    <t>LIGIA CAROLINA</t>
  </si>
  <si>
    <t>FUENTES NAVARRO</t>
  </si>
  <si>
    <t>2007-38830</t>
  </si>
  <si>
    <t>SHARLENE</t>
  </si>
  <si>
    <t>TERRY</t>
  </si>
  <si>
    <t>Contrabando de estupefacientes</t>
  </si>
  <si>
    <t>2010-16631</t>
  </si>
  <si>
    <t>GUAN YONG</t>
  </si>
  <si>
    <t>English, Malay, Chinese</t>
  </si>
  <si>
    <t>PENANG, Malaysia</t>
  </si>
  <si>
    <t>YEOH</t>
  </si>
  <si>
    <t>2003-18873</t>
  </si>
  <si>
    <t>JOZA</t>
  </si>
  <si>
    <t>Slovenian</t>
  </si>
  <si>
    <t>VRBA / JESENICE, Slovenia</t>
  </si>
  <si>
    <t>SMIT</t>
  </si>
  <si>
    <t>SEXUAL ASSAULT ON A CHILDSEXUAL VIOLENCE</t>
  </si>
  <si>
    <t>2006-43395</t>
  </si>
  <si>
    <t>OSMAN</t>
  </si>
  <si>
    <t>ALFREDO ADIAS</t>
  </si>
  <si>
    <t>1) ATTEMPTED AGGRAVATED MURDER (4 COUNTS)2) RAPE IN THE FIRST DEGREE (3 COUNTS)3) UNLAWFUL SEXUAL PENETRATION IN THE FIRST DEGREE (3 COUNTS)</t>
  </si>
  <si>
    <t>2017-1740</t>
  </si>
  <si>
    <t>JOSE ONASIS</t>
  </si>
  <si>
    <t>CHIRILAGUA, SAN MIGUEL, El salvador</t>
  </si>
  <si>
    <t>CENTENO</t>
  </si>
  <si>
    <t>2001-3549</t>
  </si>
  <si>
    <t>TSERING</t>
  </si>
  <si>
    <t>Hindi, Tibetan, Nepali, English</t>
  </si>
  <si>
    <t>Nepal, China</t>
  </si>
  <si>
    <t>TASHI</t>
  </si>
  <si>
    <t>Procuring  59 illicit wildlife skins</t>
  </si>
  <si>
    <t>2017-281022</t>
  </si>
  <si>
    <t>BOLIVIA, Bolivia</t>
  </si>
  <si>
    <t>MENDOZA CORIHUANCA</t>
  </si>
  <si>
    <t>CORRUPCIÓN DE MENOR AGRAVADA QUE CONCURSA EN FORMAL IDEAL CON EL DELITO DE ABUSO SEXUAL CON ACCESO CARNAL AGRAVADO, EN FORMA REITERADA</t>
  </si>
  <si>
    <t>2018-18932</t>
  </si>
  <si>
    <t>RIZWAN</t>
  </si>
  <si>
    <t>AKRAM</t>
  </si>
  <si>
    <t>Robbery/Dacoity</t>
  </si>
  <si>
    <t>2018-3878</t>
  </si>
  <si>
    <t>NADZHMIDDIN</t>
  </si>
  <si>
    <t>DUSHANBE CITY, Tajikistan</t>
  </si>
  <si>
    <t>KHODZHAABDULLOEV</t>
  </si>
  <si>
    <t>participating in the activity of terrorist organization</t>
  </si>
  <si>
    <t>2012-291727</t>
  </si>
  <si>
    <t>SELLATHURAI</t>
  </si>
  <si>
    <t>English, Tamil, Hindi</t>
  </si>
  <si>
    <t>DEVAKOTTAI, DISTT- SIVAGANGAI, India</t>
  </si>
  <si>
    <t>BASKAR</t>
  </si>
  <si>
    <t>Cheating,Criminal breach of trust and criminal conspiracy.</t>
  </si>
  <si>
    <t>2003-21036</t>
  </si>
  <si>
    <t>GENNADIY</t>
  </si>
  <si>
    <t>VLASOV</t>
  </si>
  <si>
    <t>2017-173472</t>
  </si>
  <si>
    <t>WALTER JAVIER</t>
  </si>
  <si>
    <t>FAGUNDE</t>
  </si>
  <si>
    <t>HOMICIDIO AGRAVADO POR EL CONCURSO PREMEDITADO DE DOS O MAS PERSONAS EN GRADO DE TENTATIVA EN CONCURSO IDEAL CON ROBO CALIFICADO SER COMETIDO MEDIANTE EL USO DE ARMA IMPROPIA Y EN LUGAR POBLADO Y EN BANDA</t>
  </si>
  <si>
    <t>2017-165568</t>
  </si>
  <si>
    <t>ASIIAT</t>
  </si>
  <si>
    <t>KHALAKAEVA</t>
  </si>
  <si>
    <t>2014-33995</t>
  </si>
  <si>
    <t>KRISHAN BAHADUR</t>
  </si>
  <si>
    <t>AUJI</t>
  </si>
  <si>
    <t>Theft, Lurking house trespass or house breaking by night in order to commit offence.</t>
  </si>
  <si>
    <t>2012-4958</t>
  </si>
  <si>
    <t>BABEK</t>
  </si>
  <si>
    <t>misappropriation or embezzlement of the other’s property</t>
  </si>
  <si>
    <t>2017-292912</t>
  </si>
  <si>
    <t>RAMON ANTONIO</t>
  </si>
  <si>
    <t>estados unidos mexicanos, Mexico</t>
  </si>
  <si>
    <t>YAÑEZ OCHOA</t>
  </si>
  <si>
    <t>asociaciones delictivas, comercio, trafico y almacenamiento ilicito, lavado de dinero</t>
  </si>
  <si>
    <t>2018-21700</t>
  </si>
  <si>
    <t>MORIS ERNESTO</t>
  </si>
  <si>
    <t>GARCIA PEREZ</t>
  </si>
  <si>
    <t>86 Kg</t>
  </si>
  <si>
    <t>POSESIÓN Y TENENCIA</t>
  </si>
  <si>
    <t>2017-1466</t>
  </si>
  <si>
    <t>ELIAS ENOT</t>
  </si>
  <si>
    <t>ESTANZUELAS, USULUTAN, El salvador</t>
  </si>
  <si>
    <t>ZELAYA COREAS</t>
  </si>
  <si>
    <t>2017-172734</t>
  </si>
  <si>
    <t>FILIPE LUIZ</t>
  </si>
  <si>
    <t>DE SOUZA</t>
  </si>
  <si>
    <t>Aggravated Murder</t>
  </si>
  <si>
    <t>2005-38353</t>
  </si>
  <si>
    <t>SEJWAL</t>
  </si>
  <si>
    <t>Dutch, English, Hindi</t>
  </si>
  <si>
    <t>NEW DELHI, India</t>
  </si>
  <si>
    <t>YASHDEV SINGH</t>
  </si>
  <si>
    <t xml:space="preserve">CRIMINAL BREACH OF TRUST; CHEATING; SUBJECTING A WIFE, OR A RELATIVE'S WIFE, TO CRUELTY </t>
  </si>
  <si>
    <t>2010-21692</t>
  </si>
  <si>
    <t>THI PHUONG HOA</t>
  </si>
  <si>
    <t>Vietnamese, English</t>
  </si>
  <si>
    <t>HA TINH, Viet nam</t>
  </si>
  <si>
    <t>2013-51952</t>
  </si>
  <si>
    <t>2016-60464</t>
  </si>
  <si>
    <t>MANUEL INOCENCIO</t>
  </si>
  <si>
    <t>Spanish, Guarani, Portuguese</t>
  </si>
  <si>
    <t>PRESIDENTE FRANCO, Paraguay</t>
  </si>
  <si>
    <t>2017-190101</t>
  </si>
  <si>
    <t>JUAN FRANCISCO</t>
  </si>
  <si>
    <t>SOLORZANO GUEVARA</t>
  </si>
  <si>
    <t>2006-34754</t>
  </si>
  <si>
    <t>1.735 meter</t>
  </si>
  <si>
    <t>NAJAFABAD / ESFAHAN, Iran</t>
  </si>
  <si>
    <t>FALLAHIJAN</t>
  </si>
  <si>
    <t>92.5 Kg</t>
  </si>
  <si>
    <t>AGRAVATED MURDER AND AGRAVATED DAMAGES</t>
  </si>
  <si>
    <t>2018-20919</t>
  </si>
  <si>
    <t>QUELEPA, SAN MIGUEL, El salvador</t>
  </si>
  <si>
    <t>SEGOVIA PORTILLO</t>
  </si>
  <si>
    <t>2016-26825</t>
  </si>
  <si>
    <t>VALENTIN</t>
  </si>
  <si>
    <t>DRUZHKOVKA TOWN, Ukraine</t>
  </si>
  <si>
    <t>RUZHINSKIY</t>
  </si>
  <si>
    <t>2018-2688</t>
  </si>
  <si>
    <t>GHENNADIE</t>
  </si>
  <si>
    <t>Moldavian, Spanish</t>
  </si>
  <si>
    <t>Teleneshti, Moldova</t>
  </si>
  <si>
    <t>VECHIU</t>
  </si>
  <si>
    <t>take part in the Criminal Community (Criminal Organization); smuggling of the narcotic drugs by an organized group; preparation of illegal sale of drugs or psyhotropic substances in extremely large amount by the organized group;</t>
  </si>
  <si>
    <t>2015-72133</t>
  </si>
  <si>
    <t>EKATERINA NIKHOLAEVNA PLISKO</t>
  </si>
  <si>
    <t>Belarusian, Danish</t>
  </si>
  <si>
    <t>Belarus</t>
  </si>
  <si>
    <t>CLEMMENSEN</t>
  </si>
  <si>
    <t>Child abduction</t>
  </si>
  <si>
    <t>2004-42788</t>
  </si>
  <si>
    <t>KOYIKKAL RAMRAO</t>
  </si>
  <si>
    <t>Malayalam, English, Konkani</t>
  </si>
  <si>
    <t>ERNAKULAM / KERALA, India</t>
  </si>
  <si>
    <t>KOYIKKAL RAMARAO SUDARSHAN</t>
  </si>
  <si>
    <t xml:space="preserve">CRIMINAL CONSPIRACY, CHEATING AND DISHONESTLY INDUCING DELIVERY OF PROPERTY, FORGERY OF VALUABLE SECURITY, FORGERY FOR PURPOSE OF CHEATING, USING A FORGED DOCUMENT AS GENUINE, CRIMINAL MISCONDUCT BY A PUBLIC SERVANT. </t>
  </si>
  <si>
    <t>2008-21012</t>
  </si>
  <si>
    <t>DRUG TRAFFICKING</t>
  </si>
  <si>
    <t>2014-47079</t>
  </si>
  <si>
    <t>OLEKSANDR</t>
  </si>
  <si>
    <t>DNIPROPETROVSK REGION/SOFIIVKA, Ukraine</t>
  </si>
  <si>
    <t>TARAN</t>
  </si>
  <si>
    <t>Murder based on hooligan motives; Unlawful handling of weapons, ammunition or explosives; Hooliganism if committed with the use of firearms, or any cold arms, or any other thing specially adjusted or prepared in advance to cause bodily injury.</t>
  </si>
  <si>
    <t>2000-7936</t>
  </si>
  <si>
    <t>VALERY</t>
  </si>
  <si>
    <t>Czech, Russian</t>
  </si>
  <si>
    <t>BOROVICHI TOWN / NOVGOROD REGION, Russia</t>
  </si>
  <si>
    <t>ALEXEEV</t>
  </si>
  <si>
    <t>Infliction of damage on property by abuse of trust, abuse of official powers, money laundering</t>
  </si>
  <si>
    <t>2017-202537</t>
  </si>
  <si>
    <t>PABLO DAVID</t>
  </si>
  <si>
    <t>Uruguay</t>
  </si>
  <si>
    <t>LOPEZ RIVERO</t>
  </si>
  <si>
    <t>Autoría de un delito de homicidio muy especialmente agravado.</t>
  </si>
  <si>
    <t>2017-135892</t>
  </si>
  <si>
    <t>IVAR</t>
  </si>
  <si>
    <t>SOARES ROCA</t>
  </si>
  <si>
    <t>2015-84687</t>
  </si>
  <si>
    <t>IBRO</t>
  </si>
  <si>
    <t>VELIKA KLADUSA, Bosnia and herzegovina</t>
  </si>
  <si>
    <t>CUFUROVIC</t>
  </si>
  <si>
    <t>ORGANIZING A TERRORIST GROUP RELATED TO THE CRIMINAL OFFENCE OF TERRORISM</t>
  </si>
  <si>
    <t>2017-8439</t>
  </si>
  <si>
    <t>SULTANYANGIYURT SETTLEMENT, Russia</t>
  </si>
  <si>
    <t>getting trained with the aim of terrorist activity; participation in the activity of a terrorist organization; participation in the activity of an illegal armed formation</t>
  </si>
  <si>
    <t>2017-3232</t>
  </si>
  <si>
    <t>Rreshen, Albania</t>
  </si>
  <si>
    <t>DEDAJ</t>
  </si>
  <si>
    <t>Attempted Murder with intent,and Illegal manufacturing and keeping of military weapons and ammunition</t>
  </si>
  <si>
    <t>2012-351573</t>
  </si>
  <si>
    <t>BEATRIZ MARIA</t>
  </si>
  <si>
    <t>Provincia De Córdoba, Argentina</t>
  </si>
  <si>
    <t>ARENAZA</t>
  </si>
  <si>
    <t>ASOCIACION ILICITA</t>
  </si>
  <si>
    <t>2009-24643</t>
  </si>
  <si>
    <t>ROHANIZA</t>
  </si>
  <si>
    <t>PERAK, Malaysia</t>
  </si>
  <si>
    <t>ALADIB</t>
  </si>
  <si>
    <t>2016-368</t>
  </si>
  <si>
    <t>ALBERTO MARTIN</t>
  </si>
  <si>
    <t>ALMARAZ</t>
  </si>
  <si>
    <t>HOMICIDIO AGRAVADO POR EL USO DE ARMA DE FUEGO EN CONCURSO REAL CON DAÑO</t>
  </si>
  <si>
    <t>2013-5491</t>
  </si>
  <si>
    <t>RODICA</t>
  </si>
  <si>
    <t>BARLAD/VASLUI COUNTY, Romania</t>
  </si>
  <si>
    <t>ALEXANDRU</t>
  </si>
  <si>
    <t>TRAFFICKING IN HUMAN BEINGS AND PROCURING</t>
  </si>
  <si>
    <t>2018-17380</t>
  </si>
  <si>
    <t>NESTOR HUGO</t>
  </si>
  <si>
    <t>Santa Fe, Argentina</t>
  </si>
  <si>
    <t>SANCHEZ</t>
  </si>
  <si>
    <t>2007-41650</t>
  </si>
  <si>
    <t>MEHDI</t>
  </si>
  <si>
    <t>Iran, United states</t>
  </si>
  <si>
    <t>BEAUMONT / TEXAS, United states</t>
  </si>
  <si>
    <t>GANJIZADEH</t>
  </si>
  <si>
    <t>1. AGGRAVATED ASSAULT- DEADLY WEAPON2. POSSESSION OF CHILD PORNOGRAPHY (2 COUNTS)</t>
  </si>
  <si>
    <t>2014-28664</t>
  </si>
  <si>
    <t>NDODA</t>
  </si>
  <si>
    <t>MATSAPHA, MANZINI REGION, Swaziland</t>
  </si>
  <si>
    <t>MKWANAZI</t>
  </si>
  <si>
    <t>Murder, Attempted Murder and Robbery</t>
  </si>
  <si>
    <t>2011-14620</t>
  </si>
  <si>
    <t>MUHAMET</t>
  </si>
  <si>
    <t>SKROSKE LIBRAZHD, Albania</t>
  </si>
  <si>
    <t>BELBA</t>
  </si>
  <si>
    <t>THEFT RESULTING IN DEATH</t>
  </si>
  <si>
    <t>2014-16822</t>
  </si>
  <si>
    <t>CHENG</t>
  </si>
  <si>
    <t>Trafficking in women</t>
  </si>
  <si>
    <t>2017-6274</t>
  </si>
  <si>
    <t>BINATALI</t>
  </si>
  <si>
    <t>DERBENT, Russia</t>
  </si>
  <si>
    <t>BINATALIEV</t>
  </si>
  <si>
    <t>2015-5858</t>
  </si>
  <si>
    <t>Romanian, Moldavian</t>
  </si>
  <si>
    <t>Moldova, Romania</t>
  </si>
  <si>
    <t>BUSUIOC</t>
  </si>
  <si>
    <t>RobberyConspiracy to commit a fellonyAssault causing actual bodily harm</t>
  </si>
  <si>
    <t>2013-59276</t>
  </si>
  <si>
    <t>GUBELIDZE</t>
  </si>
  <si>
    <t>2014-55093</t>
  </si>
  <si>
    <t>ALBA PATRICIA</t>
  </si>
  <si>
    <t>LOPEZ GRAJALES</t>
  </si>
  <si>
    <t>Trafico Internacional de Droga</t>
  </si>
  <si>
    <t>2010-21254</t>
  </si>
  <si>
    <t>MOHAMMED FARHATULLAH</t>
  </si>
  <si>
    <t>Urdu, Arabic, English</t>
  </si>
  <si>
    <t>HYDERABAD, India</t>
  </si>
  <si>
    <t>GHORI</t>
  </si>
  <si>
    <t>Attempt to murder, illegally acquiring/possessing fire arms, Conspiring, Abetting, Collecting men/arms &amp; ammunitions and preparing to wage war against India.</t>
  </si>
  <si>
    <t>2012-351858</t>
  </si>
  <si>
    <t>SVEN AKE</t>
  </si>
  <si>
    <t>English, Swedish</t>
  </si>
  <si>
    <t>LIMHAMN, Sweden</t>
  </si>
  <si>
    <t>AKERLUND</t>
  </si>
  <si>
    <t>Narcotics Drugs and Psychotropic Substance Act</t>
  </si>
  <si>
    <t>2011-14697</t>
  </si>
  <si>
    <t>DORIAN</t>
  </si>
  <si>
    <t>ELBASAN, Albania</t>
  </si>
  <si>
    <t>TOTOSHI</t>
  </si>
  <si>
    <t>MANUFACTURING AND SELLING NARCOTICS</t>
  </si>
  <si>
    <t>2017-145245</t>
  </si>
  <si>
    <t>JOAQUIN ANDRES</t>
  </si>
  <si>
    <t>Durania, Colombia</t>
  </si>
  <si>
    <t>DURAN PEÑALOZA</t>
  </si>
  <si>
    <t>International Drugs Trafficking</t>
  </si>
  <si>
    <t>2008-8582</t>
  </si>
  <si>
    <t>CARLOS HOSTILIO</t>
  </si>
  <si>
    <t>SAN FRANCISCO DE BECERRA, JUTICALPA, Honduras</t>
  </si>
  <si>
    <t>SABONGE</t>
  </si>
  <si>
    <t>1ST DEGREE MURDER (1 COUNT)</t>
  </si>
  <si>
    <t>2017-11412</t>
  </si>
  <si>
    <t>BYRON EDUARDO</t>
  </si>
  <si>
    <t>ZACAPA, GAUTEMALA, Guatemala</t>
  </si>
  <si>
    <t>ABALONY VARGAS</t>
  </si>
  <si>
    <t>Asesinato, Conspiración y Asociación Ilícita.</t>
  </si>
  <si>
    <t>2017-13478</t>
  </si>
  <si>
    <t>DOMINGOS</t>
  </si>
  <si>
    <t>Portugal</t>
  </si>
  <si>
    <t>DUARTE LIMA</t>
  </si>
  <si>
    <t>2015-73305</t>
  </si>
  <si>
    <t>AFROZ REHAN</t>
  </si>
  <si>
    <t>Urdu, English, Tamil</t>
  </si>
  <si>
    <t>CHENNAI, India</t>
  </si>
  <si>
    <t>KOKAN</t>
  </si>
  <si>
    <t>Husband of a woman subjecting her to cruelty, Punishment for criminal breach of trust, Punishment for cheating, Marrying again during lifetime of husband or wife, Punishment of criminal intimidation (If threat be to cause death or grievous hurt, etc.)and Dowry Prohibition Act..</t>
  </si>
  <si>
    <t>2015-63602</t>
  </si>
  <si>
    <t>ERMAN</t>
  </si>
  <si>
    <t>TRIANA PEÑA</t>
  </si>
  <si>
    <t>DELITO DE CONTRABANDO POR OCULTACION, AGRAVADO POR LA INTERVENCION DE TRES O MAS PERSONAS Y POR TRATARSE DE SUSTANCIAS ESTUPEFACIENTES ELABORADAS Y DESTINADAS A SER COMERCIALIZADAS FUERA DEL TERRITORIO NACIONAL EN GRADO DE TENTATIVA, EN DOS HECHO. EN CONCURSO REAL CON EL DELITO DE TENENCIA CON FINES DE COMERCIALIZACION AGRAVADO POR LA INTERVENCION DE TRES O MAS PERSONAS, TODO ELLO EN CALIDAD DE COAUTORES.</t>
  </si>
  <si>
    <t>2007-49959</t>
  </si>
  <si>
    <t>AHMAD REZA</t>
  </si>
  <si>
    <t>ALIGODARZ, Iran</t>
  </si>
  <si>
    <t>ASGHARI</t>
  </si>
  <si>
    <t xml:space="preserve">AGRAVATED HOMICIDE AND AGRAVATED DAMAGES </t>
  </si>
  <si>
    <t>2016-49704</t>
  </si>
  <si>
    <t>FAKHRADDIN</t>
  </si>
  <si>
    <t>LACHYNSKIY REGION, Azerbaijan</t>
  </si>
  <si>
    <t>KOCHERIEV</t>
  </si>
  <si>
    <t>2017-282989</t>
  </si>
  <si>
    <t>ORDZHONIKIDZEVSKAYA, Russia</t>
  </si>
  <si>
    <t>TEMIRKHANOV</t>
  </si>
  <si>
    <t>2015-37854</t>
  </si>
  <si>
    <t>OVIDIU</t>
  </si>
  <si>
    <t>1.93 meter</t>
  </si>
  <si>
    <t>BACAU CITY, Romania</t>
  </si>
  <si>
    <t>COMAN-DARIE</t>
  </si>
  <si>
    <t>ILLEGAL TRAFFIC IN HIGH RISK AND RISK DRUGS;ADHERING TO A CRIMINAL ORGANIZED GROUP.</t>
  </si>
  <si>
    <t>2017-278102</t>
  </si>
  <si>
    <t>GADJIEV</t>
  </si>
  <si>
    <t>2015-33075</t>
  </si>
  <si>
    <t>LEONARDO ANTONIO</t>
  </si>
  <si>
    <t>NICARAGUA, Nicaragua</t>
  </si>
  <si>
    <t>CARVAJAL NAVARRETE</t>
  </si>
  <si>
    <t>HOMICIDIO SIMPLE Y DAÑOS AGRAVADOS</t>
  </si>
  <si>
    <t>2014-12764</t>
  </si>
  <si>
    <t>LEVAN</t>
  </si>
  <si>
    <t>ZUGDIDI, Georgia</t>
  </si>
  <si>
    <t>MARGIA</t>
  </si>
  <si>
    <t>Blanchiment en bande organisée; association de malfaiteurs en vue de la commission de délits punis de 10 ans d'emprisonnement.</t>
  </si>
  <si>
    <t>2010-5232</t>
  </si>
  <si>
    <t>Eyes of different colours</t>
  </si>
  <si>
    <t>ASGAR</t>
  </si>
  <si>
    <t>BAKU CITY, Azerbaijan</t>
  </si>
  <si>
    <t>Citizens of the republic of Azerbaijan who have committed a crime out of border of the republic of Azerbaijan is instituted to the criminal liability according to the pc of the republic of Azerbaijan / creation of armed formations or groups, which are not provided by the legislation of the republic of Azerbaijan, and also participation in their creation and activity, supplying them by weapon, ammunition, explosives, military engineering or military equipment</t>
  </si>
  <si>
    <t>2007-26849</t>
  </si>
  <si>
    <t>ISMAEL</t>
  </si>
  <si>
    <t>Spain</t>
  </si>
  <si>
    <t>2013-43755</t>
  </si>
  <si>
    <t>RAFAEL</t>
  </si>
  <si>
    <t>CARO-QUINTERO</t>
  </si>
  <si>
    <t>1) Commission of violent crimes in aid of racketeering (4 counts) 2) Conspiracy to commit violent crimes in aid of racketeering 3) Conspiracy to kidnap a federal agent4) Kidnapping of a federal agent5) Felony murder of a federal agent</t>
  </si>
  <si>
    <t>2016-64194</t>
  </si>
  <si>
    <t>MANAS/DAGESTAN REPUBLIC, Russia</t>
  </si>
  <si>
    <t>MAMAEVA</t>
  </si>
  <si>
    <t>2014-43179</t>
  </si>
  <si>
    <t>KENAN</t>
  </si>
  <si>
    <t>BEDZETI</t>
  </si>
  <si>
    <t>AGGRAVATED THEFT IN ATTEMPT</t>
  </si>
  <si>
    <t>2017-3238</t>
  </si>
  <si>
    <t>PROVINCIA DE JUJUY, Argentina</t>
  </si>
  <si>
    <t>PARRAGA</t>
  </si>
  <si>
    <t>HOMICIDIO SIMPLE.</t>
  </si>
  <si>
    <t>2016-16816</t>
  </si>
  <si>
    <t>MICAEL ROGER</t>
  </si>
  <si>
    <t>SILVA</t>
  </si>
  <si>
    <t>HOMICIDIO AGRAVADO POR EL CONCURSO PREMEDITADO DE DOS O MAS PERSONAS Y POR EL USO DE ARMAS DE FUEGO</t>
  </si>
  <si>
    <t>2016-2384</t>
  </si>
  <si>
    <t>IVAYLO DIMITROV</t>
  </si>
  <si>
    <t>Pernik, Bulgaria</t>
  </si>
  <si>
    <t>KIRILOV</t>
  </si>
  <si>
    <t>fraud, attempt of bribe-giving</t>
  </si>
  <si>
    <t>2017-15138</t>
  </si>
  <si>
    <t>JAE NAM</t>
  </si>
  <si>
    <t>RI</t>
  </si>
  <si>
    <t>2017-7763</t>
  </si>
  <si>
    <t>MADINA</t>
  </si>
  <si>
    <t>RASULOVA</t>
  </si>
  <si>
    <t>2017-188367</t>
  </si>
  <si>
    <t>EMERSON ADEMIR</t>
  </si>
  <si>
    <t>ACAJUTLA, SONSONATE, El salvador</t>
  </si>
  <si>
    <t>SERRANO HERNANDEZ</t>
  </si>
  <si>
    <t>2012-6798</t>
  </si>
  <si>
    <t>HUGO ORLANDO</t>
  </si>
  <si>
    <t>SANCHEZ JIMENEZ</t>
  </si>
  <si>
    <t>International Drug Trafficking and Conspiracy to sell Drugs.International Drug Trafficking and Conspiracy to sell Drugs.</t>
  </si>
  <si>
    <t>2014-58231</t>
  </si>
  <si>
    <t>CENGIZ</t>
  </si>
  <si>
    <t>Netherlands, Turkey</t>
  </si>
  <si>
    <t>ROTTERDAM, Netherlands</t>
  </si>
  <si>
    <t>AKIN</t>
  </si>
  <si>
    <t>Homicide, aggravated assault, possession of a firearm and ammunition</t>
  </si>
  <si>
    <t>2017-8441</t>
  </si>
  <si>
    <t>MAKHACHKALA TOWN, Russia</t>
  </si>
  <si>
    <t>ASKHABALIEV</t>
  </si>
  <si>
    <t>participation in illegal armed formation;participation in the activity of a terrorist organization;</t>
  </si>
  <si>
    <t>2015-73141</t>
  </si>
  <si>
    <t>YONGRI</t>
  </si>
  <si>
    <t>Korean, Chinese</t>
  </si>
  <si>
    <t>HEILONGJIANG, China</t>
  </si>
  <si>
    <t>AN</t>
  </si>
  <si>
    <t>intentional injury</t>
  </si>
  <si>
    <t>2016-74403</t>
  </si>
  <si>
    <t>YAKUTSKIY REGION, Russia</t>
  </si>
  <si>
    <t>VISKHANOV</t>
  </si>
  <si>
    <t>2013-37043</t>
  </si>
  <si>
    <t>COROVODE SKRAPAR, Albania</t>
  </si>
  <si>
    <t>KOLECI</t>
  </si>
  <si>
    <t>2018-43357</t>
  </si>
  <si>
    <t>CANDY ILEANA</t>
  </si>
  <si>
    <t>ROMERO GARCIA</t>
  </si>
  <si>
    <t>2010-55479</t>
  </si>
  <si>
    <t>CÉSAR ADÁN</t>
  </si>
  <si>
    <t>ROSALES BATRES</t>
  </si>
  <si>
    <t>ASESINATO</t>
  </si>
  <si>
    <t>2012-304195</t>
  </si>
  <si>
    <t>SAAID MOHAMMED ABDERRAHMANOULD SIDI BOUBAK</t>
  </si>
  <si>
    <t>SETTAT, Morocco</t>
  </si>
  <si>
    <t>OMARI</t>
  </si>
  <si>
    <t>Aggravated Drug Offence</t>
  </si>
  <si>
    <t>2005-22090</t>
  </si>
  <si>
    <t>ROHIT</t>
  </si>
  <si>
    <t>ARORA</t>
  </si>
  <si>
    <t>DOWRY HARASSEMENT</t>
  </si>
  <si>
    <t>2012-314015</t>
  </si>
  <si>
    <t>SUONH</t>
  </si>
  <si>
    <t>Vietnamese, Khmer</t>
  </si>
  <si>
    <t>AN GIANG, Viet nam</t>
  </si>
  <si>
    <t>CHAU</t>
  </si>
  <si>
    <t>56 Kg</t>
  </si>
  <si>
    <t>Property robbery</t>
  </si>
  <si>
    <t>2011-58906</t>
  </si>
  <si>
    <t>JEAN YVES</t>
  </si>
  <si>
    <t>GERARDVILLE, (DOLBEAU)  QUEBEC, Canada</t>
  </si>
  <si>
    <t>TREMBLAY</t>
  </si>
  <si>
    <t>Meurtre, complicité et autres</t>
  </si>
  <si>
    <t>2013-20885</t>
  </si>
  <si>
    <t>SIMON ROLF</t>
  </si>
  <si>
    <t>Swedish, English</t>
  </si>
  <si>
    <t>STOCKHOLM/FARSTA, Sweden</t>
  </si>
  <si>
    <t>ARNAMO</t>
  </si>
  <si>
    <t>2017-197164</t>
  </si>
  <si>
    <t>HUGO HORACIO</t>
  </si>
  <si>
    <t>ASOCIACION ILICITA EN CONCURSO REAL CON TRAFICO ILICITO DE SUSTANCIAS ESTUPEFACIENTES AGRAVADO POR HABERSE SERVIDO DE MENORES DE DIECIOCHO AÑOS DE EDAD Y POR LA INTERVENCION DE FUNCIONARIOS PUBLICOS.</t>
  </si>
  <si>
    <t>2016-78902</t>
  </si>
  <si>
    <t>CARLOS GEOVANNI</t>
  </si>
  <si>
    <t>GARCIA CORTEZ</t>
  </si>
  <si>
    <t>2007-44470</t>
  </si>
  <si>
    <t>ULDUZ</t>
  </si>
  <si>
    <t>Azerbaijani, Turkish, Russian</t>
  </si>
  <si>
    <t>Azerbaijan, Turkey</t>
  </si>
  <si>
    <t>GANJA, Azerbaijan</t>
  </si>
  <si>
    <t>ALIZADE</t>
  </si>
  <si>
    <t>INCITEMENT TO PROSTITUTION</t>
  </si>
  <si>
    <t>2015-32810</t>
  </si>
  <si>
    <t>FABIO</t>
  </si>
  <si>
    <t>TAME - ARAUCA, Colombia</t>
  </si>
  <si>
    <t>LEGUIZAMON PULIDO</t>
  </si>
  <si>
    <t>HOMICIDIO AGRAVADO  Y CONCIERTO PARA DELINQUIR</t>
  </si>
  <si>
    <t>2008-40004</t>
  </si>
  <si>
    <t>SERGIY</t>
  </si>
  <si>
    <t>DRUZHKOVKA / DONETSK, Ukraine</t>
  </si>
  <si>
    <t>OMELYANENKO</t>
  </si>
  <si>
    <t>2014-24141</t>
  </si>
  <si>
    <t>ALBERTO DANIEL</t>
  </si>
  <si>
    <t>SOTOMAYOR</t>
  </si>
  <si>
    <t>Privacion ilegal de la libertad doblemente agravada por haber sido cometida por abuso funcional y con violencia y amenazas, reiterad en cuarenta y tres (43) hechos; treinta y siete (37) de ellas agravadas por haber transcurrido ma de un mes e Imposicion de Tormentos, reiterado en ocho (8) ocasiones y Homicidio agravado por haber sido cometido con alevosia y con el concurso premeditado de dos o mas personas en once (11) hechos.</t>
  </si>
  <si>
    <t>2005-39329</t>
  </si>
  <si>
    <t>TRIMOTI</t>
  </si>
  <si>
    <t>BARISAL, Bangladesh</t>
  </si>
  <si>
    <t>SUBRATA BAIN</t>
  </si>
  <si>
    <t>MURDER, POSSESSION OF EXPLOSIVES</t>
  </si>
  <si>
    <t>2016-2845</t>
  </si>
  <si>
    <t>GARCIA CATALAN</t>
  </si>
  <si>
    <t>Delito Contra los Deberes de Humanidad y Desaparición Forzada</t>
  </si>
  <si>
    <t>2016-7074</t>
  </si>
  <si>
    <t>ARTEM</t>
  </si>
  <si>
    <t>TEMPINSKI</t>
  </si>
  <si>
    <t>Attempted murder</t>
  </si>
  <si>
    <t>2009-31116</t>
  </si>
  <si>
    <t>IDRIZ</t>
  </si>
  <si>
    <t>ISUFAJ</t>
  </si>
  <si>
    <t>2016-54144</t>
  </si>
  <si>
    <t>STARSON</t>
  </si>
  <si>
    <t>Manipuri, English, Hindi</t>
  </si>
  <si>
    <t>PALACE COMPOUND, WANGKHEI, IMPHAL EAST DISTRICT, MANIPUR., India</t>
  </si>
  <si>
    <t>LAMKANG</t>
  </si>
  <si>
    <t xml:space="preserve">1.Punishment of criminal conspiracy2.Waging, or attempting to wage war, or abetting waging of war, against the Government of India3.Conspiracy to commit offences4.Punishment for murder 5.Attempt to murder 6.Punishment for terrorist act7.Punishment for being member of terrorist gang or organization8.Punishment for certain offences 9.Punishment for possessing arms, etc., with intent to use them for unlawful purpose 10.Punishment for making or possessing explosives under suspicious circumstances </t>
  </si>
  <si>
    <t>2015-8294</t>
  </si>
  <si>
    <t>RUDO</t>
  </si>
  <si>
    <t>MEILAND</t>
  </si>
  <si>
    <t>Illicit trafficking in narcotic drugs and psychotropic substances</t>
  </si>
  <si>
    <t>2011-16043</t>
  </si>
  <si>
    <t>RONNY JOSE</t>
  </si>
  <si>
    <t>RIVAS, Nicaragua</t>
  </si>
  <si>
    <t>OBANDO RUIZ</t>
  </si>
  <si>
    <t>4 DELITOS DE VIOLACION  AGRAVADA</t>
  </si>
  <si>
    <t>2017-169498</t>
  </si>
  <si>
    <t>JAFAROV</t>
  </si>
  <si>
    <t>attempt for kidnapping and hooliganism</t>
  </si>
  <si>
    <t>2017-145254</t>
  </si>
  <si>
    <t>LUIS FRANCISCO</t>
  </si>
  <si>
    <t>BOGOTÁ, Colombia</t>
  </si>
  <si>
    <t>ESPITIA SALAZAR</t>
  </si>
  <si>
    <t>2015-13112</t>
  </si>
  <si>
    <t>JIMMY</t>
  </si>
  <si>
    <t>ORURO, Bolivia</t>
  </si>
  <si>
    <t>ROQUE MOYA</t>
  </si>
  <si>
    <t>HOMICIDIO AGRAVADO POR EL VINCULO</t>
  </si>
  <si>
    <t>2016-22165</t>
  </si>
  <si>
    <t>BAKHTIER</t>
  </si>
  <si>
    <t>Surkhandarinskiy region, Uzbekistan</t>
  </si>
  <si>
    <t>SAMIEV</t>
  </si>
  <si>
    <t>Preparation of illegal sale of drugs or psyhotropic substances in extremely large amount by the organized group;</t>
  </si>
  <si>
    <t>2016-90612</t>
  </si>
  <si>
    <t>VISBAL VILLAMIZAR</t>
  </si>
  <si>
    <t>CONTRA LA VIDA Y LA INTEGRIDAD PERSONAL</t>
  </si>
  <si>
    <t>2005-36742</t>
  </si>
  <si>
    <t>Tibetan, Hindi</t>
  </si>
  <si>
    <t>CHATERING / TIBET, China</t>
  </si>
  <si>
    <t>TENZIN CHOZIN</t>
  </si>
  <si>
    <t xml:space="preserve">TRESPASS WITH INTENT TO ASSAULT AND CAUSE HARM;  MURDER;  CRIMINAL CONSPIRACY  </t>
  </si>
  <si>
    <t>2010-37029</t>
  </si>
  <si>
    <t>SALMAN AN-NOOR</t>
  </si>
  <si>
    <t>HOSSAIN</t>
  </si>
  <si>
    <t>ADVOCATE OR PROMOTE GENOCIDE AGAINST AN IDENTIFIABLE GROUP, TO WIT THE JEWISH PEOPLE (2 COUNTS)WILFULLY PROMOTE HATRED AGAINST AN IDENTIFIABLE GROUP, TO WIT THE JEWISH PEOPLE (3 COUNTS)</t>
  </si>
  <si>
    <t>2010-26873</t>
  </si>
  <si>
    <t>DEVI</t>
  </si>
  <si>
    <t>Hindi, Nepali, English</t>
  </si>
  <si>
    <t>GAYBISA, Nepal</t>
  </si>
  <si>
    <t>OLI</t>
  </si>
  <si>
    <t>KIDNAPPING FOR RANSOM</t>
  </si>
  <si>
    <t>2017-283821</t>
  </si>
  <si>
    <t>EBELIO ANTONIO</t>
  </si>
  <si>
    <t>San Salvador, San Salvador, El salvador</t>
  </si>
  <si>
    <t>LÓPEZ MEJÍA</t>
  </si>
  <si>
    <t>Privación de Libertad y Agrupaciones Ilícitas</t>
  </si>
  <si>
    <t>2006-25266</t>
  </si>
  <si>
    <t>WILLIAM LEE</t>
  </si>
  <si>
    <t>COPP</t>
  </si>
  <si>
    <t xml:space="preserve">UNLAWFUL FLIGHT TO AVOID PROSECUTIONPOSSESSION OF OBSCENE MATERIAL OF SEXUAL PERFORMANCE BY A CHILD (126 COUNTS)  </t>
  </si>
  <si>
    <t>2015-44003</t>
  </si>
  <si>
    <t>MARIANA AURA</t>
  </si>
  <si>
    <t>BUCHAREST CITY, Romania</t>
  </si>
  <si>
    <t>MIHAI</t>
  </si>
  <si>
    <t>TRAFFIC IN DRUGS</t>
  </si>
  <si>
    <t>2016-30996</t>
  </si>
  <si>
    <t>GARMIAN KHALEEL</t>
  </si>
  <si>
    <t>QADER</t>
  </si>
  <si>
    <t>Kidnapping and murder.</t>
  </si>
  <si>
    <t>1993-4103</t>
  </si>
  <si>
    <t>AYOUB</t>
  </si>
  <si>
    <t>Arabic, French, English</t>
  </si>
  <si>
    <t>Morocco, Finland</t>
  </si>
  <si>
    <t>Guercif, Morocco</t>
  </si>
  <si>
    <t>EL YAAKOUBI</t>
  </si>
  <si>
    <t>Finland</t>
  </si>
  <si>
    <t>2007-32475</t>
  </si>
  <si>
    <t>NOE</t>
  </si>
  <si>
    <t>KUTAISY, Georgia</t>
  </si>
  <si>
    <t>GVENETADZE</t>
  </si>
  <si>
    <t>creation of a stable armed group (band) with the aim of assaulting individuals or organizations, and also operation of such a group (band),  illegal acquisition, transfer, sale, storage, transportation, or bearing of firearms, its basic parts, ammunition, explosives, and explosive devices committed by an organized group, robbery with violence committed by an organized group</t>
  </si>
  <si>
    <t>2004-5425</t>
  </si>
  <si>
    <t>MOHAMED ABDI</t>
  </si>
  <si>
    <t>GULED</t>
  </si>
  <si>
    <t>1ST DEGREE MURDER</t>
  </si>
  <si>
    <t>2016-91107</t>
  </si>
  <si>
    <t>SAMUEL</t>
  </si>
  <si>
    <t>Lima, Peru</t>
  </si>
  <si>
    <t>FERNANDEZ HUAMAN</t>
  </si>
  <si>
    <t>abuso sexual</t>
  </si>
  <si>
    <t>2012-10143</t>
  </si>
  <si>
    <t>MARCIN JAN</t>
  </si>
  <si>
    <t>URBANIAK</t>
  </si>
  <si>
    <t>illegal trafficking in narcotic drugsparticipation in criminal organisation dealing with narcotics</t>
  </si>
  <si>
    <t>2015-51788</t>
  </si>
  <si>
    <t>GALIB</t>
  </si>
  <si>
    <t>Azerbaijani, Russian, English</t>
  </si>
  <si>
    <t>BABAYEV</t>
  </si>
  <si>
    <t>2016-64218</t>
  </si>
  <si>
    <t>ZULMIRA</t>
  </si>
  <si>
    <t>SADYKHOVA</t>
  </si>
  <si>
    <t>2010-4682</t>
  </si>
  <si>
    <t>SAHIB</t>
  </si>
  <si>
    <t>2014-66601</t>
  </si>
  <si>
    <t>DEMIRAJ</t>
  </si>
  <si>
    <t>–Domestic Violence Illegal keeping of fire arms</t>
  </si>
  <si>
    <t>2014-3082</t>
  </si>
  <si>
    <t>MUBARAK</t>
  </si>
  <si>
    <t>PRAGPORA (TREGPORA), SOPORE, JAMMU AND KASHMIR, India</t>
  </si>
  <si>
    <t>SHAH</t>
  </si>
  <si>
    <t>2010-3299</t>
  </si>
  <si>
    <t>VUGAR</t>
  </si>
  <si>
    <t>SHAKI CITY , Azerbaijan</t>
  </si>
  <si>
    <t>ISMAYILOV</t>
  </si>
  <si>
    <t>2017-282272</t>
  </si>
  <si>
    <t>LILIANA YASMIN</t>
  </si>
  <si>
    <t>CAÑAS TURCIOS</t>
  </si>
  <si>
    <t>2011-40064</t>
  </si>
  <si>
    <t>SALAMA BAJA VERAPAZ, Guatemala</t>
  </si>
  <si>
    <t>LUNA</t>
  </si>
  <si>
    <t>Murder in the First DegreeUse of a firearm in the Commission of a Felony, Murder in the First DegreeUse of a firearm in the Commission of a Felony, Malicious WoundingMalicious wounding</t>
  </si>
  <si>
    <t>2017-9439</t>
  </si>
  <si>
    <t>MELVIN ARMANDO</t>
  </si>
  <si>
    <t>TORRES LINARES</t>
  </si>
  <si>
    <t>98 Kg</t>
  </si>
  <si>
    <t>2015-75173</t>
  </si>
  <si>
    <t>KEMAR</t>
  </si>
  <si>
    <t>GRAHAM</t>
  </si>
  <si>
    <t>2012-330375</t>
  </si>
  <si>
    <t>LAUTARO D.</t>
  </si>
  <si>
    <t>Chile, United states</t>
  </si>
  <si>
    <t>VALPARAISO, Chile</t>
  </si>
  <si>
    <t>ZAMBRANO</t>
  </si>
  <si>
    <t>1) Endangering the Welfare of a Child 2) Stalking in the fourth degree 3) Public lewdness1) Sexual abuse in the first degree2) Endangering the Welfare of a Child</t>
  </si>
  <si>
    <t>2014-38442</t>
  </si>
  <si>
    <t>SAN LUIS POTOSI, Mexico</t>
  </si>
  <si>
    <t>CORDOVA BAUTISTA</t>
  </si>
  <si>
    <t>PRIVACION ILEGAL DE LA LIBERTAD, ABUSO SEXUAL CALIFICADO, CORRUPCION DE PERSONAS MENORES DE DIECIOCHO AÑOS DE EDAD O DE PERSONAS QUE NO TIENEN CAPACIDAD PARA COMPRENDER EL SIGNIFICADO DEL HECHO O DE PERSONAS QUE NO TIENEN LA CAPACIDAD DE RESISTIRLO Y VIOLACION EQUIPARADA</t>
  </si>
  <si>
    <t>2017-204170</t>
  </si>
  <si>
    <t>JORGE JAVIER</t>
  </si>
  <si>
    <t>LIMA, Peru</t>
  </si>
  <si>
    <t>VIVANCO ROJAS</t>
  </si>
  <si>
    <t>SECUESTRO EXTORSIVO</t>
  </si>
  <si>
    <t>2016-25969</t>
  </si>
  <si>
    <t>RONE</t>
  </si>
  <si>
    <t>PONTA PORÃ, MS, Brazil</t>
  </si>
  <si>
    <t>PERES BARBOSA</t>
  </si>
  <si>
    <t>Participación en Organización Criminal.</t>
  </si>
  <si>
    <t>2015-12052</t>
  </si>
  <si>
    <t>SHIRINDZHON</t>
  </si>
  <si>
    <t>PIANDZHESKIY REGION, Tajikistan</t>
  </si>
  <si>
    <t>ROZIKOV</t>
  </si>
  <si>
    <t>Rape</t>
  </si>
  <si>
    <t>2017-162255</t>
  </si>
  <si>
    <t>SIMEON MIHAYLOV</t>
  </si>
  <si>
    <t>OMURTAG, Bulgaria</t>
  </si>
  <si>
    <t>HRISTOV</t>
  </si>
  <si>
    <t>1) participation of an organized criminal group; 2) murder; 3) and 4) causing bodily injuries</t>
  </si>
  <si>
    <t>2004-52070</t>
  </si>
  <si>
    <t>DMITRII</t>
  </si>
  <si>
    <t>Russian, Romanian, Ukrainian</t>
  </si>
  <si>
    <t>TIRASPOL, Moldova</t>
  </si>
  <si>
    <t>SOIN</t>
  </si>
  <si>
    <t>2015-11257</t>
  </si>
  <si>
    <t>RADIK</t>
  </si>
  <si>
    <t>OKTEMBRYAN TOWN, Armenia</t>
  </si>
  <si>
    <t>SAAKYAN</t>
  </si>
  <si>
    <t>2018-52680</t>
  </si>
  <si>
    <t>GLOVER WILVER</t>
  </si>
  <si>
    <t>VELASQUEZ CAZON</t>
  </si>
  <si>
    <t>HOMICIDIO CULPOSO AGRAVADO EN INCIDENTE DE TRÁNSITO, TRES HECHOS EN CONCURSO REAL</t>
  </si>
  <si>
    <t>2009-15585</t>
  </si>
  <si>
    <t>XIUREN</t>
  </si>
  <si>
    <t>WENZHOU, China</t>
  </si>
  <si>
    <t>CHEN</t>
  </si>
  <si>
    <t>1.GATHERING PEOPLE TO ENGAGE IN AFFRAY2.INTENTIONALLY COMMITTED HOMICIDE3.INTENTIONALLY INFLICTS INJURY UPON ANOTHER PERSONS</t>
  </si>
  <si>
    <t>1997-43145</t>
  </si>
  <si>
    <t>ALEXANDER</t>
  </si>
  <si>
    <t>Russia, Saint kitts and nevis</t>
  </si>
  <si>
    <t>Novokuznetsk, Kemerovo, Russia</t>
  </si>
  <si>
    <t>RODIONOV</t>
  </si>
  <si>
    <t>bribery</t>
  </si>
  <si>
    <t>2011-2129</t>
  </si>
  <si>
    <t>RICHARD CHARLES</t>
  </si>
  <si>
    <t>CENTRALIA, WASHINGTON, United states</t>
  </si>
  <si>
    <t>MURDER IN THE SECOND DEGREE</t>
  </si>
  <si>
    <t>2011-7345</t>
  </si>
  <si>
    <t>ROMEO</t>
  </si>
  <si>
    <t>MATOGJIN VLORE, Albania</t>
  </si>
  <si>
    <t>MURA</t>
  </si>
  <si>
    <t>"TRAFFIC OF NARCOTICS¿ AND ¿THE MEANING OF ATTEMPT"</t>
  </si>
  <si>
    <t>2016-29579</t>
  </si>
  <si>
    <t>DUDARKAEVA</t>
  </si>
  <si>
    <t>2010-31330</t>
  </si>
  <si>
    <t>AUGUSTIN MIGUEL</t>
  </si>
  <si>
    <t>MARQUEZ</t>
  </si>
  <si>
    <t>2011-318</t>
  </si>
  <si>
    <t>JERZY</t>
  </si>
  <si>
    <t>Polish, English</t>
  </si>
  <si>
    <t>SVIERDLOWSK, Russia</t>
  </si>
  <si>
    <t>MYSZKA</t>
  </si>
  <si>
    <t>2017-170259</t>
  </si>
  <si>
    <t>PEDRO JUAN</t>
  </si>
  <si>
    <t>CRUZ CORTEZ</t>
  </si>
  <si>
    <t>48 Kg</t>
  </si>
  <si>
    <t>2006-21847</t>
  </si>
  <si>
    <t>DHANDHUKA AHMEDABAD, India</t>
  </si>
  <si>
    <t>MUKESHKUMAR VRANDAVANDAS SHAH</t>
  </si>
  <si>
    <t>CHEATING;  FORGERY;  USE OF FORGED DOCUMENTS;  ABETTING</t>
  </si>
  <si>
    <t>2015-66417</t>
  </si>
  <si>
    <t>PREND</t>
  </si>
  <si>
    <t>DRAGUSH/LEZHE, Albania</t>
  </si>
  <si>
    <t>KOLA</t>
  </si>
  <si>
    <t>2018-45270</t>
  </si>
  <si>
    <t>FELIX</t>
  </si>
  <si>
    <t>TUM RAMIREZ</t>
  </si>
  <si>
    <t>delito contra los deberes de humanidad</t>
  </si>
  <si>
    <t>2014-31284</t>
  </si>
  <si>
    <t>MOHAMED HUSSAIN</t>
  </si>
  <si>
    <t>MOHAMED SULAIMAN</t>
  </si>
  <si>
    <t>Criminal conspiracy, Acts done by several persons in furtherance of common intention,  Possession of forged or counterfeit currency-notes or bank-notes, Terrorist Act, Raising funds for terrorist act.</t>
  </si>
  <si>
    <t>2010-36258</t>
  </si>
  <si>
    <t>DAVID AUSTIEN DE MONTAIGE</t>
  </si>
  <si>
    <t>2012-334104</t>
  </si>
  <si>
    <t>RUSTEM</t>
  </si>
  <si>
    <t>ALMATY CITY, Kazakhstan</t>
  </si>
  <si>
    <t>Expropriation or Embezzlement of Trusted Property</t>
  </si>
  <si>
    <t>2017-4271</t>
  </si>
  <si>
    <t>ABDUL-MALIK</t>
  </si>
  <si>
    <t>KURCHALOY SETTLEMENT, CHECHEN REGION, Russia</t>
  </si>
  <si>
    <t>ASUKHADZHIEV</t>
  </si>
  <si>
    <t>2018-41119</t>
  </si>
  <si>
    <t>MUHAMMAD ANSAR</t>
  </si>
  <si>
    <t>Arabic, Urdu, Panjabi</t>
  </si>
  <si>
    <t>Layyah, Pakistan</t>
  </si>
  <si>
    <t>ASHRAF</t>
  </si>
  <si>
    <t>2014-36133</t>
  </si>
  <si>
    <t>CHANGHUA</t>
  </si>
  <si>
    <t>FU’AN CITY, FUJIAN PROVINCE, China</t>
  </si>
  <si>
    <t>ZHENG</t>
  </si>
  <si>
    <t>Offence of robbery, offence of murder</t>
  </si>
  <si>
    <t>2016-29498</t>
  </si>
  <si>
    <t>JAVIER OSVALDO</t>
  </si>
  <si>
    <t>NIEVA</t>
  </si>
  <si>
    <t>FRAUDE A LA ADMINSTRACION PUBLICA, ASOCIACIÓN ILÍCITA, EXTORSION</t>
  </si>
  <si>
    <t>2016-57589</t>
  </si>
  <si>
    <t>CRISTIAN VICTOR</t>
  </si>
  <si>
    <t>CRAIOVA, Romania</t>
  </si>
  <si>
    <t>CONSTANTIN</t>
  </si>
  <si>
    <t>2016-53699</t>
  </si>
  <si>
    <t>TAMBA</t>
  </si>
  <si>
    <t>Manipuri, Burmese</t>
  </si>
  <si>
    <t>PALLEL MAMANG LEIKAI, THOUBAL, KAKCHING,MANIPUR., India</t>
  </si>
  <si>
    <t>MOIRANGTHEM</t>
  </si>
  <si>
    <t>1999-25881</t>
  </si>
  <si>
    <t>JAN</t>
  </si>
  <si>
    <t>ANTWERP, Belgium</t>
  </si>
  <si>
    <t>STORMS</t>
  </si>
  <si>
    <t>Unlawful circulation of precious metals, natural precious stones or pearls; causing of property damage to the owner by means of abuse of the elements of stealing in a large ammount by organized group</t>
  </si>
  <si>
    <t>2018-30329</t>
  </si>
  <si>
    <t>AMILCAR NORMADO</t>
  </si>
  <si>
    <t>BETANCOURTH MEJIA</t>
  </si>
  <si>
    <t>Homicidio y Uso Indebido de Arma de Fuego tipo Comercial</t>
  </si>
  <si>
    <t>2014-35629</t>
  </si>
  <si>
    <t>LIYING</t>
  </si>
  <si>
    <t>GUANGDONG FOSHAN, China</t>
  </si>
  <si>
    <t>Hong kong, china</t>
  </si>
  <si>
    <t>One count of 'Manslaughter', two counts of 'Administering an overpowering drug to commit an indictable offence' and two counts of 'Theft'</t>
  </si>
  <si>
    <t>2017-130126</t>
  </si>
  <si>
    <t>AUNG WIN</t>
  </si>
  <si>
    <t>Burmese</t>
  </si>
  <si>
    <t>Yangon, Daw Pon, Myanmar</t>
  </si>
  <si>
    <t>KHINE</t>
  </si>
  <si>
    <t>2013-67749</t>
  </si>
  <si>
    <t>THI THU HA</t>
  </si>
  <si>
    <t>NINH BINH, Viet nam</t>
  </si>
  <si>
    <t>Embezzling property</t>
  </si>
  <si>
    <t>2016-67162</t>
  </si>
  <si>
    <t>AZA</t>
  </si>
  <si>
    <t>GEKHI, Russia</t>
  </si>
  <si>
    <t>BATAEVA</t>
  </si>
  <si>
    <t>2014-72323</t>
  </si>
  <si>
    <t>BEKBOLOT</t>
  </si>
  <si>
    <t>CHOLPON-ATA TOWN, Kyrgyzstan</t>
  </si>
  <si>
    <t>KYDYRGYCHOV</t>
  </si>
  <si>
    <t>2017-173249</t>
  </si>
  <si>
    <t>DAGMARA</t>
  </si>
  <si>
    <t>VILLAGE  NOZHAIR-YURT, CHECHEN REPUBLIC, Russia</t>
  </si>
  <si>
    <t>SADULAEVA</t>
  </si>
  <si>
    <t>2014-26924</t>
  </si>
  <si>
    <t>STANISLAV OGNYANOV</t>
  </si>
  <si>
    <t>BILEV</t>
  </si>
  <si>
    <t>Serious bodily harm</t>
  </si>
  <si>
    <t>2006-10156</t>
  </si>
  <si>
    <t>AVNI</t>
  </si>
  <si>
    <t>FUNAREZ / LIBRAZHD, Albania</t>
  </si>
  <si>
    <t>BALAZI</t>
  </si>
  <si>
    <t>MURDER, SERIOUS INTENTIONAL INJURY, MEANING OF COLLABORATION, ILLEGAL POSSESSION OF FIREARMS</t>
  </si>
  <si>
    <t>2014-25290</t>
  </si>
  <si>
    <t>ABDULLAKUTTY ZAINULABITH</t>
  </si>
  <si>
    <t>Malayalam, Hindi</t>
  </si>
  <si>
    <t>PAVARATTY, TRISSURE, KERALA, India</t>
  </si>
  <si>
    <t>RAYAMMARKAR VEETTIL</t>
  </si>
  <si>
    <t>Criminal conspiracy,Punishment for rioting, Armed with deadly weapon, voluntarily causing hurt by dangerous weapons or means, Punishment for criminal intimidation,Wrongful confinement, Kidnapping for ransom etc.</t>
  </si>
  <si>
    <t>2012-332849</t>
  </si>
  <si>
    <t>MARWAN</t>
  </si>
  <si>
    <t>BEIRUT, Lebanon</t>
  </si>
  <si>
    <t>SWEIDAN</t>
  </si>
  <si>
    <t>Sexual AssaultFailure to Register as a Sex Offender</t>
  </si>
  <si>
    <t>2018-14264</t>
  </si>
  <si>
    <t>?????, Iraq</t>
  </si>
  <si>
    <t>ALASWADI</t>
  </si>
  <si>
    <t>??????/??? ???? ?????? ???????</t>
  </si>
  <si>
    <t>2010-7274</t>
  </si>
  <si>
    <t>JOSEPH EDWARDO</t>
  </si>
  <si>
    <t>ARVIZU</t>
  </si>
  <si>
    <t>1)CONSPIRACY TO POSSESS WITH INTENT TO DISTRIBUTE 5 KILOGRAMS OF COCAINE, DISTRIBUTE IN EXCESS OF 5 KILOGRAMS OF COCAINE, POSSESS WITH INTENT TO DISTRIBUTE MORE THAN 100 KILOGRAMS OF MARIJUANA, AND DISTRIBUTE IN EXCESS OF 100 KILOGRAMS OF MARIJUANA2)POSSESSION WITH INTENT TO DISTRIBUTE EXCESS OF 100 KILOGRAMS OF MARIJUANA3)POSSESSION WITH INTENT TO DISTRIBUTE IN EXCESS OF 5 KILOGRAMS OF COCAINE (3 COUNTS) 4)ATTEMPT TO POSSESS WITH INTENT TO DISTRIBUTE IN EXCESS OF 5 KILOGRAMS OF COCAINE5)RACKETEERING/INTERSTATE TRAVEL TO PROMOTE RACKETEERING (7 COUNTS)6)CONSPIRACY TO COMMIT MURDER 7)INTERSTATE TRAVEL WITH INTENT TO COMMIT MURDER8)CONTINUING CRIMINAL ENTERPRISE9)MURDER, IN FURTHERANCE OF CONTINUING CRIMINAL ENTERPRISE10)MONEY LAUNDERING11) ATTEMPT TO POSSESS WITH INTENT TO DISTRIBUTE MORE THAN 5 KILOGRAMS OF COCAINE AND MORE THAN 100 KILOGRAMS OF MARIJUANA</t>
  </si>
  <si>
    <t>2016-17227</t>
  </si>
  <si>
    <t>JUAN GERMAN</t>
  </si>
  <si>
    <t>SALAS GIMENEZ</t>
  </si>
  <si>
    <t>2010-55043</t>
  </si>
  <si>
    <t>ANDRIY</t>
  </si>
  <si>
    <t>NOVOGRAD-VOLYNSKYY, Ukraine</t>
  </si>
  <si>
    <t>KEDYK</t>
  </si>
  <si>
    <t>PREMEDITATED MURDER</t>
  </si>
  <si>
    <t>2010-56070</t>
  </si>
  <si>
    <t>YLBER</t>
  </si>
  <si>
    <t>PREMEDITATED HOMICIDE, THE MEANING OF ATTEMPT AND ILLEGAL MANUFACTURING AND KEEPING MILITARY WEAPONS AND AMMUNITION</t>
  </si>
  <si>
    <t>2017-198227</t>
  </si>
  <si>
    <t>RAMAO</t>
  </si>
  <si>
    <t>ARAL MOREIRA/MS, Brazil</t>
  </si>
  <si>
    <t>ANACLETO BRITES DAVALO</t>
  </si>
  <si>
    <t>2014-13603</t>
  </si>
  <si>
    <t>UMED</t>
  </si>
  <si>
    <t>KHUSEYNOV</t>
  </si>
  <si>
    <t>Illegal acquisition or storage of narcotic drugs or psychotropic substances with the purpose of their sale</t>
  </si>
  <si>
    <t>2012-339143</t>
  </si>
  <si>
    <t>NADEZHDA</t>
  </si>
  <si>
    <t>BLAGOVESCHENSK TOWN/AMUR REGION, Russia</t>
  </si>
  <si>
    <t>BABENKO</t>
  </si>
  <si>
    <t>Organization of murder</t>
  </si>
  <si>
    <t>2015-16176</t>
  </si>
  <si>
    <t>JANOS</t>
  </si>
  <si>
    <t>DETEK, Hungary</t>
  </si>
  <si>
    <t>BATYI</t>
  </si>
  <si>
    <t>fraud, forgery of private documents</t>
  </si>
  <si>
    <t>2017-6950</t>
  </si>
  <si>
    <t>APTI</t>
  </si>
  <si>
    <t>INDERBAEV</t>
  </si>
  <si>
    <t>2016-22613</t>
  </si>
  <si>
    <t>BEDETTI</t>
  </si>
  <si>
    <t>Homicidio, Lesiones Graves y Portación ilegal de arma de fuego de uso civil en concurso real</t>
  </si>
  <si>
    <t>2010-49515</t>
  </si>
  <si>
    <t>RAMIZ</t>
  </si>
  <si>
    <t>VAHIDOV</t>
  </si>
  <si>
    <t>2002-4645</t>
  </si>
  <si>
    <t>GEORGE ANDREW</t>
  </si>
  <si>
    <t>HERCULES</t>
  </si>
  <si>
    <t>Sexual battery upon a child</t>
  </si>
  <si>
    <t>2018-4156</t>
  </si>
  <si>
    <t>MUBASHAR</t>
  </si>
  <si>
    <t>IRSHAD</t>
  </si>
  <si>
    <t>2012-2052</t>
  </si>
  <si>
    <t>ANTHONY PHILLIP</t>
  </si>
  <si>
    <t>ALBURY, Australia</t>
  </si>
  <si>
    <t>SITAR</t>
  </si>
  <si>
    <t>Charge 1: On 11 October 2011 at Port of Melbourne in the State of Victoria, Anthony SITAR and others did import a commercial quantities of border controlled drugs, namely cocaine and methamphetamine; andCharge 2: Between 11 October 2011 and 18 October 2011, Anthony SITAR and others did attempt to possess commercial quantities of unlawfully imported border controlled drugs, namely cocaine and methamphetamine.</t>
  </si>
  <si>
    <t>2011-28198</t>
  </si>
  <si>
    <t>JORGE RUEDA</t>
  </si>
  <si>
    <t>Mexico, United states</t>
  </si>
  <si>
    <t>JUAREZ, CHIHUAHUA, Mexico</t>
  </si>
  <si>
    <t>LANDEROS</t>
  </si>
  <si>
    <t>Murder-First Degree</t>
  </si>
  <si>
    <t>2006-24592</t>
  </si>
  <si>
    <t>KONSTANTIN</t>
  </si>
  <si>
    <t>STARODUBTSEV</t>
  </si>
  <si>
    <t>FRAUD, ORGANIZATION IN A CRIMINAL COMMUNITY</t>
  </si>
  <si>
    <t>2014-54406</t>
  </si>
  <si>
    <t>JUAN EXEQUIEL</t>
  </si>
  <si>
    <t>1) Carjacking 2) Interference with commerce by robbery 3) Use of  firearm during a crime of violence4) Possession of firearm by an illegal alien</t>
  </si>
  <si>
    <t>2010-6018</t>
  </si>
  <si>
    <t xml:space="preserve">ELDANIZ </t>
  </si>
  <si>
    <t>BARDA REGION, Azerbaijan</t>
  </si>
  <si>
    <t>2014-13704</t>
  </si>
  <si>
    <t>BEJARNI</t>
  </si>
  <si>
    <t>United states, Nicaragua</t>
  </si>
  <si>
    <t>RIVAS</t>
  </si>
  <si>
    <t>1) Sex abuse of a minor 2) Conspiracy sex abuse of a minor 3) Sexual solicitation of a minor 4) Sex offense in the third degree (2 counts) 5) Human trafficking of a minor (2 counts) 6) Conspiracy human trafficking of a minor (3 counts) 7) Rape in the second degree  8) Attempted sex offense in the third degree 9) Conspiracy to commit sex offense in the third degree</t>
  </si>
  <si>
    <t>2006-690</t>
  </si>
  <si>
    <t>Russian, Georgian</t>
  </si>
  <si>
    <t>BATUMI, Georgia</t>
  </si>
  <si>
    <t>ABASHIDZE</t>
  </si>
  <si>
    <t>2016-75368</t>
  </si>
  <si>
    <t>MORRIS ANTHONY</t>
  </si>
  <si>
    <t>KINGSTON, Jamaica</t>
  </si>
  <si>
    <t>LEE</t>
  </si>
  <si>
    <t>2017-7391</t>
  </si>
  <si>
    <t>RAMZAN</t>
  </si>
  <si>
    <t>GROZNYI TOWN, CHECHNYA REPUBLIC, Russia</t>
  </si>
  <si>
    <t>TARAMOV</t>
  </si>
  <si>
    <t>complicity to the persons, participating in the activity of an illegal armed formation</t>
  </si>
  <si>
    <t>2016-40080</t>
  </si>
  <si>
    <t>LENA</t>
  </si>
  <si>
    <t>ZRYKH SETTLEMENT OF DAGESTAN REPUBLIC, Russia</t>
  </si>
  <si>
    <t>IARMETOVA</t>
  </si>
  <si>
    <t>2012-293024</t>
  </si>
  <si>
    <t>MLADEN</t>
  </si>
  <si>
    <t>BLAZEVAC, MUNICIPALITY GRADACAC, Bosnia and herzegovina</t>
  </si>
  <si>
    <t>MARKOVIC</t>
  </si>
  <si>
    <t>Unauthorized trade of narcotic drugs</t>
  </si>
  <si>
    <t>2012-319103</t>
  </si>
  <si>
    <t>FAUSTO RENE</t>
  </si>
  <si>
    <t>ASUNCIÓN</t>
  </si>
  <si>
    <t>VELAZQUEZ ROJAS</t>
  </si>
  <si>
    <t>2009-28826</t>
  </si>
  <si>
    <t>DOMINGO ANIBAL</t>
  </si>
  <si>
    <t>SAN MIGUEL, BUENOS AIRES, Argentina</t>
  </si>
  <si>
    <t>DESTINO</t>
  </si>
  <si>
    <t>Robo calificado por el uso de arma de fuego y por haber sido cometido enpoblado y en banda.</t>
  </si>
  <si>
    <t>2016-39419</t>
  </si>
  <si>
    <t>CHALATENANGO, El salvador</t>
  </si>
  <si>
    <t>ERAZO ALVARADO</t>
  </si>
  <si>
    <t>AGRUPACIONES ILICITAS.</t>
  </si>
  <si>
    <t>2017-6050</t>
  </si>
  <si>
    <t>MOISES FRANCISCO</t>
  </si>
  <si>
    <t>SANDIGO FERNANDEZ</t>
  </si>
  <si>
    <t>2015-48300</t>
  </si>
  <si>
    <t>CHRISTO</t>
  </si>
  <si>
    <t>Bergen op Zoom, Netherlands</t>
  </si>
  <si>
    <t>HULTERS</t>
  </si>
  <si>
    <t>attempted murder / attempted manslaughter</t>
  </si>
  <si>
    <t>2016-57486</t>
  </si>
  <si>
    <t>ENCARNACION, Paraguay</t>
  </si>
  <si>
    <t>JAVIER CHAMORRO</t>
  </si>
  <si>
    <t>TheftCriminal Association</t>
  </si>
  <si>
    <t>2009-13531</t>
  </si>
  <si>
    <t>NATALIYA</t>
  </si>
  <si>
    <t>NALCHIK TOWN, KABARDINO-BALKARIYA REPUBLIC, Russia</t>
  </si>
  <si>
    <t>LECHBINSKAYA</t>
  </si>
  <si>
    <t>Misappropriation by fraud; legalization of monetary funds or property acquired by illegal means</t>
  </si>
  <si>
    <t>2018-13385</t>
  </si>
  <si>
    <t>KATIA CELINA</t>
  </si>
  <si>
    <t>BAYARDO LOPEZ</t>
  </si>
  <si>
    <t>rapiña especialmente agravada por el uso de armas en calidad de co autor y asociación para delinquir en calidad de autores</t>
  </si>
  <si>
    <t>2017-126622</t>
  </si>
  <si>
    <t>VIVIAN ELIZABETH</t>
  </si>
  <si>
    <t>2010-49355</t>
  </si>
  <si>
    <t>SUN JIAN YONG</t>
  </si>
  <si>
    <t>ZHEIJANG, China</t>
  </si>
  <si>
    <t>ARMED ROBBERY IN GROUP</t>
  </si>
  <si>
    <t>2011-52685</t>
  </si>
  <si>
    <t>RONALD ANTHONY</t>
  </si>
  <si>
    <t>FLORIDA, United states</t>
  </si>
  <si>
    <t>CHARLES</t>
  </si>
  <si>
    <t>1) Second degree murder with a firearm2) Third degree murder with a firearm 3) Armed robbery with a firearm4) Felon in possession of a firearm and ammunition5) Tampering with physical evidence</t>
  </si>
  <si>
    <t>2014-15132</t>
  </si>
  <si>
    <t>WILLIAM JAY</t>
  </si>
  <si>
    <t>COLORADO, United states</t>
  </si>
  <si>
    <t>MAES</t>
  </si>
  <si>
    <t>ABUSO SEXUAL CONTRA PERSONA MEÑOR DE EDAD</t>
  </si>
  <si>
    <t>2016-54413</t>
  </si>
  <si>
    <t>PEDRO JULIAN</t>
  </si>
  <si>
    <t>ROBO AGRAVADO POR EL USO DE ARMA DE FUEGO CUYA APTITUD PARA EL DISPARO NO PUEDE TENERSE DE NINGUN MODO POR ACREDITADA EN CONCURSO REAL CON ABUSO SEXUAL CON ACCESO CARNAL AGRAVADO</t>
  </si>
  <si>
    <t>2014-47699</t>
  </si>
  <si>
    <t>ARMAN ENRIQUE</t>
  </si>
  <si>
    <t>ALINKO</t>
  </si>
  <si>
    <t>Aggravated narcotics offence.</t>
  </si>
  <si>
    <t>2007-36514</t>
  </si>
  <si>
    <t>SANDHYA</t>
  </si>
  <si>
    <t>BELFAST</t>
  </si>
  <si>
    <t>KUNDRA</t>
  </si>
  <si>
    <t>CHEATING, MISAPPROPRIATION, CRIMINAL CONSPIRACY.</t>
  </si>
  <si>
    <t>2016-62298</t>
  </si>
  <si>
    <t>PITULAY</t>
  </si>
  <si>
    <t>RUGUDJA VILLAGE OF DAGESTAN REPUBLIC, Russia</t>
  </si>
  <si>
    <t>ABDULAEVA</t>
  </si>
  <si>
    <t>2009-2554</t>
  </si>
  <si>
    <t>PHI HUNG</t>
  </si>
  <si>
    <t>Vietnamese, Danish</t>
  </si>
  <si>
    <t xml:space="preserve">Peter Lind Larsen </t>
  </si>
  <si>
    <t>2012-294610</t>
  </si>
  <si>
    <t>ADERFI KARIM</t>
  </si>
  <si>
    <t>France, Algeria</t>
  </si>
  <si>
    <t>PARIS- 17ÈME, France</t>
  </si>
  <si>
    <t>OUALI</t>
  </si>
  <si>
    <t>Homicide volontaire</t>
  </si>
  <si>
    <t>2010-17293</t>
  </si>
  <si>
    <t>EVODIO</t>
  </si>
  <si>
    <t>HONEY, PUEBLA, Mexico</t>
  </si>
  <si>
    <t>MANILLA CABRERA</t>
  </si>
  <si>
    <t>1) CONSPIRACY TO BRING ALIENS INTO THE U.S.2) BRINGING OF ILLEGAL ALIENS TO THE U.S., RESULTING IN DEATH3) TRANSPORTATION OF ILLEGAL ALIENS, RESULTING IN DEATH</t>
  </si>
  <si>
    <t>2014-36050</t>
  </si>
  <si>
    <t>LIANSEN</t>
  </si>
  <si>
    <t>SANMING CITY, FUJIAN PROVINCE, China</t>
  </si>
  <si>
    <t>LIAO</t>
  </si>
  <si>
    <t>2012-337430</t>
  </si>
  <si>
    <t>KRASNOYARSK CITY, Russia</t>
  </si>
  <si>
    <t>IZMAILOVA</t>
  </si>
  <si>
    <t>2017-172548</t>
  </si>
  <si>
    <t>JOAQUIN OSMIN</t>
  </si>
  <si>
    <t>NUEVA GRANADA USULUTAN, El salvador</t>
  </si>
  <si>
    <t>PERALTA COREAS</t>
  </si>
  <si>
    <t>2015-1045</t>
  </si>
  <si>
    <t>AMIT</t>
  </si>
  <si>
    <t>WADHWA</t>
  </si>
  <si>
    <t>Cheating and Dishonestly inducing delivery of property, Forgery of valuable security,will etc., Forgery for pupose of cheating, Using as genuine a forged document, Punishment of criminal conspiracy.</t>
  </si>
  <si>
    <t>2016-64378</t>
  </si>
  <si>
    <t>ROLAND</t>
  </si>
  <si>
    <t>English, Tagalog, Cebuano</t>
  </si>
  <si>
    <t>CEBU CITY, Philippines</t>
  </si>
  <si>
    <t>ESPINOSA</t>
  </si>
  <si>
    <t>Charged for violation of Section 1, R.A. 8294, Violation of Section 28 paragraph b in conjunction with Paragraph e of R.A. 10591(Illegal Possession of Firearms) and Violation of Section 11, Article 2, R.A. 9165 (Possession of Dangerous Drugs docketed under Criminal Case Numbers B-13-0782, B-16-10-154 an B-16-10-155)</t>
  </si>
  <si>
    <t>2018-28718</t>
  </si>
  <si>
    <t>FACUNDO</t>
  </si>
  <si>
    <t>PANIAGUA RUIZ DIAZ</t>
  </si>
  <si>
    <t>ROBO AGRAVADO POR SER COMETIDO EN POBLADO Y EN BANDA</t>
  </si>
  <si>
    <t>2016-40006</t>
  </si>
  <si>
    <t>NADIM</t>
  </si>
  <si>
    <t>CHINAR SETTLEMENT/DAGESTAN REPUBLIC, Russia</t>
  </si>
  <si>
    <t>MURADKHANOV</t>
  </si>
  <si>
    <t>2010-24923</t>
  </si>
  <si>
    <t>SEVINJ</t>
  </si>
  <si>
    <t>GUBA CITY, Azerbaijan</t>
  </si>
  <si>
    <t>SALIMOVA</t>
  </si>
  <si>
    <t>HOOLIGANISM</t>
  </si>
  <si>
    <t>2012-323368</t>
  </si>
  <si>
    <t>IVAN ANDRES</t>
  </si>
  <si>
    <t>Costa rica, Nicaragua</t>
  </si>
  <si>
    <t>HEREDIA, Costa rica</t>
  </si>
  <si>
    <t>ANGULO LEON</t>
  </si>
  <si>
    <t>95 Kg</t>
  </si>
  <si>
    <t>TRANSPORTE DE DROGAS CON FINES DE TRÁFICO INTERNACIONAL</t>
  </si>
  <si>
    <t>2011-4630</t>
  </si>
  <si>
    <t>SERHIY</t>
  </si>
  <si>
    <t>MAKHNITSKYY</t>
  </si>
  <si>
    <t>2012-291419</t>
  </si>
  <si>
    <t>RAJULAPATI</t>
  </si>
  <si>
    <t>English, Telugu, Tamil</t>
  </si>
  <si>
    <t>VELLORE, ARCOT, TAMILNADU, India</t>
  </si>
  <si>
    <t>VENKATA PRAVEEN KUMAR</t>
  </si>
  <si>
    <t>Criminal conspiracy, cheating, forgering for the purpose of cheating, using as forged documents as genuine.</t>
  </si>
  <si>
    <t>2014-64315</t>
  </si>
  <si>
    <t>ARAYIK</t>
  </si>
  <si>
    <t>Armenia, Russia</t>
  </si>
  <si>
    <t>STEPANAKERT TOWN, Azerbaijan</t>
  </si>
  <si>
    <t>ENGIBARYAN</t>
  </si>
  <si>
    <t>Intentional infliction of grave injury caused the death of the victim by negligence</t>
  </si>
  <si>
    <t>2014-74522</t>
  </si>
  <si>
    <t>MARTIN</t>
  </si>
  <si>
    <t>MORAVSKÁ T?EBOVÁ, Czech republic</t>
  </si>
  <si>
    <t>CECH</t>
  </si>
  <si>
    <t>Fraud, Misappropriation</t>
  </si>
  <si>
    <t>2009-15058</t>
  </si>
  <si>
    <t>GEORGE CRISTIAN</t>
  </si>
  <si>
    <t>BRAILA, Romania</t>
  </si>
  <si>
    <t>drugs</t>
  </si>
  <si>
    <t>2004-53600</t>
  </si>
  <si>
    <t>SAMIR</t>
  </si>
  <si>
    <t>Arabic, French</t>
  </si>
  <si>
    <t>EL AYOUN, Morocco</t>
  </si>
  <si>
    <t>MEZIANI</t>
  </si>
  <si>
    <t>Acquisition, détention, offre ou cession de stupéfiants (héroïne) en récidive légale</t>
  </si>
  <si>
    <t>2006-15900</t>
  </si>
  <si>
    <t>ABDOLAZIN REZAIE POOR BASHIR</t>
  </si>
  <si>
    <t xml:space="preserve">CHEATING AND DISHONESTLY INDUCING DEIVERY OF PROPERTY, THEFT IN DWELLING HOUSE,ACTS DONE BY SEVERAL PERONS IN FURTHERENCE OF COMMON INTENTION </t>
  </si>
  <si>
    <t>2010-14802</t>
  </si>
  <si>
    <t>HUGO</t>
  </si>
  <si>
    <t>SAN MIGUEL DE TUCUMAN - PCIA TUCUMAN, Argentina</t>
  </si>
  <si>
    <t>MENENDEZ</t>
  </si>
  <si>
    <t>ASOCIACION ILICITA EN CONCURSO REAL CON LAVADO DE DINERO PROVENIENTE DEL NARCOTRAFICO</t>
  </si>
  <si>
    <t>2015-69702</t>
  </si>
  <si>
    <t>EDIN</t>
  </si>
  <si>
    <t>BIHA?, Bosnia and herzegovina</t>
  </si>
  <si>
    <t>PECENKOVIC</t>
  </si>
  <si>
    <t>ORGANIZING A TERRORIST GROUP</t>
  </si>
  <si>
    <t>2010-5984</t>
  </si>
  <si>
    <t>BAKU , Azerbaijan</t>
  </si>
  <si>
    <t>NAZAROV</t>
  </si>
  <si>
    <t>CITIZENS OF THE REPUBLIC OF AZERBAIJAN WHO HAVE COMMITTED A CRIME OUT OF BORDER OF THE REPUBLIC OF AZERBAIJAN IS INSTITUTED TO THE CRIMINAL LIABILITY ACCORDING TO THE PC OF THE REPUBLIC OF AZERBAIJAN / CREATION OF ARMED FORMATIONS OR GROUPS, WHICH ARE NOT PROVIDED BY THE LEGISLATION OF THE REPUBLIC OF AZERBAIJAN, AND ALSO PARTICIPATION IN THEIR CREATION AND ACTIVITY, SUPPLYING THEM BY WEAPON, AMMUNITION, EXPLOSIVES, MILITARY ENGINEERING OR MILITARY EQUIPMENT)</t>
  </si>
  <si>
    <t>2012-331112</t>
  </si>
  <si>
    <t>CHERNIGOV TOWN, Ukraine</t>
  </si>
  <si>
    <t>SHAPIRO</t>
  </si>
  <si>
    <t>misappropriation, embezzlement and swindling</t>
  </si>
  <si>
    <t>2013-67011</t>
  </si>
  <si>
    <t>2015-3022</t>
  </si>
  <si>
    <t>ZHIHUI</t>
  </si>
  <si>
    <t>HEBEI, China</t>
  </si>
  <si>
    <t>2017-280222</t>
  </si>
  <si>
    <t>BRENO EDUARDO</t>
  </si>
  <si>
    <t>JOÃO MONLEVADE/MG, Brazil</t>
  </si>
  <si>
    <t>DE MORAES FRADE</t>
  </si>
  <si>
    <t>Rape of vulnerable.</t>
  </si>
  <si>
    <t>2016-31511</t>
  </si>
  <si>
    <t>AMILTON</t>
  </si>
  <si>
    <t>ALFENAS - MINAS GERAIS, Brazil</t>
  </si>
  <si>
    <t>GOMES VIEIRA</t>
  </si>
  <si>
    <t>Violación de Vulnerable</t>
  </si>
  <si>
    <t>2018-50314</t>
  </si>
  <si>
    <t>SALAR RAFAT HASAN</t>
  </si>
  <si>
    <t>Erbil, Iraq</t>
  </si>
  <si>
    <t>HASAN</t>
  </si>
  <si>
    <t>2010-53192</t>
  </si>
  <si>
    <t>AZIM</t>
  </si>
  <si>
    <t xml:space="preserve">Azerbaijani, Persian (farsi) </t>
  </si>
  <si>
    <t>ASLANDUZ CITY, Iran</t>
  </si>
  <si>
    <t>MAHDAVI</t>
  </si>
  <si>
    <t>SMUGGLING / ILLEGAL PURCHASE OR STORAGE WITHOUT A PURPOSE OF SELLING OF NARCOTICS OR PSYCHOTROPIC SUBSTANCES IN A QUANTITY (AMOUNT) EXCEEDING NECESSARY FOR PERSONAL CONSUMPTION</t>
  </si>
  <si>
    <t>2014-53589</t>
  </si>
  <si>
    <t>BOJAN</t>
  </si>
  <si>
    <t>Croatia</t>
  </si>
  <si>
    <t>GRACAC, Croatia</t>
  </si>
  <si>
    <t>DRAGICEVIC</t>
  </si>
  <si>
    <t>2009-25356</t>
  </si>
  <si>
    <t>NURUL</t>
  </si>
  <si>
    <t>GAZIPUR, Bangladesh</t>
  </si>
  <si>
    <t>DIPU</t>
  </si>
  <si>
    <t>2018-38952</t>
  </si>
  <si>
    <t>LUIZ DJALMA</t>
  </si>
  <si>
    <t>Alecrim/RS, Brazil</t>
  </si>
  <si>
    <t>KOCHE</t>
  </si>
  <si>
    <t>2005-6347</t>
  </si>
  <si>
    <t>NILESH VINAYAK</t>
  </si>
  <si>
    <t>BOMBAY, India</t>
  </si>
  <si>
    <t>BAGAVE</t>
  </si>
  <si>
    <t>CONSPIRACY; BREACH OF TRUST; CHEATING AND DISHONESTLY INDUCING DELIVERY OF PROPERTY</t>
  </si>
  <si>
    <t>2017-134776</t>
  </si>
  <si>
    <t>MAKHACHKALA TOWN, DAGESTAN REGION, Russia</t>
  </si>
  <si>
    <t>TAMADAEVA</t>
  </si>
  <si>
    <t>2013-51282</t>
  </si>
  <si>
    <t>MASSIMILIANO</t>
  </si>
  <si>
    <t>OSTUNI/BRINDISI, Italy</t>
  </si>
  <si>
    <t>LOCOROTONDO</t>
  </si>
  <si>
    <t>Trafficking of vehicles</t>
  </si>
  <si>
    <t>2015-12592</t>
  </si>
  <si>
    <t>KAPISHA TAQAB, Afghanistan</t>
  </si>
  <si>
    <t>MAQBUL</t>
  </si>
  <si>
    <t>Foreigners staying unauthorizedly in India</t>
  </si>
  <si>
    <t>2016-48258</t>
  </si>
  <si>
    <t>ALEKS</t>
  </si>
  <si>
    <t>Saint-Petersburg city, Russia</t>
  </si>
  <si>
    <t>MISHULOVICH</t>
  </si>
  <si>
    <t>Rape connected with the threat of the infliction of grave injury; Violent Sexual Actions</t>
  </si>
  <si>
    <t>2018-46046</t>
  </si>
  <si>
    <t>PAWEL RAFAL</t>
  </si>
  <si>
    <t>Krakow, Poland</t>
  </si>
  <si>
    <t>MICHALSKI</t>
  </si>
  <si>
    <t>Participation in criminal organization, illegal trafficking in narcotic drugs</t>
  </si>
  <si>
    <t>2017-198838</t>
  </si>
  <si>
    <t>INGRID ESTELA</t>
  </si>
  <si>
    <t>HERNANDEZ</t>
  </si>
  <si>
    <t>2013-66536</t>
  </si>
  <si>
    <t>DR. SHAHNAWAZ</t>
  </si>
  <si>
    <t>NIZAMABAD, AZAMGARH, UTTAR PRADESH, India</t>
  </si>
  <si>
    <t>ALAM</t>
  </si>
  <si>
    <t>Criminal conspiracy, waging war against country, punishment for terrorist act, raising funds for terrorist act, Recruiting any person or persons for terrorist act,  conspiracy  member of terrorist gang/ organisation</t>
  </si>
  <si>
    <t>2016-91920</t>
  </si>
  <si>
    <t>ERKEN SABRIEV</t>
  </si>
  <si>
    <t>Turkish, Bulgarian</t>
  </si>
  <si>
    <t>Razgrad, Bulgaria</t>
  </si>
  <si>
    <t>AHMEDOV</t>
  </si>
  <si>
    <t>1)Copulating with a person, who has not yet accompliced 14 years of age 2) Rape</t>
  </si>
  <si>
    <t>2004-18141</t>
  </si>
  <si>
    <t>BAIKTHA</t>
  </si>
  <si>
    <t>BAIKTHA KIMA</t>
  </si>
  <si>
    <t>CRIMINAL CONSPIRACY, RESISTANCE OR OBSTRUCTION BY A PERSON TO HIS LAWFUL APPREHENSION</t>
  </si>
  <si>
    <t>2004-3488</t>
  </si>
  <si>
    <t>NASRUDIN</t>
  </si>
  <si>
    <t>BAGLAN, Afghanistan</t>
  </si>
  <si>
    <t>KIYAMUDIN</t>
  </si>
  <si>
    <t>2015-47151</t>
  </si>
  <si>
    <t>MUYASSAR</t>
  </si>
  <si>
    <t>BERUNIY, Uzbekistan</t>
  </si>
  <si>
    <t>EGAMBERGENOVA</t>
  </si>
  <si>
    <t>Participation in a criminal community (criminal organization), Preparation for a  large scale drug sale; large scale drug sale attempt</t>
  </si>
  <si>
    <t>2015-80407</t>
  </si>
  <si>
    <t>YURY</t>
  </si>
  <si>
    <t>KATSMAN</t>
  </si>
  <si>
    <t>intentional infliction of a grave injuries, human trafficking.</t>
  </si>
  <si>
    <t>2011-60683</t>
  </si>
  <si>
    <t>Viet nam, United states</t>
  </si>
  <si>
    <t>LAM DONG, DALAT, Viet nam</t>
  </si>
  <si>
    <t>Sexual exploitation of a child1) Statutory Rape in the Second Degree (2 counts)2) Statutory Sodomy in the Second Degree (3 counts)3) Abuse of a Child (1 counts)</t>
  </si>
  <si>
    <t>2017-2377</t>
  </si>
  <si>
    <t>GAGIEV</t>
  </si>
  <si>
    <t>2018-52317</t>
  </si>
  <si>
    <t>WILSON OMAR</t>
  </si>
  <si>
    <t>Artigas, Uruguay</t>
  </si>
  <si>
    <t>GOICOA TRIEVEL</t>
  </si>
  <si>
    <t>Arson, International trafficking of firearms</t>
  </si>
  <si>
    <t>2012-344074</t>
  </si>
  <si>
    <t>English, Russian</t>
  </si>
  <si>
    <t>Ecuador, Russia</t>
  </si>
  <si>
    <t>KEMEROVO REGION, Russia</t>
  </si>
  <si>
    <t>TSELLERMAYER</t>
  </si>
  <si>
    <t>Swindling, legalization of money (money-laundering) or of any other assets acquired illegally</t>
  </si>
  <si>
    <t>2015-74153</t>
  </si>
  <si>
    <t>SIROZHIDDIN</t>
  </si>
  <si>
    <t>Terrorism act, Financing terrorist activity, Forgery of documents, illegal crossing of the state border, Organization criminal groups</t>
  </si>
  <si>
    <t>2018-16260</t>
  </si>
  <si>
    <t>LUCIO EDGARDO</t>
  </si>
  <si>
    <t>Jucuapa, Usulután, El salvador</t>
  </si>
  <si>
    <t>PORTILLO DIAZ</t>
  </si>
  <si>
    <t>2017-2246</t>
  </si>
  <si>
    <t>EVER ANTONIO</t>
  </si>
  <si>
    <t>AHUACHAPAN, AHUACHAPAN, El salvador</t>
  </si>
  <si>
    <t>RIVERA GOMEZ</t>
  </si>
  <si>
    <t>1-HOMICIDIO AGRAVADO2-AGRUPACIONES ILÍCITAS</t>
  </si>
  <si>
    <t>2015-34093</t>
  </si>
  <si>
    <t>VAN TO</t>
  </si>
  <si>
    <t>2016-75876</t>
  </si>
  <si>
    <t>MARCUS BRIAN</t>
  </si>
  <si>
    <t>BISRAM</t>
  </si>
  <si>
    <t>2004-32229</t>
  </si>
  <si>
    <t>MASOOD</t>
  </si>
  <si>
    <t>Arabic, Persian (farsi) , Urdu, Panjabi</t>
  </si>
  <si>
    <t>BHAWALPUR / PUNJAB, Pakistan</t>
  </si>
  <si>
    <t>MAULANA MOHAMAD MASOOD AZHAR ALVI</t>
  </si>
  <si>
    <t>Punishment for murder, Attempt to murder, Waging, or attempting to wage war, or attempting to wage war, or abetting waging of war, against Government of India, Conspiracy to commit offences punishable by section 121 of Indian Penal Code i.e. waging, or abetting waging of war against Government of India, Assaulting the President, Governor, etc, with intent to compel or restrain the exercise of any lawful power, Want only giving provocation with intent to cause riot, Punishment for criminal conspiracy, Punishment for certain offences regarding illegal arms and ammunitions, Punishment for conspiracy, etc for terrorist act, Punishment for being member of terrorist gang or organization, Offence relating to membership of a terrorist organization, Punishment for causing explosion likely to endanger life or property, Punishment for attempt to cause explosion, or for making or keeping explosive with intent to endanger life or property.</t>
  </si>
  <si>
    <t>2009-29477</t>
  </si>
  <si>
    <t>FATOS</t>
  </si>
  <si>
    <t>MUCI</t>
  </si>
  <si>
    <t>Robbery with the use of weapons, premeditated homicide and Illegal manufacturing and keeping military weapons and ammunition</t>
  </si>
  <si>
    <t>2017-173937</t>
  </si>
  <si>
    <t>JORGE ANTONIO</t>
  </si>
  <si>
    <t>FALCON</t>
  </si>
  <si>
    <t>2007-7008</t>
  </si>
  <si>
    <t>RIZWAN MOHAMMAD</t>
  </si>
  <si>
    <t>DAWREY</t>
  </si>
  <si>
    <t>2006-15895</t>
  </si>
  <si>
    <t>ALI SHAHANDEN YAMCHI</t>
  </si>
  <si>
    <t>CHEATING AND DISHONESTLY INDUCING DELIVERY OF PROPERTY, THEFT IN DWELLING HOUSE, ACTS DONE BY SEVERAL PERSONS IN FURTHERENCE OF COMMON INTENTION.</t>
  </si>
  <si>
    <t>2016-5908</t>
  </si>
  <si>
    <t>NAZIR</t>
  </si>
  <si>
    <t>SHUKURZADE</t>
  </si>
  <si>
    <t xml:space="preserve"> (hooliganism)</t>
  </si>
  <si>
    <t>2016-77660</t>
  </si>
  <si>
    <t>MAKHACHKALA/DAGESTAN REPUBLIC, Russia</t>
  </si>
  <si>
    <t>2016-66979</t>
  </si>
  <si>
    <t>GUILLERMO MIGUEL</t>
  </si>
  <si>
    <t>LAGOA</t>
  </si>
  <si>
    <t>VIOLACION DE DOMICILIO, EN CONCURSO REAL CON ROBO CALIFICADO POR USO DE ARMAS, QUE CONCURREN MATERIALMENTE CON EL DELITO DE PORTACION ILEGAL DE ARMAS DE USO CIVIL CONDICIONAL Y USO CIVIL</t>
  </si>
  <si>
    <t>2016-40048</t>
  </si>
  <si>
    <t>TURPAL-ALI</t>
  </si>
  <si>
    <t>DADAEV</t>
  </si>
  <si>
    <t>2015-33305</t>
  </si>
  <si>
    <t>ZAZA</t>
  </si>
  <si>
    <t>KUTAISI TOWN, Georgia</t>
  </si>
  <si>
    <t>CHITIDZE</t>
  </si>
  <si>
    <t>2017-170269</t>
  </si>
  <si>
    <t>HERNANDEZ CAMPOS</t>
  </si>
  <si>
    <t>2012-305616</t>
  </si>
  <si>
    <t>BUDHRAI</t>
  </si>
  <si>
    <t>VILL- MADHURAJ PARA, PO- PRAVAPURP/S SRINAGAR, WEST TRIPURA, India</t>
  </si>
  <si>
    <t>Murder, Grievous hurt and possession of fire Arms.</t>
  </si>
  <si>
    <t>2016-39788</t>
  </si>
  <si>
    <t>EFRAIN ANTONIO</t>
  </si>
  <si>
    <t>TENENCIA Y USO INDEBIDO DE TRAJE O UNIFORME</t>
  </si>
  <si>
    <t>2016-64142</t>
  </si>
  <si>
    <t>LAMARA</t>
  </si>
  <si>
    <t>STARAYA SUNZHA, Russia</t>
  </si>
  <si>
    <t>ABUBAKAROVA</t>
  </si>
  <si>
    <t>participation in an illegla armed formation</t>
  </si>
  <si>
    <t>2011-3866</t>
  </si>
  <si>
    <t>MD. NAEIM KHAN</t>
  </si>
  <si>
    <t>BOALMARI, FARIDPUR, Bangladesh</t>
  </si>
  <si>
    <t>IQRAM</t>
  </si>
  <si>
    <t>2012-298534</t>
  </si>
  <si>
    <t>ANH TUAN</t>
  </si>
  <si>
    <t>Appropriating property through swindling; Abusing trust in order to appropriate property</t>
  </si>
  <si>
    <t>2015-43684</t>
  </si>
  <si>
    <t>SERGHEI</t>
  </si>
  <si>
    <t>CAZANGIC, Moldova</t>
  </si>
  <si>
    <t>OHRIM</t>
  </si>
  <si>
    <t>CONSTITUTION OF A CRIMINAL ORGANIZED GROUP;INSTIGATION TO COUNTERFEITING OF A TRADE MARK;INSTIGATION TO TAX EVASION;TAX EVASION;MONEY LAUNDERING.</t>
  </si>
  <si>
    <t>2012-5285</t>
  </si>
  <si>
    <t>ZAHIDUL</t>
  </si>
  <si>
    <t>Pakistan, Bangladesh</t>
  </si>
  <si>
    <t>1) Aggravated Indecent Assault2) Involuntary Deviate Sexual Intercourse3) Indecent Assault4) Recklessly Endangering Another Person5) Sexual Assault6) Unlawful Restraint7) Indecent Exposure8) Simple Assault</t>
  </si>
  <si>
    <t>2015-44125</t>
  </si>
  <si>
    <t>MARTHA ISABEL</t>
  </si>
  <si>
    <t>ARMENIA-QUINDIO, Colombia</t>
  </si>
  <si>
    <t>URIBE ESCOBAR</t>
  </si>
  <si>
    <t>CONTRATO SIN CUMPLIMIENTO DE REQUISITOS LEGALES</t>
  </si>
  <si>
    <t>2017-289147</t>
  </si>
  <si>
    <t>AMINI RAVANDI</t>
  </si>
  <si>
    <t>FARZAD</t>
  </si>
  <si>
    <t>Illegal traffic of narcotic substances and precursors</t>
  </si>
  <si>
    <t>2016-38246</t>
  </si>
  <si>
    <t>GHULAM</t>
  </si>
  <si>
    <t>Village Kasana, Tehsil Kharian, Pakistan</t>
  </si>
  <si>
    <t>MURTAZA</t>
  </si>
  <si>
    <t>2013-5748</t>
  </si>
  <si>
    <t>OMAR ABDULKADIR</t>
  </si>
  <si>
    <t>HARGEISA, Somalia</t>
  </si>
  <si>
    <t>OMAR</t>
  </si>
  <si>
    <t>2016-53949</t>
  </si>
  <si>
    <t>SIMON</t>
  </si>
  <si>
    <t>Phubala Awang Leikai, Bishnupur Distt., PS-Moirang, Manipur, India</t>
  </si>
  <si>
    <t>LAISHRAM</t>
  </si>
  <si>
    <t xml:space="preserve">1.Punishment of criminal conspiracy 2.Waging, or attempting to wage war, or abetting waging of war, against the Government of India3.Conspiracy to commit offences 4.Punishment for murder 5.Attempt to murder6.Punishment for terrorist7.Punishment for being member of terrorist gang or organization8.Punishment for certain offences 9.Punishment for possessing arms, etc., with intent to use them for unlawful purpose 10.Punishment for making or possessing explosives under suspicious circumstances </t>
  </si>
  <si>
    <t>2014-63559</t>
  </si>
  <si>
    <t>HAJJI LALL JAN</t>
  </si>
  <si>
    <t>KANDAHAR PROVINCE OF AFGHANISTAN., Afghanistan</t>
  </si>
  <si>
    <t>HAJJI NAZAR MOHAMMAD</t>
  </si>
  <si>
    <t>194 Kg</t>
  </si>
  <si>
    <t>Drug trafficking</t>
  </si>
  <si>
    <t>2006-985</t>
  </si>
  <si>
    <t>WILHELM ALVIN</t>
  </si>
  <si>
    <t>BORGLEN</t>
  </si>
  <si>
    <t xml:space="preserve"> KIDNAPPING FROM LAWFUL GUARDIANSHIP;  KIDNAP AND ABDUCTION FOR THE PURPOSE OF SLAVERY OR TO INFLICT GRIEVOUS BODILY HARM;  OUTRAGING THE MODESTY OF A WOMAN;  MAKING, CIRCULATING, PRODUCING, POSSESSING, IMPORTING AND EXPORTING OBSCENE MATERIAL;  CAUSING EVIDENCE TO DISAPPEAR;  COMMON INTENTION  </t>
  </si>
  <si>
    <t>2017-2967</t>
  </si>
  <si>
    <t>SHOAIP</t>
  </si>
  <si>
    <t>AKHKINCHU-BARZOY SETTLEMENT/CHECHEN REPUBLIC, Russia</t>
  </si>
  <si>
    <t>BORZIEV</t>
  </si>
  <si>
    <t>2018-2936</t>
  </si>
  <si>
    <t>CHERYL SALDIVAR ARAGO</t>
  </si>
  <si>
    <t>CAMARINES NORTE, Philippines</t>
  </si>
  <si>
    <t>CAPILI</t>
  </si>
  <si>
    <t>Qualified Theft through Falsification of a Commercial DocumentQualified Theft through Falsification of a Commercial Document</t>
  </si>
  <si>
    <t>2012-347137</t>
  </si>
  <si>
    <t>ROLANDO ANDRES</t>
  </si>
  <si>
    <t>DI RENZO</t>
  </si>
  <si>
    <t>ASOCIACION ILICITA, CONTRABANDO DE ESTUPEFACIENTES.</t>
  </si>
  <si>
    <t>2011-19550</t>
  </si>
  <si>
    <t>SELIM</t>
  </si>
  <si>
    <t>STRUGA</t>
  </si>
  <si>
    <t>VOUNTARY HOMICIDE</t>
  </si>
  <si>
    <t>2016-5032</t>
  </si>
  <si>
    <t>OSCAR</t>
  </si>
  <si>
    <t>RUIZ BRITEZ</t>
  </si>
  <si>
    <t>Transporte de estupefacientes</t>
  </si>
  <si>
    <t>2011-22642</t>
  </si>
  <si>
    <t>CARLOS LUIS</t>
  </si>
  <si>
    <t>United states, Panama</t>
  </si>
  <si>
    <t>RUBINO</t>
  </si>
  <si>
    <t>1) MURDER, FIRST DEGREE2) MURDER, SECOND DEGREE3) ARMED ROBBERY4) ROBBERY5) BURGLARY6) ATTEMPTED MURDER, FIRST DEGREE7) ATTEMPTED MURDER, SECOND DEGREE8) ASSAULT, FIRST DEGREE9) ASSAULT, SECOND DEGREE10) RECKLESS ENDANGERMENT</t>
  </si>
  <si>
    <t>2010-2347</t>
  </si>
  <si>
    <t>Spanish, Albanian, French</t>
  </si>
  <si>
    <t>PEQINI</t>
  </si>
  <si>
    <t>PREMEDITATED HOMICIDE, ATTEMPTED  HOMICIDE , HIDING OR DISFIGURING A CORPSE BEYOND RECOGNITION, COMMISSION OF CRIMINAL OFFENCES BY THE CRIMINAL ORGANISATION AND THE STRUCTURED CRIMINAL GANG</t>
  </si>
  <si>
    <t>2014-15158</t>
  </si>
  <si>
    <t>SERDAL</t>
  </si>
  <si>
    <t>ADAK</t>
  </si>
  <si>
    <t>rape</t>
  </si>
  <si>
    <t>2005-38071</t>
  </si>
  <si>
    <t>LYSAKOV</t>
  </si>
  <si>
    <t>ORGANIZATION OF A CRIMINAL GROUP, ABUSE OF OFFICIAL POWER, ILLEGAL ACQUISITION, TRANSFER, STORAGE AND TRANSPORTATION OF FIREARMS, ILLEGAL ACQUISITION,  TRANSFER, STORAGE OF DRUGS, FALSIFICATION OF EVIDENCE IN A CRIMINAL CASE, ILLEGAL DETENTION</t>
  </si>
  <si>
    <t>2001-20642</t>
  </si>
  <si>
    <t>OMAR MOHAMED</t>
  </si>
  <si>
    <t>MOALIN</t>
  </si>
  <si>
    <t>First degree murder; dangerous driving causing death, failure to stop after an accident causing death</t>
  </si>
  <si>
    <t>2015-61022</t>
  </si>
  <si>
    <t>Canada, Pakistan</t>
  </si>
  <si>
    <t>WASEEM</t>
  </si>
  <si>
    <t>Participation in activity of terrorist group, Leaving Canada to participate in activity of terrorist group, Facilitating terrorist activity</t>
  </si>
  <si>
    <t>2011-31312</t>
  </si>
  <si>
    <t>RASIM</t>
  </si>
  <si>
    <t>KATEKH VILLAGE, BALAKEN REGION, Azerbaijan</t>
  </si>
  <si>
    <t>UMRAYEV</t>
  </si>
  <si>
    <t>TO BE A MEMBER OF CRIMINAL GROUP OR GANG OR TAKE A PART ASSAULTS COMMITTED BY THEM / KIDNAPPING UNDER GRAVE CIRCUMSTANCES / ILLEGAL ACQUISITION, PASSING, SALE, KEEPING OR CARRYING OF FIREARM, ITS COMPLETE PARTS, AMMUNITION, EXPLOSIVES SUBSTANCES AND DEVICES</t>
  </si>
  <si>
    <t>2012-324218</t>
  </si>
  <si>
    <t>JOSE D.</t>
  </si>
  <si>
    <t>HACIENDA EL DELIRIO, SAN MIGUEL, El salvador</t>
  </si>
  <si>
    <t>1) Assault in the 2nd degree;2) Criminal possession of a weapon in the 4th degree</t>
  </si>
  <si>
    <t>2009-25325</t>
  </si>
  <si>
    <t>0.84 meter</t>
  </si>
  <si>
    <t>SOME</t>
  </si>
  <si>
    <t>178 Kg</t>
  </si>
  <si>
    <t>Murder in the first degree</t>
  </si>
  <si>
    <t>2016-40034</t>
  </si>
  <si>
    <t>Azerbaijan, Russia</t>
  </si>
  <si>
    <t>NAMIRLI SETTLEMENT, Azerbaijan</t>
  </si>
  <si>
    <t>BATURIN</t>
  </si>
  <si>
    <t>instigation to activity in terrorist organization</t>
  </si>
  <si>
    <t>2008-7769</t>
  </si>
  <si>
    <t>MAHAMUD ABDULLAHI</t>
  </si>
  <si>
    <t>ISSE</t>
  </si>
  <si>
    <t>68.5 Kg</t>
  </si>
  <si>
    <t>1.  CRIMINAL SEXUAL CONDUCT IN THE FIRST DEGREE2.  ATTEMPTED CRIMINAL SEXUAL CONDUCT IN THE FIRST DEGREE3.  UNLAWFUL FLIGHT TO AVOID PROSECUTION</t>
  </si>
  <si>
    <t>2015-69434</t>
  </si>
  <si>
    <t>ROBERTO ALFONSO</t>
  </si>
  <si>
    <t>LOCALIDAD DE BANFIELD, PROVINCIA DE BUENOS AIRES, Argentina</t>
  </si>
  <si>
    <t>ALMIRON</t>
  </si>
  <si>
    <t>Homicidio Simple</t>
  </si>
  <si>
    <t>2010-13819</t>
  </si>
  <si>
    <t>NAZIM</t>
  </si>
  <si>
    <t>HALHAL GYSHLAG , Azerbaijan</t>
  </si>
  <si>
    <t>GURBANOV</t>
  </si>
  <si>
    <t>1) ILLEGAL MAKING, ACQUISITION, STORAGE, TRANSPORTATION, SENDING, OR SALE OF NARCOTIC DRUGS OR PSYCHOTROPIC SUBSTANCES; 2) ATTEMPT OF ILLEGAL MAKING, ACQUISITION, STORAGE, TRANSPORTATION, SENDING, OR SALE OF NARCOTIC DRUGS OR PSYCHOTROPIC SUBSTANCES 1) illegal making, acquisition, storage, transportation, sending, or sale of narcotic drugs or psychotropic substances; 2) attempt of illegal making, acquisition, storage, transportation, sending, or sale of narcotic drugs or psychotropic substances (2 episodes).</t>
  </si>
  <si>
    <t>2012-8982</t>
  </si>
  <si>
    <t>JUAN CARLOS</t>
  </si>
  <si>
    <t>Spanish, English, German</t>
  </si>
  <si>
    <t>MALDONADO PAZ</t>
  </si>
  <si>
    <t>CASOS ESPECIALES DE ESTAFA, INTERMEDIACION FINANCIERA, LAVADO DE DINERO U OTROS ACTIVOS Y CONSPIRACION</t>
  </si>
  <si>
    <t>1996-48256</t>
  </si>
  <si>
    <t>ERTAL</t>
  </si>
  <si>
    <t>Malatya, Turkey</t>
  </si>
  <si>
    <t>HATJIALI EMANET</t>
  </si>
  <si>
    <t>2013-54816</t>
  </si>
  <si>
    <t>2017-5289</t>
  </si>
  <si>
    <t>SULTANSHARIP</t>
  </si>
  <si>
    <t>KHASAVYURT, Russia</t>
  </si>
  <si>
    <t>2016-61605</t>
  </si>
  <si>
    <t>Urdu, English</t>
  </si>
  <si>
    <t>Pakistan, Canada</t>
  </si>
  <si>
    <t>Criminal Code of Canada - Sexual Assault (x2) 271C.C., Forcible Confinement (x2) 279(2) C.C, Sexual Interference (x2) C.C. 151, Invitation to sexual touching C.C. 152. Seven charge in all.</t>
  </si>
  <si>
    <t>2013-62257</t>
  </si>
  <si>
    <t>MOHAMMAD SHAFI</t>
  </si>
  <si>
    <t xml:space="preserve">Arabic, Persian (farsi) </t>
  </si>
  <si>
    <t>SHAFI</t>
  </si>
  <si>
    <t>injuring and murder</t>
  </si>
  <si>
    <t>2016-17504</t>
  </si>
  <si>
    <t>MATIAS</t>
  </si>
  <si>
    <t>HOMICIDIO AGRAVADO POR EL USO DE ARMA DE FUEGO EN GRADO DE TENTATIVA.</t>
  </si>
  <si>
    <t>2017-9881</t>
  </si>
  <si>
    <t>TAGAZHUDIN</t>
  </si>
  <si>
    <t>ZAGIROV</t>
  </si>
  <si>
    <t>Operation assist to an illegal armed formation.</t>
  </si>
  <si>
    <t>2017-158148</t>
  </si>
  <si>
    <t>PERCI JAMES</t>
  </si>
  <si>
    <t>PERU, Peru</t>
  </si>
  <si>
    <t>MARQUINA CUEVA</t>
  </si>
  <si>
    <t>2011-5874</t>
  </si>
  <si>
    <t>RAIMOND</t>
  </si>
  <si>
    <t>PATOS, FIER, Albania</t>
  </si>
  <si>
    <t>YMERAJ</t>
  </si>
  <si>
    <t>EXPLOITATION OF PROSTITUTION WITH AGGRAVATED CIRCUMSTANCES</t>
  </si>
  <si>
    <t>2017-9925</t>
  </si>
  <si>
    <t>TIMUR</t>
  </si>
  <si>
    <t>BURUNSKOE SETTLEMENT, Russia</t>
  </si>
  <si>
    <t>ZHEMIEV</t>
  </si>
  <si>
    <t>2016-73787</t>
  </si>
  <si>
    <t>ELMIRA</t>
  </si>
  <si>
    <t>ALIEVA</t>
  </si>
  <si>
    <t>2015-16883</t>
  </si>
  <si>
    <t>ERICK</t>
  </si>
  <si>
    <t>CASTILLO LOPEZ</t>
  </si>
  <si>
    <t>VIOLACION</t>
  </si>
  <si>
    <t>2016-34575</t>
  </si>
  <si>
    <t>JAEPA</t>
  </si>
  <si>
    <t>LAPEE-EE</t>
  </si>
  <si>
    <t>2017-191848</t>
  </si>
  <si>
    <t>ABDULLAH R</t>
  </si>
  <si>
    <t>English, Tagalog, Philippine (other)</t>
  </si>
  <si>
    <t>BUTIG, LANAO DEL SUR, Philippines</t>
  </si>
  <si>
    <t>MAUTE</t>
  </si>
  <si>
    <t>REBELLION</t>
  </si>
  <si>
    <t>2011-57807</t>
  </si>
  <si>
    <t>PERO</t>
  </si>
  <si>
    <t>BARE, KONJIC MUNICIPALITY, Bosnia and herzegovina</t>
  </si>
  <si>
    <t>MAJIC</t>
  </si>
  <si>
    <t>2006-23886</t>
  </si>
  <si>
    <t>CHAN</t>
  </si>
  <si>
    <t>Bengali, Bihari</t>
  </si>
  <si>
    <t>MIAH</t>
  </si>
  <si>
    <t>2017-124860</t>
  </si>
  <si>
    <t>VICTOR ENRIQUE</t>
  </si>
  <si>
    <t>LEMUS FUENTES</t>
  </si>
  <si>
    <t>HOMICIDIO AGRAVADO Y AGRUPACIONES ILICITAS.</t>
  </si>
  <si>
    <t>2015-48379</t>
  </si>
  <si>
    <t>THANH TRUONG</t>
  </si>
  <si>
    <t>NOONG KHAI, Thailand</t>
  </si>
  <si>
    <t>Appropriate property through swindling</t>
  </si>
  <si>
    <t>2017-171393</t>
  </si>
  <si>
    <t>GORBACHYK</t>
  </si>
  <si>
    <t>I. An offence against public orderII. An offence against counteracting drug addiction</t>
  </si>
  <si>
    <t>2016-75161</t>
  </si>
  <si>
    <t>MARIO CESAR</t>
  </si>
  <si>
    <t>GONZALEZ GUEVARA</t>
  </si>
  <si>
    <t>AGRESION SEXUAL EN MENOR E INCAPAZ AGRAVADA EN SU MODALIDAD CONTINUADA Y VIOLACION EN MENOR E INCAPAZ AGRAVADA</t>
  </si>
  <si>
    <t>2011-53269</t>
  </si>
  <si>
    <t>TAMAYO SANCHEZ</t>
  </si>
  <si>
    <t>2015-4576</t>
  </si>
  <si>
    <t>JOAO CARLOS</t>
  </si>
  <si>
    <t>VENÂNCIO AIRES, Brazil</t>
  </si>
  <si>
    <t>LEHMEN</t>
  </si>
  <si>
    <t>Atentado violento al pudor</t>
  </si>
  <si>
    <t>2017-13430</t>
  </si>
  <si>
    <t>HOMICIDIO CALIFICADO POR EL CONCURSO PREMEDITADO DE DOS OMAS PERSONAS</t>
  </si>
  <si>
    <t>2015-19719</t>
  </si>
  <si>
    <t>N/A</t>
  </si>
  <si>
    <t>COMILLA, Bangladesh</t>
  </si>
  <si>
    <t>Embezzlement</t>
  </si>
  <si>
    <t>2014-41243</t>
  </si>
  <si>
    <t>DIEP</t>
  </si>
  <si>
    <t>NAM DINH, Viet nam</t>
  </si>
  <si>
    <t>PHAM MINH</t>
  </si>
  <si>
    <t>illegally transporting narcotics and escaping from the place of detention</t>
  </si>
  <si>
    <t>2010-34726</t>
  </si>
  <si>
    <t>NORVAL RODRIGUES</t>
  </si>
  <si>
    <t>BENJAMIN CONSTANT, AMAZONAS, Brazil</t>
  </si>
  <si>
    <t>BRAZILIAN FUGITIVE, NORVAL RODRIGUES DOS SANTOS HAS KEEPED HIS BASE OF ACTION IN SURINAME. HE HAS DONE  INTERMEDIATE CONTACTS BETWEEN DRUG TRAFFICKERS AND AIRPLANE PILOTS RESPONSIBLE FOR ENTRY OF COCINE IN BRASIL ACQUIRED BY CRIMINAL ORGANIZATION.</t>
  </si>
  <si>
    <t>2016-12228</t>
  </si>
  <si>
    <t>AHMET</t>
  </si>
  <si>
    <t>CORUM, Turkey</t>
  </si>
  <si>
    <t>HOS</t>
  </si>
  <si>
    <t>ILLEGAL DEPRIVATION OF LIBERTY, BLACKMAIL, ILLEGAL POSSESSION OF A FIREARM</t>
  </si>
  <si>
    <t>2007-35463</t>
  </si>
  <si>
    <t>CARLOS ENRIQUE</t>
  </si>
  <si>
    <t>Poptún/ Petén, Guatemala</t>
  </si>
  <si>
    <t>CASTILLO GALINDO</t>
  </si>
  <si>
    <t>2016-45695</t>
  </si>
  <si>
    <t>RAUL ANTONIO</t>
  </si>
  <si>
    <t>LOVO</t>
  </si>
  <si>
    <t>2015-61239</t>
  </si>
  <si>
    <t>NIKOLAY ALEKSANDROV</t>
  </si>
  <si>
    <t>VIDOLOV</t>
  </si>
  <si>
    <t>roberry</t>
  </si>
  <si>
    <t>2014-47249</t>
  </si>
  <si>
    <t>FUSHE-KUQE, KURBIN, Albania</t>
  </si>
  <si>
    <t>ÇELA</t>
  </si>
  <si>
    <t>drug trafficking, manufacturing and illegal possession of firearms</t>
  </si>
  <si>
    <t>2002-43293</t>
  </si>
  <si>
    <t>XUAN TRUONG</t>
  </si>
  <si>
    <t>Haiphong, Viet nam</t>
  </si>
  <si>
    <t>PHAM</t>
  </si>
  <si>
    <t>2015-74312</t>
  </si>
  <si>
    <t>WISHAM</t>
  </si>
  <si>
    <t>Deception / Death Threat</t>
  </si>
  <si>
    <t>2017-271863</t>
  </si>
  <si>
    <t>MARIA JULIA</t>
  </si>
  <si>
    <t>VARELA</t>
  </si>
  <si>
    <t>ORGANIZACIONES TERRORISTAS Y HOMICIDIO SIMPLE EN GRADO DE TENTATIVA</t>
  </si>
  <si>
    <t>2016-43410</t>
  </si>
  <si>
    <t>JOSE MIGUEL</t>
  </si>
  <si>
    <t>GUADALUPE, SAN VICENTE, El salvador</t>
  </si>
  <si>
    <t>BERNAL</t>
  </si>
  <si>
    <t>1-HOMICIDIO AGRAVADO2-HOMICIDIO AGRAVADO IMPERFECTO3-AGRUPACIONES ILÍCITAS</t>
  </si>
  <si>
    <t>2016-49661</t>
  </si>
  <si>
    <t>KRISTIAN</t>
  </si>
  <si>
    <t>SOERENSEN</t>
  </si>
  <si>
    <t>•sexual exploitation of children and child pornography</t>
  </si>
  <si>
    <t>2011-59487</t>
  </si>
  <si>
    <t>English, Thai</t>
  </si>
  <si>
    <t>PRATUMMA</t>
  </si>
  <si>
    <t>SELF ADMINISTRATION OF DRUGS</t>
  </si>
  <si>
    <t>2014-77093</t>
  </si>
  <si>
    <t>HELGE</t>
  </si>
  <si>
    <t>MOAN</t>
  </si>
  <si>
    <t>aggravated fraud, fraud, document forgery and passing himself off as a lawyer</t>
  </si>
  <si>
    <t>2014-69501</t>
  </si>
  <si>
    <t>ABDULHUSEYN</t>
  </si>
  <si>
    <t>JABIYEV</t>
  </si>
  <si>
    <t>2014-1550</t>
  </si>
  <si>
    <t>XINGLIN</t>
  </si>
  <si>
    <t>Chinese, Hmong</t>
  </si>
  <si>
    <t>MAGUAN COUNTY , WENSHAN PREFECTURE, YUNNAN PROVINCE, China</t>
  </si>
  <si>
    <t>TAO</t>
  </si>
  <si>
    <t>Offence of intentional killing</t>
  </si>
  <si>
    <t>2017-186774</t>
  </si>
  <si>
    <t>KRZYSZTOF PIOTR</t>
  </si>
  <si>
    <t>Pabianice, Poland</t>
  </si>
  <si>
    <t>POMORSKI</t>
  </si>
  <si>
    <t>Distribution of pornography with minors</t>
  </si>
  <si>
    <t>2009-37874</t>
  </si>
  <si>
    <t>RASHID</t>
  </si>
  <si>
    <t>Urdu, Baluchi, Arabic, English</t>
  </si>
  <si>
    <t>FAISLABAD, Pakistan</t>
  </si>
  <si>
    <t>ABDULLAH</t>
  </si>
  <si>
    <t>UNLAWFUL ACTIVITIES AND TERRORISM</t>
  </si>
  <si>
    <t>2012-298913</t>
  </si>
  <si>
    <t>ANTHONY</t>
  </si>
  <si>
    <t>BEIJING, China</t>
  </si>
  <si>
    <t>1) Conspiracy to use fire and explosive to commit mail fraud2) Use of fire and explosive to commit mail fraud3) Arson of Real Property</t>
  </si>
  <si>
    <t>2018-45763</t>
  </si>
  <si>
    <t>SILVIA JEANNETH</t>
  </si>
  <si>
    <t>1.53 meter</t>
  </si>
  <si>
    <t>ATIQUIZAYA, AHUACHAPAN, El salvador</t>
  </si>
  <si>
    <t>SAMAYOA RAMIREZ</t>
  </si>
  <si>
    <t>2005-5178</t>
  </si>
  <si>
    <t>Tamil, English, Hindi</t>
  </si>
  <si>
    <t>NIHAAL</t>
  </si>
  <si>
    <t>ILLEGAL POSSESSION OF HEROIN</t>
  </si>
  <si>
    <t>2012-293461</t>
  </si>
  <si>
    <t>HOUSHANG</t>
  </si>
  <si>
    <t>AFSHAR IRANI</t>
  </si>
  <si>
    <t>Attempt to murder, Criminal conspiracy, mischief causing damage, endanger to life or property.</t>
  </si>
  <si>
    <t>2006-24152</t>
  </si>
  <si>
    <t>SULTAN</t>
  </si>
  <si>
    <t>KHULNA, Bangladesh</t>
  </si>
  <si>
    <t>SUZID</t>
  </si>
  <si>
    <t>2008-25902</t>
  </si>
  <si>
    <t>MARCOS RAMSES</t>
  </si>
  <si>
    <t>CARAZO, Nicaragua</t>
  </si>
  <si>
    <t>BLANDINO</t>
  </si>
  <si>
    <t xml:space="preserve">1) Lewd act on a child under 16 and more than 10 years younger than defendant (13 counts); 2) Oral copulation with a person under 18 years of age (13 counts) </t>
  </si>
  <si>
    <t>2017-146529</t>
  </si>
  <si>
    <t>PAULO AFONSO</t>
  </si>
  <si>
    <t>Canoas/RS, Brazil</t>
  </si>
  <si>
    <t>CORREA DE BEM</t>
  </si>
  <si>
    <t>2009-7803</t>
  </si>
  <si>
    <t>JOSEF</t>
  </si>
  <si>
    <t>Czech</t>
  </si>
  <si>
    <t>SIN</t>
  </si>
  <si>
    <t>Receiving of stolen goods (product of crime), criminal association and smuggling aggravated by the use of aircraft</t>
  </si>
  <si>
    <t>2004-46152</t>
  </si>
  <si>
    <t>VIJAYARAJAH</t>
  </si>
  <si>
    <t>Canada, Sri lanka</t>
  </si>
  <si>
    <t>JAFFNA, Sri lanka</t>
  </si>
  <si>
    <t>MANICKAVASAGAR</t>
  </si>
  <si>
    <t xml:space="preserve">FIRST DEGREE MURDER </t>
  </si>
  <si>
    <t>2017-6256</t>
  </si>
  <si>
    <t>KIZLYAR, Russia</t>
  </si>
  <si>
    <t>FATALIEV</t>
  </si>
  <si>
    <t>2012-307783</t>
  </si>
  <si>
    <t>JOHNATAN VICTOR</t>
  </si>
  <si>
    <t>Venezuela, Spain</t>
  </si>
  <si>
    <t>Madrid, Spain</t>
  </si>
  <si>
    <t>HERRERA</t>
  </si>
  <si>
    <t>Aggravated Sexual Assault of a ChildSexual Assault of a Child Under 17 Years of Age</t>
  </si>
  <si>
    <t>2014-50316</t>
  </si>
  <si>
    <t>Montenegro, Slovakia</t>
  </si>
  <si>
    <t>BAR, Montenegro</t>
  </si>
  <si>
    <t>VELOVIC</t>
  </si>
  <si>
    <t>organised or armed robbery</t>
  </si>
  <si>
    <t>2014-76396</t>
  </si>
  <si>
    <t>BORIS</t>
  </si>
  <si>
    <t>KTSOEV</t>
  </si>
  <si>
    <t>2011-41779</t>
  </si>
  <si>
    <t>WILSON DAN</t>
  </si>
  <si>
    <t>Swati, Zulu, English</t>
  </si>
  <si>
    <t>MPUMALANGA, South africa</t>
  </si>
  <si>
    <t>NKOSI</t>
  </si>
  <si>
    <t>Game Act</t>
  </si>
  <si>
    <t>2011-59946</t>
  </si>
  <si>
    <t>MARK STEPHEN</t>
  </si>
  <si>
    <t>RED WING, MINNESOTA, United states</t>
  </si>
  <si>
    <t>BAUMAN</t>
  </si>
  <si>
    <t>Failure to register as a sex offenderAggravated sexual assault of a childPossession of child pornographyImproper photography or visual recording</t>
  </si>
  <si>
    <t>2013-2255</t>
  </si>
  <si>
    <t>ROMÁRIO</t>
  </si>
  <si>
    <t>ESPÍRITO SANTO, Brazil</t>
  </si>
  <si>
    <t>FREITAS DE AQUINO</t>
  </si>
  <si>
    <t>2015-49035</t>
  </si>
  <si>
    <t>SILVANA</t>
  </si>
  <si>
    <t>CAPAO DA CANOA / RIO GRANDE DO SUL, Brazil</t>
  </si>
  <si>
    <t>SEIDLER</t>
  </si>
  <si>
    <t>Aggravated Homicide;Corpse Concealment</t>
  </si>
  <si>
    <t>2017-7743</t>
  </si>
  <si>
    <t>MARIA AGUSTINA</t>
  </si>
  <si>
    <t>MAGENTIES</t>
  </si>
  <si>
    <t>Presunto delito de apropiación indebida, estafa y lavado de activos.</t>
  </si>
  <si>
    <t>2010-11087</t>
  </si>
  <si>
    <t>HUSEYNOV</t>
  </si>
  <si>
    <t>FALSIFICATION, PREPARING OR SALE OF THE OFFICIAL DOCUMENTS / ACQUISITION OR SALE OF THE STATE AWARDS OR OFFICIAL DOCUMENTS</t>
  </si>
  <si>
    <t>2014-13366</t>
  </si>
  <si>
    <t>BEDRI AHMEDOV</t>
  </si>
  <si>
    <t>PAISIEVO, Bulgaria</t>
  </si>
  <si>
    <t>SHEFIKOV</t>
  </si>
  <si>
    <t>FRAUD OF A PARTICULARLY LARGE SIZE</t>
  </si>
  <si>
    <t>2017-284161</t>
  </si>
  <si>
    <t>LORENA YAMILETH</t>
  </si>
  <si>
    <t>YOLOAIQUIN, MORAZAN, El salvador</t>
  </si>
  <si>
    <t>CHICAS DIAZ</t>
  </si>
  <si>
    <t>HOMICIDIO AGRAVADO Y ORGANIZACIONES TERRORISTAS</t>
  </si>
  <si>
    <t>2011-24300</t>
  </si>
  <si>
    <t>DENISE H.</t>
  </si>
  <si>
    <t>HARVEY</t>
  </si>
  <si>
    <t>Sexual activity with a minor 16 or 17 years of age by a person 24 years of age or older (5 counts)</t>
  </si>
  <si>
    <t>2014-64000</t>
  </si>
  <si>
    <t>SOLMAZ</t>
  </si>
  <si>
    <t>ABIYEVA</t>
  </si>
  <si>
    <t>trafficking in human beings</t>
  </si>
  <si>
    <t>2015-21607</t>
  </si>
  <si>
    <t>YE KYAW</t>
  </si>
  <si>
    <t>Mon-khmer (other)</t>
  </si>
  <si>
    <t>YANGON, Myanmar</t>
  </si>
  <si>
    <t>SOE</t>
  </si>
  <si>
    <t>PUNISHMENT FOR KIDNAPPING PERSON FROM MALAYSIAPUNISHMENT FOR KIDNAPPING OF PERSON FROM MALAYSIA OR LAWFUL GUARDIANSHIP</t>
  </si>
  <si>
    <t>2014-77709</t>
  </si>
  <si>
    <t>ANH TAM</t>
  </si>
  <si>
    <t>HA NOI, Viet nam</t>
  </si>
  <si>
    <t>LE</t>
  </si>
  <si>
    <t>2016-71173</t>
  </si>
  <si>
    <t>PETAR TODOROV</t>
  </si>
  <si>
    <t>Varna, Bulgaria</t>
  </si>
  <si>
    <t>PETKOV</t>
  </si>
  <si>
    <t>2014-53625</t>
  </si>
  <si>
    <t>WALTER RAUL</t>
  </si>
  <si>
    <t>RIOS AMARILLA</t>
  </si>
  <si>
    <t>TENENCIA Y TRAFICO DE ESTUPEFACIENTES</t>
  </si>
  <si>
    <t>2017-133506</t>
  </si>
  <si>
    <t>NORMA ESPERANZA</t>
  </si>
  <si>
    <t>SAN PEDRO SULA, CORTEZ, Honduras</t>
  </si>
  <si>
    <t>RODRIGUEZ MERLO</t>
  </si>
  <si>
    <t>2004-15305</t>
  </si>
  <si>
    <t>ZAIGHAM</t>
  </si>
  <si>
    <t>MORREE, Pakistan</t>
  </si>
  <si>
    <t>KAHATTAB KHAN</t>
  </si>
  <si>
    <t>77.5 Kg</t>
  </si>
  <si>
    <t>(1) Rape (2 counts); (2) Indecent assault (5 counts)</t>
  </si>
  <si>
    <t>1999-35379</t>
  </si>
  <si>
    <t>EMIR</t>
  </si>
  <si>
    <t>Jordan, Saudi arabia</t>
  </si>
  <si>
    <t>KHATTAB</t>
  </si>
  <si>
    <t>terrorism, banditry, attempt on the life of an associate of law enforcement agency</t>
  </si>
  <si>
    <t>2006-37523</t>
  </si>
  <si>
    <t>VAGRA BHARCH, India</t>
  </si>
  <si>
    <t>ABDULRAZAK ISMAIL RAZAVIWALA</t>
  </si>
  <si>
    <t>FRAUD, FORGERY FOR THE PURPOSE OF FRAUD, USING AS GENUINE A FORGED DOCUMENT</t>
  </si>
  <si>
    <t>1995-34449</t>
  </si>
  <si>
    <t>ZHUN</t>
  </si>
  <si>
    <t>ZHANG</t>
  </si>
  <si>
    <t>2013-5229</t>
  </si>
  <si>
    <t>KAKO</t>
  </si>
  <si>
    <t>TUGUSHI</t>
  </si>
  <si>
    <t>Being a thief in law;Extorion, commited under aggravating circumtances.Theft, commited under aggravating circumstances; Robbery, committed under aggravating circumstances.</t>
  </si>
  <si>
    <t>2013-64491</t>
  </si>
  <si>
    <t>IMALY</t>
  </si>
  <si>
    <t>Canada, Russia</t>
  </si>
  <si>
    <t>TYUMEN ARYK, Kazakhstan</t>
  </si>
  <si>
    <t>NADUEV</t>
  </si>
  <si>
    <t>Murder,creation of a stable armed group (banditry),illegal transfer, sale, storage, transportation of firearm,attempted murder.</t>
  </si>
  <si>
    <t>2016-48285</t>
  </si>
  <si>
    <t>LEANDRO RODRIGO</t>
  </si>
  <si>
    <t>GOMEZ</t>
  </si>
  <si>
    <t>ROBO A MANO ARMADA</t>
  </si>
  <si>
    <t>2013-42452</t>
  </si>
  <si>
    <t>MARIAN</t>
  </si>
  <si>
    <t>Bratislava, Slovakia</t>
  </si>
  <si>
    <t>STAJGAR</t>
  </si>
  <si>
    <t>2001-28507</t>
  </si>
  <si>
    <t>PETR</t>
  </si>
  <si>
    <t>PARDUBICE, Czech republic</t>
  </si>
  <si>
    <t>SLEPCIK</t>
  </si>
  <si>
    <t>2018-17232</t>
  </si>
  <si>
    <t>BADAR UD</t>
  </si>
  <si>
    <t>Urdu, Panjabi, Arabic</t>
  </si>
  <si>
    <t>DIN</t>
  </si>
  <si>
    <t>2017-1997</t>
  </si>
  <si>
    <t>ANGEL OTONIEL</t>
  </si>
  <si>
    <t>SAN RAFAEL ORIENTE, DEPARTAMENTO DE SAN MIGUEL, El salvador</t>
  </si>
  <si>
    <t>RAMOS ALAS</t>
  </si>
  <si>
    <t>2012-307150</t>
  </si>
  <si>
    <t>PLAMEN BORISLAVOV</t>
  </si>
  <si>
    <t>KARDZHALI, Bulgaria</t>
  </si>
  <si>
    <t>GALEV</t>
  </si>
  <si>
    <t>1) LEADING OF A CRIMINAL ORGANISATION; 2) EXTORTION</t>
  </si>
  <si>
    <t>2011-48633</t>
  </si>
  <si>
    <t>LUCENEC, Slovakia</t>
  </si>
  <si>
    <t>BOCIK</t>
  </si>
  <si>
    <t>1997-2136</t>
  </si>
  <si>
    <t>KHONDKAR</t>
  </si>
  <si>
    <t>Urdu, English, Bengali</t>
  </si>
  <si>
    <t>ABDUR RASHID</t>
  </si>
  <si>
    <t>2010-20115</t>
  </si>
  <si>
    <t>TOMAS ALBERTO</t>
  </si>
  <si>
    <t>TEODELINA/SANTA FE, Argentina</t>
  </si>
  <si>
    <t>ZVICER</t>
  </si>
  <si>
    <t>2018-52435</t>
  </si>
  <si>
    <t>Stary Oleksynec (former USSR), Ukraine</t>
  </si>
  <si>
    <t>MALAR</t>
  </si>
  <si>
    <t>2014-40339</t>
  </si>
  <si>
    <t>ADRIAN</t>
  </si>
  <si>
    <t>MANEA</t>
  </si>
  <si>
    <t>83 Kg</t>
  </si>
  <si>
    <t>ILLEGALLY NATIONAL AND INTERNATIONAL TRAFFIC IN RISK DRUGS;ORGANIZING, LEADING OR FINANCING OF TRAFFIC IN RISK DRUGS.TRAFFIC IN DRUGS AND FORGERY TO A PRIVATE WRITTEN AGREEMENT</t>
  </si>
  <si>
    <t>2013-48804</t>
  </si>
  <si>
    <t>PETER</t>
  </si>
  <si>
    <t>Detva, Slovakia</t>
  </si>
  <si>
    <t>KOCUR</t>
  </si>
  <si>
    <t>2015-31406</t>
  </si>
  <si>
    <t>URKIYAT</t>
  </si>
  <si>
    <t>VERKHNEE KAZANISCHE SETTLEMENT OF DAGESTAN REPUBLIC, Russia</t>
  </si>
  <si>
    <t>MAGOMAEVA</t>
  </si>
  <si>
    <t>Participation in an illegal armed formation, illegal acquisition and storage of firearms, ammunition, explosives</t>
  </si>
  <si>
    <t>2004-49706</t>
  </si>
  <si>
    <t>ABDUL MOMIN</t>
  </si>
  <si>
    <t>SMUGGLING OF HEROIN</t>
  </si>
  <si>
    <t>2018-11510</t>
  </si>
  <si>
    <t>STANKO</t>
  </si>
  <si>
    <t>Croatian</t>
  </si>
  <si>
    <t>TOMISLAVGRAD, Bosnia and herzegovina</t>
  </si>
  <si>
    <t>ATTEMPTED MURDER; ATTEMPTED KIDNAPPING</t>
  </si>
  <si>
    <t>2016-57510</t>
  </si>
  <si>
    <t>ALBERTO ROMAN</t>
  </si>
  <si>
    <t>RIVERA ALVARADO</t>
  </si>
  <si>
    <t>ABUSO SEXUAL</t>
  </si>
  <si>
    <t>2017-9628</t>
  </si>
  <si>
    <t>ALPATOVO SETTLEMENT, Russia</t>
  </si>
  <si>
    <t>MAGOMADOV</t>
  </si>
  <si>
    <t>2018-12139</t>
  </si>
  <si>
    <t>EDWIN OMAR</t>
  </si>
  <si>
    <t>ZAVALA</t>
  </si>
  <si>
    <t>Violación Especial</t>
  </si>
  <si>
    <t>2017-188060</t>
  </si>
  <si>
    <t>MARIQUINHAS DOS ANJOS</t>
  </si>
  <si>
    <t>Luanda, Angola</t>
  </si>
  <si>
    <t>NHAMGA DA COSTA</t>
  </si>
  <si>
    <t>2017-131919</t>
  </si>
  <si>
    <t>FABIO ALBERTO</t>
  </si>
  <si>
    <t>ESTELLA</t>
  </si>
  <si>
    <t>ROBO AGRAVADO POR LA UTILIZACION DE ARMA DE FUEGO, EN GRADO DE TENTATIVA</t>
  </si>
  <si>
    <t>2013-37730</t>
  </si>
  <si>
    <t>SUBHASH RANCHHODDAS</t>
  </si>
  <si>
    <t>MUMBAI, India</t>
  </si>
  <si>
    <t>AGRAWAL</t>
  </si>
  <si>
    <t>Murder, robbery or dacoity with attempt to cause death or grievous hurt, house trespass, common intention, criminal conspiracy to commit an offence.</t>
  </si>
  <si>
    <t>2005-39315</t>
  </si>
  <si>
    <t>ZEESUN</t>
  </si>
  <si>
    <t>KHILGOAN / DHAKA, Bangladesh</t>
  </si>
  <si>
    <t>2017-170273</t>
  </si>
  <si>
    <t>ELENILSON GUSTAVO</t>
  </si>
  <si>
    <t>GONZALEZ GONZALEZ</t>
  </si>
  <si>
    <t>2010-23800</t>
  </si>
  <si>
    <t>ELBRUS</t>
  </si>
  <si>
    <t>FRAUD CAUSING DAMAGE IN A LARGE SCALE</t>
  </si>
  <si>
    <t>2013-44006</t>
  </si>
  <si>
    <t>YAROSLAV</t>
  </si>
  <si>
    <t>Glukhov town, Republic of Ukraine, Ukraine</t>
  </si>
  <si>
    <t>DEMISHEV</t>
  </si>
  <si>
    <t>2012-298048</t>
  </si>
  <si>
    <t>DE LEÓN SANCHEZ</t>
  </si>
  <si>
    <t>Conspiración, asociación ilícita, comercio, tráfico y almacenamiento ilícito, asociación delictiva.</t>
  </si>
  <si>
    <t>2016-7788</t>
  </si>
  <si>
    <t>KARNAL, HARYANA., India</t>
  </si>
  <si>
    <t>KUMAR</t>
  </si>
  <si>
    <t>CRIMINAL BREACH OF TRUST,CHEATING, FORGERY OF VALUABLE SECURITY, FORGERY FOR THE PURPOSE OF CHEATING AND USING AS GENUINE A FORGED (DOCUMENT OR ELECTRONICRECORD).</t>
  </si>
  <si>
    <t>2018-2160</t>
  </si>
  <si>
    <t>ERCAN</t>
  </si>
  <si>
    <t>Danish, Turkish</t>
  </si>
  <si>
    <t>ERARSLAN</t>
  </si>
  <si>
    <t>2016-39459</t>
  </si>
  <si>
    <t>RICARDO ERNESTO</t>
  </si>
  <si>
    <t>HENRIQUEZ CUELLAR</t>
  </si>
  <si>
    <t>EXTORSION AGRAVADA.</t>
  </si>
  <si>
    <t>2016-4432</t>
  </si>
  <si>
    <t>SENAD</t>
  </si>
  <si>
    <t>VELIKA KLADUŠA, Bosnia and herzegovina</t>
  </si>
  <si>
    <t>SABIC</t>
  </si>
  <si>
    <t>Giving gifts and other benefitsORGANIZED CRIME, UNAUTHORIZED TRADE OF NARCOTICS AND UNAUTHORIZED MANUFACTURE AND TRADE OF NARCOTICS</t>
  </si>
  <si>
    <t>2002-3398</t>
  </si>
  <si>
    <t>ROBERT WILLIAM</t>
  </si>
  <si>
    <t>Tucson, Arizona, United states</t>
  </si>
  <si>
    <t>FISHER</t>
  </si>
  <si>
    <t>First degree murder (3 counts);  arson of an occupied structure</t>
  </si>
  <si>
    <t>2009-11521</t>
  </si>
  <si>
    <t>ZARGAN</t>
  </si>
  <si>
    <t>NOVY UZEN, MANGYSHLAKSKAYA AREA, Kazakhstan</t>
  </si>
  <si>
    <t>BALAEVA</t>
  </si>
  <si>
    <t>ILLEGAL ACQUISITION, TRANSFER, SALE, STORAGE, TRANSPORTATION, OR BEARING OF FIREARMS, ITS BASIC PARTS, AMMUNITION, EXPLOSIVES, AND EXPLOSIVE DEVICES</t>
  </si>
  <si>
    <t>2011-50742</t>
  </si>
  <si>
    <t>DA COSTA FRANKLE AUSTINE</t>
  </si>
  <si>
    <t>Niger-kordofanian (other)</t>
  </si>
  <si>
    <t>Under Section 120-B, 411, 474 read with 467, 468 of Indian Penal Code.</t>
  </si>
  <si>
    <t>2010-14177</t>
  </si>
  <si>
    <t>ALIPASHA</t>
  </si>
  <si>
    <t>LERIK REGION, Azerbaijan</t>
  </si>
  <si>
    <t>INTENTIONAL MURDER</t>
  </si>
  <si>
    <t>2012-3072</t>
  </si>
  <si>
    <t>SILVIA ILEANA</t>
  </si>
  <si>
    <t>GONZALEZ CASTILLO</t>
  </si>
  <si>
    <t>CASOS ESPECIALES DE ESTAFA, INTERMEDIACIÓN FINANCIERA, LAVADO DE DINERO U OTROS ACTIVOS Y CONSPIRACIÓN</t>
  </si>
  <si>
    <t>2015-42000</t>
  </si>
  <si>
    <t>AARON MACARONE</t>
  </si>
  <si>
    <t>BULUNGA, MANZINI REGION, Swaziland</t>
  </si>
  <si>
    <t>MOTSA</t>
  </si>
  <si>
    <t>2016-71159</t>
  </si>
  <si>
    <t>France, Lebanon</t>
  </si>
  <si>
    <t>Kuwait</t>
  </si>
  <si>
    <t>AKRA</t>
  </si>
  <si>
    <t>TRAFFICKING IN HIGH RISK DRUGS, ATTEMPT TO INTERNATIONAL TRAFFICK OF HIGH RISK DRUGS</t>
  </si>
  <si>
    <t>2017-5295</t>
  </si>
  <si>
    <t>BEKKHAN</t>
  </si>
  <si>
    <t>KARABULAK, Russia</t>
  </si>
  <si>
    <t>BALKOEV</t>
  </si>
  <si>
    <t>2015-52541</t>
  </si>
  <si>
    <t>JOUMA</t>
  </si>
  <si>
    <t>1) producing, processing acquiring and keeping of narcotic substances without a due permit; 2) offence against the customs regime</t>
  </si>
  <si>
    <t>2018-40618</t>
  </si>
  <si>
    <t>KAMIL</t>
  </si>
  <si>
    <t>ILICHA, Russia</t>
  </si>
  <si>
    <t>SHIKHKERIMOV</t>
  </si>
  <si>
    <t>Financing of an Illegal Armed Formation; Illegal Acquisition, Transfer, Sale, Storage, Transportation, or Bearing of Firearms, Its Basic Parts, Ammunition, Explosives, and Explosive Devices</t>
  </si>
  <si>
    <t>2016-75782</t>
  </si>
  <si>
    <t>GEOVANNY MARCIVAN</t>
  </si>
  <si>
    <t>CASTRO REYNA</t>
  </si>
  <si>
    <t>2018-18344</t>
  </si>
  <si>
    <t>CESAR ISAAC</t>
  </si>
  <si>
    <t>ERAZO EUCEDA</t>
  </si>
  <si>
    <t>Homicidio</t>
  </si>
  <si>
    <t>2010-57873</t>
  </si>
  <si>
    <t>GILCILENE CARLOS</t>
  </si>
  <si>
    <t>SÃO GONÇALO, Brazil</t>
  </si>
  <si>
    <t>RODRIGUES</t>
  </si>
  <si>
    <t>QUALIFIED MURDER</t>
  </si>
  <si>
    <t>2017-10136</t>
  </si>
  <si>
    <t>CORONADO ANDAMAYO</t>
  </si>
  <si>
    <t>2017-939</t>
  </si>
  <si>
    <t>MARLON ALEXANDER</t>
  </si>
  <si>
    <t>RAMIREZ GOMEZ</t>
  </si>
  <si>
    <t>2018-38183</t>
  </si>
  <si>
    <t>MATHIAS</t>
  </si>
  <si>
    <t>SANTO ANGELO  - RIO GRANDE DO SUL STATE, Brazil</t>
  </si>
  <si>
    <t>RICARDO BREZOLIN VUORI</t>
  </si>
  <si>
    <t>2004-31385</t>
  </si>
  <si>
    <t>ADRIAN FERENC</t>
  </si>
  <si>
    <t>OROSZLANY, Hungary</t>
  </si>
  <si>
    <t>PATAKI</t>
  </si>
  <si>
    <t>2006-24100</t>
  </si>
  <si>
    <t>MONOTOUS</t>
  </si>
  <si>
    <t>BASHAK</t>
  </si>
  <si>
    <t>2017-191731</t>
  </si>
  <si>
    <t>VOJISLAV</t>
  </si>
  <si>
    <t>RITESIC, DOBOJ, Bosnia and herzegovina</t>
  </si>
  <si>
    <t>BRESTOVAC</t>
  </si>
  <si>
    <t>2013-49433</t>
  </si>
  <si>
    <t>ELSA AIDEES OTAZU</t>
  </si>
  <si>
    <t>CAAZAPÁ OR SANTA RITA, Paraguay</t>
  </si>
  <si>
    <t>VARGAS</t>
  </si>
  <si>
    <t>2016-2856</t>
  </si>
  <si>
    <t>EDGAR OTONIEL</t>
  </si>
  <si>
    <t>PELAEZ MORALES</t>
  </si>
  <si>
    <t>Delito Contra los Deberes de Humanidad yDesaparición Forzada</t>
  </si>
  <si>
    <t>2011-66537</t>
  </si>
  <si>
    <t>RAJESWARI</t>
  </si>
  <si>
    <t>TRICHY, India</t>
  </si>
  <si>
    <t>THIYAGARAJAN</t>
  </si>
  <si>
    <t>THEFT IN DWELLING</t>
  </si>
  <si>
    <t>2011-62501</t>
  </si>
  <si>
    <t>LEANDRO</t>
  </si>
  <si>
    <t>DEL RIO, TEXAS, UNITED STATES, United states</t>
  </si>
  <si>
    <t>JIMENEZ</t>
  </si>
  <si>
    <t>2014-69877</t>
  </si>
  <si>
    <t>DALJEET</t>
  </si>
  <si>
    <t>Hindi, Panjabi</t>
  </si>
  <si>
    <t>GURDASPUR, India</t>
  </si>
  <si>
    <t>KAUR</t>
  </si>
  <si>
    <t>Criminal Conspiracy read with cheating, criminal breach of trust.</t>
  </si>
  <si>
    <t>2009-3143</t>
  </si>
  <si>
    <t>BUHOT- PUKE, Albania</t>
  </si>
  <si>
    <t>PRENDI</t>
  </si>
  <si>
    <t>PREMEDITATED HOMICIDE.</t>
  </si>
  <si>
    <t>2018-11728</t>
  </si>
  <si>
    <t>MBUSO NCAZA</t>
  </si>
  <si>
    <t>Sotho, southern, English, Zulu, Xhosa, Tswana</t>
  </si>
  <si>
    <t>SOWETO, GAUTENG PROVINCE, South africa</t>
  </si>
  <si>
    <t>2012-316997</t>
  </si>
  <si>
    <t>1) Conspiracy to deliver firearms to a common carrier without required notification, and to export firearms outside the U.S. 2) Delivering firearms to a common carrier without required notification for transportation and  shipment outside the U.S. (2 counts) 3) Exporting firearms outside the U.S. (2 counts)</t>
  </si>
  <si>
    <t>2015-36424</t>
  </si>
  <si>
    <t>LENWORTH</t>
  </si>
  <si>
    <t>WALSH</t>
  </si>
  <si>
    <t>1983-1866</t>
  </si>
  <si>
    <t>DENNIS MELVYN</t>
  </si>
  <si>
    <t>Greying, Brown</t>
  </si>
  <si>
    <t>REGINA / SASKATCHEWAN, Canada</t>
  </si>
  <si>
    <t>HOWE</t>
  </si>
  <si>
    <t>first degree murder</t>
  </si>
  <si>
    <t>2016-77456</t>
  </si>
  <si>
    <t>JOSE MARIO</t>
  </si>
  <si>
    <t>JUCUARAN, USULUTAN, El salvador</t>
  </si>
  <si>
    <t>MARTINEZ COREAS</t>
  </si>
  <si>
    <t>2018-30050</t>
  </si>
  <si>
    <t>ARUNAS</t>
  </si>
  <si>
    <t>Lithuania</t>
  </si>
  <si>
    <t>Kaunas, Lithuania</t>
  </si>
  <si>
    <t>STIKLIORAITIS</t>
  </si>
  <si>
    <t>MURDER; SEVERE HEALTH IMPAIRMENT</t>
  </si>
  <si>
    <t>1999-16855</t>
  </si>
  <si>
    <t>LUBOMIR</t>
  </si>
  <si>
    <t>MARTIN, Slovakia</t>
  </si>
  <si>
    <t>SIRAN</t>
  </si>
  <si>
    <t>Extortion</t>
  </si>
  <si>
    <t>2016-91421</t>
  </si>
  <si>
    <t>Elbasan, Albania</t>
  </si>
  <si>
    <t>PEPA</t>
  </si>
  <si>
    <t>Robbery and structured criminal group</t>
  </si>
  <si>
    <t>2015-64078</t>
  </si>
  <si>
    <t>Russian, Ukrainian, English</t>
  </si>
  <si>
    <t>Russia, Ukraine</t>
  </si>
  <si>
    <t>Toliatti town, Russia</t>
  </si>
  <si>
    <t>NEVEROV</t>
  </si>
  <si>
    <t>organization of a criminal community; preparation of a murder of two persons;illegal acquisition, storage, transportation and wearing of firearm</t>
  </si>
  <si>
    <t>2017-187397</t>
  </si>
  <si>
    <t>GULNOZA</t>
  </si>
  <si>
    <t>LANGAR VILLAGE, GISSAR, Tajikistan</t>
  </si>
  <si>
    <t>BOBOSHARIFOVA</t>
  </si>
  <si>
    <t>2001-41223</t>
  </si>
  <si>
    <t>ALI SA'ED BIN ALI</t>
  </si>
  <si>
    <t>QATIF / AL DIBABIYA, Saudi arabia</t>
  </si>
  <si>
    <t>AL HOURI</t>
  </si>
  <si>
    <t>(1) Conspiracy to kill United States nationals; (2) Conspiracy to murder United States employees; (3) Conspiracy to use weapons of mass destruction against United States nationals; (4) Conspiracy to destroy property of United States; (5) Conspiracy to attack national defence premises; (6) Bombing resulting in death; (7) Use of weapons of mass destruction against United States nationals; (8)Murder while using destructive device during crime of violence; (9) Murder of federal employees; (10) Attempted murder of federal employees</t>
  </si>
  <si>
    <t>2010-6520</t>
  </si>
  <si>
    <t>TARLAN</t>
  </si>
  <si>
    <t>1.81 meter</t>
  </si>
  <si>
    <t>2017-133841</t>
  </si>
  <si>
    <t>ITATI, PROVINCIA DE CORRIENTES, Argentina</t>
  </si>
  <si>
    <t>SAUCEDO</t>
  </si>
  <si>
    <t>ASOCIACION ILICITA EN CONCURSO REAL CON TRAFICO ILICITO DE SUSTANCIAS ESTUPEFACIENTES AGRAVADO POR HABERSE SERVIDO DE MENORES DE DIECIOCHO AÑOS DE EDAD Y POR LA INTERVENCION DE FUNCIONARIOS PUBLICOS.TRAFICO INTERNACIONAL DE ESTUPEFACIENTES, LAVADO DE ACTIVOS Y FALSIFICACION DE DOCUMENTOS.</t>
  </si>
  <si>
    <t>2018-18399</t>
  </si>
  <si>
    <t>GRISELDA BEATRIZ</t>
  </si>
  <si>
    <t>MERIDA HERNANDEZ</t>
  </si>
  <si>
    <t>2007-24793</t>
  </si>
  <si>
    <t>PARMEN</t>
  </si>
  <si>
    <t>KHUKHIYA</t>
  </si>
  <si>
    <t>creation of a stable armed group (band) with the aim of assaulting individuals or organizations, and also operation of such a group (band), illegal acquisition, transfer, sale, storage, transportation, or bearing of firearms, its basic parts, ammunition, explosives, and explosive devices committed by an organized group, robbery with violence committed by an organized group</t>
  </si>
  <si>
    <t>2012-319012</t>
  </si>
  <si>
    <t>RAMCHANDRA KALSANGARA</t>
  </si>
  <si>
    <t>GOPIPUR, DISTT- SHAJAPUR ( M.P.), India</t>
  </si>
  <si>
    <t>PATIDAR</t>
  </si>
  <si>
    <t>Criminal conspiracy, Murder, usage of explosive substance and commission of unlawful activities.</t>
  </si>
  <si>
    <t>2016-43091</t>
  </si>
  <si>
    <t>RENE ANTONIO</t>
  </si>
  <si>
    <t>APASTEPEQUE, SAN VICENTE, El salvador</t>
  </si>
  <si>
    <t>BARAHONA PANAMEÑO</t>
  </si>
  <si>
    <t>2018-31473</t>
  </si>
  <si>
    <t>JOAQUIN EDMUNDO</t>
  </si>
  <si>
    <t>Panzos, Alta Verapaz, Guatemala</t>
  </si>
  <si>
    <t>VALLADARES AGUIRRE</t>
  </si>
  <si>
    <t>2016-79245</t>
  </si>
  <si>
    <t>MANSUR</t>
  </si>
  <si>
    <t>TASHMATOV</t>
  </si>
  <si>
    <t>Training for the purpose of terrorist activities.Participation in terrorist organization.</t>
  </si>
  <si>
    <t>2016-42694</t>
  </si>
  <si>
    <t>NIKOLAOS</t>
  </si>
  <si>
    <t>Atenas, Greece</t>
  </si>
  <si>
    <t>PAPATSONIS</t>
  </si>
  <si>
    <t>Tentativa de contrabando de estupefacientes</t>
  </si>
  <si>
    <t>2016-49535</t>
  </si>
  <si>
    <t>Danish</t>
  </si>
  <si>
    <t>ENGHAVE, Denmark</t>
  </si>
  <si>
    <t>KAZMI</t>
  </si>
  <si>
    <t>On 16 June 2016 at app. 11 pm in the area around Peter Bangs Vej at Frederiksberg, the subject and several other identified perpetrators tried to kill several other identified and non-identified persons by shooting at them in their cars from several vehicles.</t>
  </si>
  <si>
    <t>2017-132650</t>
  </si>
  <si>
    <t>UMUSALIMAT</t>
  </si>
  <si>
    <t>BUINAKSK, Russia</t>
  </si>
  <si>
    <t>MAGOMEDALIEVA</t>
  </si>
  <si>
    <t>2010-28639</t>
  </si>
  <si>
    <t>ZIKRET</t>
  </si>
  <si>
    <t>Bosnian</t>
  </si>
  <si>
    <t>CONTINUED CRIMINAL OFFENCE OF RAPE</t>
  </si>
  <si>
    <t>2015-84037</t>
  </si>
  <si>
    <t>DIPESHKUMAR S.</t>
  </si>
  <si>
    <t>DHUNDHARA, GUJARAT, India</t>
  </si>
  <si>
    <t>1) Home Invasion/Cause Injury2) Home Invasion/Sexual Offense3) Criminal Sexual Assault</t>
  </si>
  <si>
    <t>2005-52538</t>
  </si>
  <si>
    <t>MARLON JAMES</t>
  </si>
  <si>
    <t>English, German</t>
  </si>
  <si>
    <t>WINTERS</t>
  </si>
  <si>
    <t xml:space="preserve">(1) AGGRAVATED SEXUAL ASSAULT (THREE COUNTS)  (2) AGGRAVATED SEXUAL ASSAULT (TWO COUNTS)  (3) INDECENCY WITH A CHILD (TWO COUNTS) (1) AGGRAVATED SEXUAL ASSAULT (THREE COUNTS)  (2) AGGRAVATED SEXUAL ASSAULT (TWO COUNTS)  (3) INDECENCY WITH A CHILD (TWO COUNTS) </t>
  </si>
  <si>
    <t>2017-16097</t>
  </si>
  <si>
    <t>DEPARTAMENTO LA PAZ, PROVINCIA DE MURILLO, Bolivia</t>
  </si>
  <si>
    <t>MENDOZA QUINTANILLA</t>
  </si>
  <si>
    <t>2018-20964</t>
  </si>
  <si>
    <t>JORGE</t>
  </si>
  <si>
    <t>MUNICIPIO EL CARRIZAL, DEPARTAMENTO DE CHALATENANGO, El salvador</t>
  </si>
  <si>
    <t>LOPEZ ORELLANA</t>
  </si>
  <si>
    <t>HOMICIDIO IMPERFECTO</t>
  </si>
  <si>
    <t>2015-50409</t>
  </si>
  <si>
    <t>RAUL</t>
  </si>
  <si>
    <t>ORTEGA</t>
  </si>
  <si>
    <t>Conspiracy to Distribute CocaineFailure to AppearEscape from Federal Custody</t>
  </si>
  <si>
    <t>2012-317130</t>
  </si>
  <si>
    <t>IGOR</t>
  </si>
  <si>
    <t>KONONKO</t>
  </si>
  <si>
    <t>fraud in a large scale, infliction of damage on property by deceit or breach of trust, document forgery</t>
  </si>
  <si>
    <t>2001-41909</t>
  </si>
  <si>
    <t>German</t>
  </si>
  <si>
    <t>Morocco, Germany</t>
  </si>
  <si>
    <t>HASELUNNE, Germany</t>
  </si>
  <si>
    <t>BAHAJI</t>
  </si>
  <si>
    <t>membership of a terrorist organization coinciding with aiding and abetting murder in at least 246 cases coinciding with dangerous interference with air traffic coinciding with attack on air traffic in penal accumulation with membership of a terrorist organization abroad</t>
  </si>
  <si>
    <t>2017-6262</t>
  </si>
  <si>
    <t>ALDAMOV</t>
  </si>
  <si>
    <t>2018-40528</t>
  </si>
  <si>
    <t>ASIF ULLAH</t>
  </si>
  <si>
    <t>Pushto, Arabic</t>
  </si>
  <si>
    <t>Bannu, Pakistan</t>
  </si>
  <si>
    <t>2018-2690</t>
  </si>
  <si>
    <t>SERGIU</t>
  </si>
  <si>
    <t>Spanish, Moldavian</t>
  </si>
  <si>
    <t>Chisinau city, Moldova</t>
  </si>
  <si>
    <t>ONICA</t>
  </si>
  <si>
    <t>1) organization of a criminal community; 2) illegal making, sale or dispatch of narcotic drugs, psychotropic substances in extremely large-scale;</t>
  </si>
  <si>
    <t>2017-186855</t>
  </si>
  <si>
    <t>QUIÑONEZ MEZA</t>
  </si>
  <si>
    <t>CONTRABANDO DE ESTUPEFACIENTES AGRAVADO CON FINES DE COMERCIALIZACION AGRAVADO POR EL NUMERO DE PERSONAS INTERVINIENTES EN EL HUCHO Y POR EL MEDIO UTILIZADO - AERONAVE PARA EL TRASLADO DEL ESTUPEFACIENTE.</t>
  </si>
  <si>
    <t>2013-65305</t>
  </si>
  <si>
    <t>BICH HUONG</t>
  </si>
  <si>
    <t>NGO</t>
  </si>
  <si>
    <t>2015-54065</t>
  </si>
  <si>
    <t>SAMVEL</t>
  </si>
  <si>
    <t>USSR</t>
  </si>
  <si>
    <t>AKOPIAN</t>
  </si>
  <si>
    <t>Illegal acquisition, transfer, sale, storage, transportation, or bearing of firearms, its basic parts, ammunition, explosives, and explosive devices, Murder</t>
  </si>
  <si>
    <t>2017-2965</t>
  </si>
  <si>
    <t>KHUSEIN</t>
  </si>
  <si>
    <t>VEDENO/CHECHEN REPUBLIC, Russia</t>
  </si>
  <si>
    <t>ALAMOV</t>
  </si>
  <si>
    <t>2013-30451</t>
  </si>
  <si>
    <t>HAJI</t>
  </si>
  <si>
    <t>MENBEZH, Syria</t>
  </si>
  <si>
    <t>TARKI</t>
  </si>
  <si>
    <t>1) AND 2) - ILLICIT TRAFFICKING IN NARCOTIC DRUGS AND PSYCHOTROPIC SUBSTANCES</t>
  </si>
  <si>
    <t>2013-62265</t>
  </si>
  <si>
    <t>ABDUL WALI</t>
  </si>
  <si>
    <t>WALI</t>
  </si>
  <si>
    <t>Injuring and murder</t>
  </si>
  <si>
    <t>2017-171512</t>
  </si>
  <si>
    <t>LUCAS MATIAS</t>
  </si>
  <si>
    <t>VILCHEZ MUÑOZ</t>
  </si>
  <si>
    <t>ROBO Y RESISTENCIA A LA AUTORIDAD EN CONCURSO IDEAL CON ABUSO DE ARMAS</t>
  </si>
  <si>
    <t>2011-64667</t>
  </si>
  <si>
    <t>ENRIQUETA</t>
  </si>
  <si>
    <t>ZACUALPAN, TLAXCALA, Mexico</t>
  </si>
  <si>
    <t>MOLINA-JIMENEZ</t>
  </si>
  <si>
    <t>1) Aggravated Assault2) Endangering the Welfare of a Child</t>
  </si>
  <si>
    <t>1990-8570</t>
  </si>
  <si>
    <t>GREGORY ALLAN</t>
  </si>
  <si>
    <t>NOVA SCOTIA, Canada</t>
  </si>
  <si>
    <t>PICTOU</t>
  </si>
  <si>
    <t>first-degree murder</t>
  </si>
  <si>
    <t>2017-173805</t>
  </si>
  <si>
    <t>NAZBIKE</t>
  </si>
  <si>
    <t>NOVO-VLADIMIROVKA, Russia</t>
  </si>
  <si>
    <t>SADINOVA</t>
  </si>
  <si>
    <t>2016-68530</t>
  </si>
  <si>
    <t>AMAR</t>
  </si>
  <si>
    <t>SARAJEVO, Bosnia and herzegovina</t>
  </si>
  <si>
    <t>SLJIVO</t>
  </si>
  <si>
    <t>ILLICIT TRAFFICKING IN ARMS AND MILITARY EQUIPMENT AND PRODUCTS OF DUAL USE</t>
  </si>
  <si>
    <t>2016-21793</t>
  </si>
  <si>
    <t>POBEDINSKOE SETTLEMENT/CHECHEN REPUBLIC, Russia</t>
  </si>
  <si>
    <t>2012-316298</t>
  </si>
  <si>
    <t>ROINI</t>
  </si>
  <si>
    <t>SETTLEMENT KVEDA DIMI OF MAYAKOVSKIY REGION, Georgia</t>
  </si>
  <si>
    <t>ADAMADZE</t>
  </si>
  <si>
    <t>Misappropriation by fraud</t>
  </si>
  <si>
    <t>2016-90644</t>
  </si>
  <si>
    <t>JIANXIANG</t>
  </si>
  <si>
    <t>Shanghai, China</t>
  </si>
  <si>
    <t>SHI</t>
  </si>
  <si>
    <t>crime of illegal fundraising by fraudulent means</t>
  </si>
  <si>
    <t>2012-302610</t>
  </si>
  <si>
    <t>CORDEIRO</t>
  </si>
  <si>
    <t>1) Aggravated Rape of a Child 2) Rape of a Child with Force  3) Indecent Assault and Battery of a Child under 14</t>
  </si>
  <si>
    <t>2016-62270</t>
  </si>
  <si>
    <t>BURHANIDIN</t>
  </si>
  <si>
    <t>SUZAK DISTRICT, Kyrgyzstan</t>
  </si>
  <si>
    <t>JANTORAEV</t>
  </si>
  <si>
    <t>Terrorism actFinancing terrorist activityForgery of documentsillegal crossing of the state border</t>
  </si>
  <si>
    <t>2016-55210</t>
  </si>
  <si>
    <t>WESLEY GLAUBER</t>
  </si>
  <si>
    <t>STATA OF PARANA. CITY OF APUCARANA, Brazil</t>
  </si>
  <si>
    <t>ROGENSKI PEREIRA DA SILVA LEÃO</t>
  </si>
  <si>
    <t>Conspiracy for international drug trafficking</t>
  </si>
  <si>
    <t>2003-42551</t>
  </si>
  <si>
    <t>MUHAMMAD SARDAR MUHD</t>
  </si>
  <si>
    <t xml:space="preserve">Russian, English, Persian (farsi) </t>
  </si>
  <si>
    <t>MUBIN</t>
  </si>
  <si>
    <t>2013-13915</t>
  </si>
  <si>
    <t>MEHRGAN</t>
  </si>
  <si>
    <t xml:space="preserve">English, Persian (farsi) </t>
  </si>
  <si>
    <t>RODBAR, Iran</t>
  </si>
  <si>
    <t>AMIRKHOSRAVI</t>
  </si>
  <si>
    <t>bribery, illegal acquisition of property, fraud and using forged documents</t>
  </si>
  <si>
    <t>2007-9844</t>
  </si>
  <si>
    <t>BHAGWANT</t>
  </si>
  <si>
    <t>1.655 meter</t>
  </si>
  <si>
    <t>Panjabi</t>
  </si>
  <si>
    <t>SHERGARH, India</t>
  </si>
  <si>
    <t>MURDER, ATTEMPT TO MURDER,ROBBERY, MISCHIEF BY FIRE OR EXPLOSIVE SUBSTANCE WITH INTENT TO CAUSE DAMAGE, RIOTING, UNLAWFUL ASSEMBLY.</t>
  </si>
  <si>
    <t>2008-19815</t>
  </si>
  <si>
    <t>RAFIULLAH</t>
  </si>
  <si>
    <t>NANGRAKHAR / DJALALABAT, Afghanistan</t>
  </si>
  <si>
    <t>WHAEESTA GUL</t>
  </si>
  <si>
    <t>2014-65037</t>
  </si>
  <si>
    <t>Moldavian</t>
  </si>
  <si>
    <t>DAGHESTAN - HASAVIURT SIVUH, Russia</t>
  </si>
  <si>
    <t>MURTAZALIEV</t>
  </si>
  <si>
    <t>PARTICULARLY SERIOUS MURDER;ATTEMPT TO ROBBERY;FORCIBLE ENTRY.</t>
  </si>
  <si>
    <t>2013-72033</t>
  </si>
  <si>
    <t>KOSTA</t>
  </si>
  <si>
    <t>DRVAR, Bosnia and herzegovina</t>
  </si>
  <si>
    <t>2007-56809</t>
  </si>
  <si>
    <t>Czech, English, German</t>
  </si>
  <si>
    <t>Czech republic, United states</t>
  </si>
  <si>
    <t>MIESZEK</t>
  </si>
  <si>
    <t>1.  RAPE (1 COUNT)2.  MALICIOUS WOUNDING (1 COUNT)3.  UNAUTHORIZED USE OF A VEHICLE     (1 COUNT)4.  UNLAWFUL FLIGHT TO AVOID PROSECUTION (1 COUNT)</t>
  </si>
  <si>
    <t>2014-41373</t>
  </si>
  <si>
    <t>FARID</t>
  </si>
  <si>
    <t>AZAKOV</t>
  </si>
  <si>
    <t>2014-55442</t>
  </si>
  <si>
    <t>ALPHANSO DERRICK</t>
  </si>
  <si>
    <t>NELSON</t>
  </si>
  <si>
    <t>MurderIllegal Possession of Firearm Illegal Possession of Ammunition</t>
  </si>
  <si>
    <t>2017-162936</t>
  </si>
  <si>
    <t>MARTIN RUBEN</t>
  </si>
  <si>
    <t>ABUSO DE ARMAS (DOS HECHOS) Y HOMICIDIO AGRAVADO POR COMETERSE CONTRA MIEMBROS DE LA FUERZA POLICIAL EN GRADO DE TENTATIVA.</t>
  </si>
  <si>
    <t>2014-4610</t>
  </si>
  <si>
    <t>STANISLAV</t>
  </si>
  <si>
    <t>CESKA LIPA, Czech republic</t>
  </si>
  <si>
    <t>KARLIK</t>
  </si>
  <si>
    <t>serious credit fraud</t>
  </si>
  <si>
    <t>2016-66182</t>
  </si>
  <si>
    <t>MARKHA</t>
  </si>
  <si>
    <t>GROZNY, Russia</t>
  </si>
  <si>
    <t>KHANCHUKAEVA</t>
  </si>
  <si>
    <t>2011-52426</t>
  </si>
  <si>
    <t>GIENADIJ</t>
  </si>
  <si>
    <t>Czerekazy, Ukraine</t>
  </si>
  <si>
    <t>FAKTOROVICH</t>
  </si>
  <si>
    <t>PARTICIPATION IN A CRIMINAL ORGANIZATION; BURGLARY; LEADING A CRIMINAL ORGANIZATION</t>
  </si>
  <si>
    <t>2012-292923</t>
  </si>
  <si>
    <t>KENT DOUGLAS</t>
  </si>
  <si>
    <t>Netherlands, United states</t>
  </si>
  <si>
    <t>ROCHESTER, NEW YORK, United states</t>
  </si>
  <si>
    <t>EATON</t>
  </si>
  <si>
    <t>1) Lewd or lascivious acts with a child under 14 years2) Oral copulation with a person under 18 years3) Photographing a minor under 17 years while engaged in sexual conduct</t>
  </si>
  <si>
    <t>2005-48841</t>
  </si>
  <si>
    <t>POPOVIC</t>
  </si>
  <si>
    <t>2017-186337</t>
  </si>
  <si>
    <t>JUAN MANUEL</t>
  </si>
  <si>
    <t>CORZA PIMENTEL</t>
  </si>
  <si>
    <t>TRAFICO Y CONTRABANDO DE ESTUPEFACIENTES</t>
  </si>
  <si>
    <t>2018-40845</t>
  </si>
  <si>
    <t>SAQIB</t>
  </si>
  <si>
    <t>IQBAL</t>
  </si>
  <si>
    <t>2016-39774</t>
  </si>
  <si>
    <t>BENEDICTO</t>
  </si>
  <si>
    <t>POTRERO GRANDE DE BUENOS AIRES, Costa rica</t>
  </si>
  <si>
    <t>MORALES GUTIÉRREZ</t>
  </si>
  <si>
    <t>CONTRA LA VIDA Y LA INTEGRIDAD PERSONAL (HOMICIDIO DOLOSO)</t>
  </si>
  <si>
    <t>2008-17658</t>
  </si>
  <si>
    <t>HERNANDEZ MARTINEZ</t>
  </si>
  <si>
    <t>First degree murder (2 counts)</t>
  </si>
  <si>
    <t>2017-187584</t>
  </si>
  <si>
    <t>FREDY MARIONY</t>
  </si>
  <si>
    <t>ALVARADO CALDERON</t>
  </si>
  <si>
    <t>Asesinato y Asesinato en Grado Tentativa</t>
  </si>
  <si>
    <t>1998-6479</t>
  </si>
  <si>
    <t>Bunpora, Soibug - Kashmir, India</t>
  </si>
  <si>
    <t>MOHD YUSUF SHAH</t>
  </si>
  <si>
    <t>2010-17626</t>
  </si>
  <si>
    <t>IVANOV TOWN</t>
  </si>
  <si>
    <t>MAMONOV</t>
  </si>
  <si>
    <t>2016-53665</t>
  </si>
  <si>
    <t>SANATOMBA SINGH</t>
  </si>
  <si>
    <t>Phayeng Mayai Leikai,  Ball Lampak, Lamsang, Imphal,Manipur., India</t>
  </si>
  <si>
    <t>ANGOM</t>
  </si>
  <si>
    <t>2003-40576</t>
  </si>
  <si>
    <t>RONNIE REUBEN</t>
  </si>
  <si>
    <t>KOHN</t>
  </si>
  <si>
    <t>- unlawful circulation of precious metals, natural precious stones or pearls, committed by organized group in large amount; - infliction of property loss by means of fraud or misuse of trust, committed by an organized group inflicting great loss; - large scale smuggling; - large scale fraud committed by organized group.</t>
  </si>
  <si>
    <t>2012-2461</t>
  </si>
  <si>
    <t>FARADJ MOHAMMED</t>
  </si>
  <si>
    <t>MISRATAH, Libya</t>
  </si>
  <si>
    <t>ABUTORKID</t>
  </si>
  <si>
    <t>Abduction of child and assault</t>
  </si>
  <si>
    <t>2015-82954</t>
  </si>
  <si>
    <t>CESAR</t>
  </si>
  <si>
    <t>COLONIA ITANARA, Paraguay</t>
  </si>
  <si>
    <t>GAONA BERNAL</t>
  </si>
  <si>
    <t>2017-173322</t>
  </si>
  <si>
    <t>VLADISLAV</t>
  </si>
  <si>
    <t>Russian, Bashkir</t>
  </si>
  <si>
    <t>CHELYABINSK, Russia</t>
  </si>
  <si>
    <t>GILIAZOV</t>
  </si>
  <si>
    <t>Participation in illegal art formation</t>
  </si>
  <si>
    <t>2016-31727</t>
  </si>
  <si>
    <t>Kashmiri, Urdu, Arabic, Faroese, Panjabi</t>
  </si>
  <si>
    <t>CHAKKAR, MUZAFFARABAD, Pakistan</t>
  </si>
  <si>
    <t>LATIF</t>
  </si>
  <si>
    <t>Punishment for murder, Attempt to murder, Waging, or attempting to wage war, or abetting waging of war, against Government of India, Conspiracy to commit offences punishable by section 121 of Indian Penal Code i.e. waging, or abetting waging of war against Government of India, Assaulting the President, Governor, etc, with intent to compel or restrain the exercise of any lawful power, Want only giving provocation with intent to cause riot, Punishment foe criminal conspiracy, Punishment for certain offences regarding illegal arms and ammunitions, Punishment for conspiracy, etc for terrorist act, Punishment for being member of terrorist gang or organization, Offence relating to membership of a terrorist organization, Punishment for causing explosion likely to endanger life or property, Punishment for attempt to cause explosion, or for making or keeping explosive with intent to endanger life or property.</t>
  </si>
  <si>
    <t>2012-2987</t>
  </si>
  <si>
    <t>ROBERTO ANTONIO</t>
  </si>
  <si>
    <t>BARRIOS BATRES</t>
  </si>
  <si>
    <t>2013-58585</t>
  </si>
  <si>
    <t>MOHAMMADAMIN</t>
  </si>
  <si>
    <t>GOMISHAN, Iran</t>
  </si>
  <si>
    <t>ROOINTAN</t>
  </si>
  <si>
    <t>Murder, committed with particular cruelty and self- interest.</t>
  </si>
  <si>
    <t>2017-202361</t>
  </si>
  <si>
    <t>JUAN GUILLERMO</t>
  </si>
  <si>
    <t>HENRIQUEZ HERRERA</t>
  </si>
  <si>
    <t>ABUSO SEXUAL GRAVEMENTE ULTRAJANTE AGRAVADO POR LA CONVIVENCIA PREEXISTENTE Y LA EDAD DE LA VICTIMA, REITERADO EN AL MENOS TRES OPORTUNIDADES, EN CONCURSO REAL ENTRE SI.</t>
  </si>
  <si>
    <t>2013-64345</t>
  </si>
  <si>
    <t>TEYMUR</t>
  </si>
  <si>
    <t>Russian, Georgian, Azerbaijani</t>
  </si>
  <si>
    <t>GARIBOV</t>
  </si>
  <si>
    <t>2012-292871</t>
  </si>
  <si>
    <t>GABENGA</t>
  </si>
  <si>
    <t>TIMAYU</t>
  </si>
  <si>
    <t>forgery, Cheating, Using forged documents as genuine.</t>
  </si>
  <si>
    <t>2017-196424</t>
  </si>
  <si>
    <t>BISMARCK ELISEO</t>
  </si>
  <si>
    <t>SUCHITOTO, CUSCATLAN, El salvador</t>
  </si>
  <si>
    <t>MEDRANO AYALA</t>
  </si>
  <si>
    <t>2002-6291</t>
  </si>
  <si>
    <t>KHADJI MURAT</t>
  </si>
  <si>
    <t>Russian, Turkish</t>
  </si>
  <si>
    <t>UST DJIGUTA / KARACHAEVO / TCHERKESIYA, Russia</t>
  </si>
  <si>
    <t>DEBIROV</t>
  </si>
  <si>
    <t>2007-50937</t>
  </si>
  <si>
    <t>LONGYUM</t>
  </si>
  <si>
    <t>SICHUAN, China</t>
  </si>
  <si>
    <t>SONG</t>
  </si>
  <si>
    <t>2016-32209</t>
  </si>
  <si>
    <t>MARIO GABRIEL</t>
  </si>
  <si>
    <t>BRITO SANCHEZ</t>
  </si>
  <si>
    <t>ROBO TRIPLEMENTE AGRAVADO, POR SU COMISIÓN EN POBLADO Y EN BANDA, POR LESIONES Y POR EL USO DE ARMAS.</t>
  </si>
  <si>
    <t>2003-56685</t>
  </si>
  <si>
    <t>Gujarati, English</t>
  </si>
  <si>
    <t>SURAT / GUJARAT, India</t>
  </si>
  <si>
    <t>RAMESH HIRALAL TARI</t>
  </si>
  <si>
    <t>CHEATING, FRAUDULENT CONVERSION  AND PASSPORT FORGERY</t>
  </si>
  <si>
    <t>2017-190742</t>
  </si>
  <si>
    <t>AHMET ISMAIL</t>
  </si>
  <si>
    <t>KABLAN</t>
  </si>
  <si>
    <t>2015-61298</t>
  </si>
  <si>
    <t>LUCAS FERNANDO</t>
  </si>
  <si>
    <t>CLAVEU</t>
  </si>
  <si>
    <t>Abuso sexual agravado por haber sido cometido con acceso carnal y por ser la víctima menor de 11 años de edad y aprovechando la situación de convivencia.-</t>
  </si>
  <si>
    <t>2017-4790</t>
  </si>
  <si>
    <t>JOAN JOSE</t>
  </si>
  <si>
    <t>ESPINAL CARVAJAL</t>
  </si>
  <si>
    <t>FALSIFICACIÓN DE MONEDA</t>
  </si>
  <si>
    <t>2018-40513</t>
  </si>
  <si>
    <t>BRANKO</t>
  </si>
  <si>
    <t>SOMBOR, Serbia</t>
  </si>
  <si>
    <t>JURIC</t>
  </si>
  <si>
    <t>ABUSE AND OTHER INHUMANE AND DEMEANING TREATMENT AND GREVOUS BODY INJURY</t>
  </si>
  <si>
    <t>2016-291</t>
  </si>
  <si>
    <t>OLEH</t>
  </si>
  <si>
    <t>DNIPROPETROVSK REGION, Ukraine</t>
  </si>
  <si>
    <t>SURAIEV</t>
  </si>
  <si>
    <t>2017-167337</t>
  </si>
  <si>
    <t>MATIAS ANTONIO</t>
  </si>
  <si>
    <t>HOMICIDIO AGRAVADO EN GRADO DE TENTATIVA</t>
  </si>
  <si>
    <t>2011-46297</t>
  </si>
  <si>
    <t>SHETTY</t>
  </si>
  <si>
    <t>English, Hindi, Marathi, Kannada</t>
  </si>
  <si>
    <t>VIJAY SHYAM</t>
  </si>
  <si>
    <t>Illegal House Tresspass, Murder, Illegal act by several persons with common intention, Criminal Conspiracy, Member of Organized Crime Syndicate.Attempt to murder, Use to Arm to commit offence.</t>
  </si>
  <si>
    <t>2015-60060</t>
  </si>
  <si>
    <t>BÁLINT</t>
  </si>
  <si>
    <t>Hungarian</t>
  </si>
  <si>
    <t>MISKOLC, Hungary</t>
  </si>
  <si>
    <t>CSILLIK</t>
  </si>
  <si>
    <t>PARTICIPATION IN A CRIMINAL ORGANIZATION, LAUNDERING OF THE PROCEEDS OF CRIME</t>
  </si>
  <si>
    <t>2015-82225</t>
  </si>
  <si>
    <t>SANDU</t>
  </si>
  <si>
    <t>MEDIAS, SIBIU COUNTY, Romania</t>
  </si>
  <si>
    <t>CURCEA</t>
  </si>
  <si>
    <t>SETTING UP AN ORGANIZED CRIMINAL GROUP, ILLEGAL DEPRIVATION OF LIBERTY AND SWINDLING.</t>
  </si>
  <si>
    <t>2013-64033</t>
  </si>
  <si>
    <t>WATI</t>
  </si>
  <si>
    <t>WIJAYANTI</t>
  </si>
  <si>
    <t>THEFT</t>
  </si>
  <si>
    <t>2013-52008</t>
  </si>
  <si>
    <t>MOKHTAR</t>
  </si>
  <si>
    <t>Algeria</t>
  </si>
  <si>
    <t>GHARDAIA, Algeria</t>
  </si>
  <si>
    <t>BELMOKHTAR</t>
  </si>
  <si>
    <t>1. Between December 14, 2008 and April 23, 2009, at or near Niamey, Niger and elsewhere in Niger and Mali, did take Robert FOWLER hostage for the benefit or, at the direction of or in association with a terrorist group. 2. Between December 14, 2008 and April 23, 2009, at or near Niamey, Niger and elsewhere in Niger and Mali, did take Louis GUAY hostage for the benefit or, at the direction of or in association with a terrorist group.</t>
  </si>
  <si>
    <t>2017-165605</t>
  </si>
  <si>
    <t>FRANCO EZEQUIEL</t>
  </si>
  <si>
    <t>ARIAS</t>
  </si>
  <si>
    <t>ROBO AGRAVADO POR LA COMISION DE ARMA DE FUEGO NO APTA PARA EL DISPARO, POR SU COMISION EN BANDA, POR LA UTILIZACION DE ARMA Y POR LA INTERVENCION DE MENORES DE 18 AÑOS DE EDAD.</t>
  </si>
  <si>
    <t>2011-52953</t>
  </si>
  <si>
    <t>JHON FREDY</t>
  </si>
  <si>
    <t>ALARCON SANCHEZ</t>
  </si>
  <si>
    <t>2017-189034</t>
  </si>
  <si>
    <t>LUIS ALCIDES</t>
  </si>
  <si>
    <t>DURAN AGUIRRE</t>
  </si>
  <si>
    <t>HOMICIDIO AGRAVADO Y LESIONES</t>
  </si>
  <si>
    <t>2012-290803</t>
  </si>
  <si>
    <t>FRANCO</t>
  </si>
  <si>
    <t>Italian</t>
  </si>
  <si>
    <t>ROVIGO, Italy</t>
  </si>
  <si>
    <t>RAIMONDI</t>
  </si>
  <si>
    <t>vol qualifié, concours en rapine qualifié, recel, escroquerie</t>
  </si>
  <si>
    <t>2011-57440</t>
  </si>
  <si>
    <t>VAN DUA</t>
  </si>
  <si>
    <t>Vietnamese, Lao</t>
  </si>
  <si>
    <t>THANH HOA, Viet nam</t>
  </si>
  <si>
    <t>Rapping against children</t>
  </si>
  <si>
    <t>2017-3795</t>
  </si>
  <si>
    <t>UMALT</t>
  </si>
  <si>
    <t>KURCHALOI, Russia</t>
  </si>
  <si>
    <t>ESAMBAEV</t>
  </si>
  <si>
    <t>2014-10123</t>
  </si>
  <si>
    <t>LLOYD UNO WLADIMIR</t>
  </si>
  <si>
    <t>French, Spanish, Portuguese</t>
  </si>
  <si>
    <t>ERNST</t>
  </si>
  <si>
    <t>INTERNATIONAL NARCOTICS TRAFFICKING.</t>
  </si>
  <si>
    <t>2016-73485</t>
  </si>
  <si>
    <t>JÉSSICA ALEXANDRA</t>
  </si>
  <si>
    <t>LISBOA, Portugal</t>
  </si>
  <si>
    <t>ALVES COELHO</t>
  </si>
  <si>
    <t>2015-68587</t>
  </si>
  <si>
    <t>KONSTANTINOS</t>
  </si>
  <si>
    <t>ATHENS, Greece</t>
  </si>
  <si>
    <t>NTALAGEORGOS</t>
  </si>
  <si>
    <t>First degree homicide committed intenionally</t>
  </si>
  <si>
    <t>2009-35069</t>
  </si>
  <si>
    <t>RATNESH</t>
  </si>
  <si>
    <t>RANCHI, JHARKHAND, India</t>
  </si>
  <si>
    <t>SAHAY</t>
  </si>
  <si>
    <t>ABUSE OF POWER AND CRIMINAL MISCONDUCT</t>
  </si>
  <si>
    <t>2016-39982</t>
  </si>
  <si>
    <t>Kishcha settlement/Dagestan Republic, Russia</t>
  </si>
  <si>
    <t>BAGOMEDOV</t>
  </si>
  <si>
    <t>1) illegal acquisition and storage of firearms and ammunition; 2) illegal acquisition and storage of explosive devices</t>
  </si>
  <si>
    <t>2012-334088</t>
  </si>
  <si>
    <t>ASTANA CITY, Kazakhstan</t>
  </si>
  <si>
    <t>POGORELOV</t>
  </si>
  <si>
    <t>2012-318444</t>
  </si>
  <si>
    <t>SHULIN</t>
  </si>
  <si>
    <t>Firearms and Ammunition Smuggling</t>
  </si>
  <si>
    <t>2003-45278</t>
  </si>
  <si>
    <t>Russian, Romanian</t>
  </si>
  <si>
    <t>CHISINAU, Moldova</t>
  </si>
  <si>
    <t>ALEXANDROV</t>
  </si>
  <si>
    <t>LARGE SCALE EMBEZZLEMENT</t>
  </si>
  <si>
    <t>2011-32234</t>
  </si>
  <si>
    <t>ZEF</t>
  </si>
  <si>
    <t>SHENGJIN / FAN / MIRDITE, Albania</t>
  </si>
  <si>
    <t>BRUNGA</t>
  </si>
  <si>
    <t>Sexual or homosexual relations/ intercourse with minors/children</t>
  </si>
  <si>
    <t>2017-2969</t>
  </si>
  <si>
    <t>AKHTUBINSK/ASTRAKHAN REGION, Russia</t>
  </si>
  <si>
    <t>AIUBOV</t>
  </si>
  <si>
    <t>2017-5592</t>
  </si>
  <si>
    <t>ZHEBER</t>
  </si>
  <si>
    <t>BERUNY SETTLEMENT, ASTRAKHAN REGION, Russia</t>
  </si>
  <si>
    <t>AYUBOV</t>
  </si>
  <si>
    <t>2018-47052</t>
  </si>
  <si>
    <t>FLORIN NICOLAE</t>
  </si>
  <si>
    <t>Targoviste city, Dambovita county, Romania</t>
  </si>
  <si>
    <t>GHINEA</t>
  </si>
  <si>
    <t>1.Organizing a criminal group2.Trafficking in persons3.Procuring4.Money laundering 5.Determining a person to commit a crime</t>
  </si>
  <si>
    <t>2011-52637</t>
  </si>
  <si>
    <t>SANTANILLA BOTACHE</t>
  </si>
  <si>
    <t>2018-18130</t>
  </si>
  <si>
    <t>GEORGIO-LOURENS</t>
  </si>
  <si>
    <t>Västertälje, Sweden</t>
  </si>
  <si>
    <t>ISSA</t>
  </si>
  <si>
    <t>Attempted murder, Gross violation of the firearms, Assault, Abduction</t>
  </si>
  <si>
    <t>2017-191812</t>
  </si>
  <si>
    <t>ALEX JHASMANI</t>
  </si>
  <si>
    <t>ENCINAS CLAROS</t>
  </si>
  <si>
    <t>ABUSO SEXUAL AGRAVADO POR HABER SIDO COMETIDO MEDIANTE ACCESO CARNAL</t>
  </si>
  <si>
    <t>2014-10933</t>
  </si>
  <si>
    <t>Urdu</t>
  </si>
  <si>
    <t>BANGALORE, KARNATAKA, India</t>
  </si>
  <si>
    <t>YAHYA</t>
  </si>
  <si>
    <t>Criminal conspiracy, criminal breach of trust by public servant, or by banker, merchant or agent,cheating by personation, cheating and dishonestly inducing delivery of property, forgery for purpose of cheating, using as genuine a forged document.</t>
  </si>
  <si>
    <t>2017-235168</t>
  </si>
  <si>
    <t>MAGALY MILAGROS</t>
  </si>
  <si>
    <t>ESCALANTE</t>
  </si>
  <si>
    <t>2014-56447</t>
  </si>
  <si>
    <t>HING</t>
  </si>
  <si>
    <t>NG</t>
  </si>
  <si>
    <t>i) Conspiracy to defraud;ii) Conspiracy to falsify accounts;iii) Conspiracy to falsify accounts;iv) Dealing with property known or believed to represent proceeds of an indictable offence.</t>
  </si>
  <si>
    <t>2016-36787</t>
  </si>
  <si>
    <t>MAGALI JESSICA</t>
  </si>
  <si>
    <t>Spanish, Hebrew</t>
  </si>
  <si>
    <t>cordoba, Argentina</t>
  </si>
  <si>
    <t>GRIMBERG</t>
  </si>
  <si>
    <t>Contrabando de exportación doblemente agravado por tratarse de sustancia estupefaciente que por su cantidad se encuentra inequívocamente destinada a su comercialización como así también por la intervención de tres o más personas, en grado de tentativa</t>
  </si>
  <si>
    <t>2015-54311</t>
  </si>
  <si>
    <t>MAJID</t>
  </si>
  <si>
    <t>DAVOODI</t>
  </si>
  <si>
    <t>Smuggling, illegal preparation, acquisition, keeping, carrying, storage and sale of narcotic drugs, psychotropic substances and precursors</t>
  </si>
  <si>
    <t>2013-65314</t>
  </si>
  <si>
    <t>HUNG MANH</t>
  </si>
  <si>
    <t>2013-4861</t>
  </si>
  <si>
    <t>MICHAEL P.</t>
  </si>
  <si>
    <t>NEW JERSEY, United states</t>
  </si>
  <si>
    <t>BOUMAL</t>
  </si>
  <si>
    <t>1) Criminal Attempt: to Commit Aggravated Indecent Assault2) Corruption of Minors3) Indecent Assault of a Person Less than 13 Years of Age</t>
  </si>
  <si>
    <t>2016-59248</t>
  </si>
  <si>
    <t>GUILLERMINA</t>
  </si>
  <si>
    <t>CERVIÑO</t>
  </si>
  <si>
    <t>INFRACCIÓN A LA LEY DE ESTUPEFACIENTE</t>
  </si>
  <si>
    <t>2013-35322</t>
  </si>
  <si>
    <t>SALVADOR</t>
  </si>
  <si>
    <t>CIUDAD DE ALCANTARILLA , PROVINCIA DE MURCIA, Spain</t>
  </si>
  <si>
    <t>PARRA GOMEZ</t>
  </si>
  <si>
    <t>COMERCIO Y TRANSPORTE DE ESTUPEFACIENTES</t>
  </si>
  <si>
    <t>2010-4673</t>
  </si>
  <si>
    <t>ANAR</t>
  </si>
  <si>
    <t>GULIYEV</t>
  </si>
  <si>
    <t>2016-59826</t>
  </si>
  <si>
    <t>OZERNOE / CHECHENSKAYA REPUBLIC, Russia</t>
  </si>
  <si>
    <t>terrorism; participation in an illegal arned formation</t>
  </si>
  <si>
    <t>2010-3559</t>
  </si>
  <si>
    <t>MUSA</t>
  </si>
  <si>
    <t>KHALILOV</t>
  </si>
  <si>
    <t>MISAPPROPRIATION IN A LARGE SCALE</t>
  </si>
  <si>
    <t>2018-29861</t>
  </si>
  <si>
    <t>English, Panjabi, Urdu</t>
  </si>
  <si>
    <t>Gujranwala, Pakistan</t>
  </si>
  <si>
    <t>AZAM</t>
  </si>
  <si>
    <t>2017-190731</t>
  </si>
  <si>
    <t>JORDANE</t>
  </si>
  <si>
    <t>PARIS 08, France</t>
  </si>
  <si>
    <t>CUCUMEL</t>
  </si>
  <si>
    <t>faux et usage de faux, Abus de biens sociaux, blanchiment à titre habituel, escroquerie en bande organisée</t>
  </si>
  <si>
    <t>2010-4466</t>
  </si>
  <si>
    <t>TARIYEL</t>
  </si>
  <si>
    <t>JALAYIR VILLAGE / GAKH REGION, Azerbaijan</t>
  </si>
  <si>
    <t>HAMZAYEV</t>
  </si>
  <si>
    <t>2016-67683</t>
  </si>
  <si>
    <t>PAUL</t>
  </si>
  <si>
    <t>ROMAN CITY, Romania</t>
  </si>
  <si>
    <t>CRETU</t>
  </si>
  <si>
    <t>CONSTITUTION OF A CRIMINAL ORGANIZED GROUP;RAPE;ILLEGALLY DEPRIVATION OF LIBERTY.</t>
  </si>
  <si>
    <t>2014-70551</t>
  </si>
  <si>
    <t>BALWINDER SINGH</t>
  </si>
  <si>
    <t>VILLAGE - DAULATPUR, DISTRICT - KAPURTHALA, STATE - PUNJAB, India</t>
  </si>
  <si>
    <t>BAJWA</t>
  </si>
  <si>
    <t>criminal conspiracy read with criminal breach of trust, cheating</t>
  </si>
  <si>
    <t>2017-3773</t>
  </si>
  <si>
    <t>SABIR</t>
  </si>
  <si>
    <t>BURKIKHAN, Russia</t>
  </si>
  <si>
    <t>GADZHIEV</t>
  </si>
  <si>
    <t>2017-7315</t>
  </si>
  <si>
    <t>RAVIL</t>
  </si>
  <si>
    <t>PAVLODAR, Kazakhstan</t>
  </si>
  <si>
    <t>KHAKIMOV</t>
  </si>
  <si>
    <t>2017-9361</t>
  </si>
  <si>
    <t>ABUBAKAR-SIDDIK</t>
  </si>
  <si>
    <t>KARAKALINSK TOWN, Kazakhstan</t>
  </si>
  <si>
    <t>YAKHYAEV</t>
  </si>
  <si>
    <t>2017-16771</t>
  </si>
  <si>
    <t>EDGAR JUSTINO</t>
  </si>
  <si>
    <t>MALACAN, SAN MARCOS, Guatemala</t>
  </si>
  <si>
    <t>OVALLE MALDONADO</t>
  </si>
  <si>
    <t>1.- Desaparición Forzada2.- Delitos Contra los Deberes de Humanidad</t>
  </si>
  <si>
    <t>2004-37777</t>
  </si>
  <si>
    <t>L JOHN</t>
  </si>
  <si>
    <t>2.005 meter</t>
  </si>
  <si>
    <t>NEW MEXICO, United states</t>
  </si>
  <si>
    <t>TRITES</t>
  </si>
  <si>
    <t>126 Kg</t>
  </si>
  <si>
    <t>(1) Illegal wiretap (6 counts);  (2) Tampering with evidence</t>
  </si>
  <si>
    <t>2018-2400</t>
  </si>
  <si>
    <t>MILESSA CAROLINA</t>
  </si>
  <si>
    <t>CORTEZ GRANADOS</t>
  </si>
  <si>
    <t>ORGANIZACIONES TERRORISTAS Y HOMICIDIO AGRAVADO TENTADO</t>
  </si>
  <si>
    <t>2017-197500</t>
  </si>
  <si>
    <t>GUSTAVO</t>
  </si>
  <si>
    <t>Venezuela</t>
  </si>
  <si>
    <t>SALAZAR MOLINA</t>
  </si>
  <si>
    <t>Asociación Criminosa, Tráfico ilícito de drogas y Blanqueo de Capitales</t>
  </si>
  <si>
    <t>2018-23424</t>
  </si>
  <si>
    <t>MUHAMMAD SALMAN</t>
  </si>
  <si>
    <t>RAZA</t>
  </si>
  <si>
    <t>Dacoity</t>
  </si>
  <si>
    <t>2015-71089</t>
  </si>
  <si>
    <t>JAVIDAN</t>
  </si>
  <si>
    <t>ISMAYILZADA</t>
  </si>
  <si>
    <t>with article 178.3.2 (fraud)</t>
  </si>
  <si>
    <t>2012-337320</t>
  </si>
  <si>
    <t>IONEL</t>
  </si>
  <si>
    <t>TEJA</t>
  </si>
  <si>
    <t>108 Kg</t>
  </si>
  <si>
    <t>ILLEGALLY INTERNATIONAL TRAFFICKING IN HIGH RISK DRUGS-HEROINE.</t>
  </si>
  <si>
    <t>2007-44907</t>
  </si>
  <si>
    <t>ANTONIO PALINHOS</t>
  </si>
  <si>
    <t>RENDO/SABUGAL, Portugal</t>
  </si>
  <si>
    <t>JORGE PEREIRA</t>
  </si>
  <si>
    <t>INTERNATIONAL DRUG TRAFFICKINGMoney Laundry</t>
  </si>
  <si>
    <t>2016-31853</t>
  </si>
  <si>
    <t>EFRAIN</t>
  </si>
  <si>
    <t>RIVAS REYES</t>
  </si>
  <si>
    <t>TRAFICO ILICITO DE PERSONAS</t>
  </si>
  <si>
    <t>2017-8226</t>
  </si>
  <si>
    <t>BABAYURT SETTLEMENT, Russia</t>
  </si>
  <si>
    <t>CHIGAEV</t>
  </si>
  <si>
    <t>2009-16880</t>
  </si>
  <si>
    <t>ILIR</t>
  </si>
  <si>
    <t>DIBER, Albania</t>
  </si>
  <si>
    <t>KACORRI</t>
  </si>
  <si>
    <t>¿THEFT RESULTING IN DEATH¿ AND ¿ILLEGAL MANUFACTURING AND KEEPING MILITARY WEAPONS AND AMMUNITION¿</t>
  </si>
  <si>
    <t>2011-9317</t>
  </si>
  <si>
    <t>JOSÉ ANTÔNIO DE PALINHOS JORGE PEREIRA</t>
  </si>
  <si>
    <t>LISBON, Portugal</t>
  </si>
  <si>
    <t>COHEN</t>
  </si>
  <si>
    <t>INTERNATIONAL DRUG TRAFFICKING, CONCEALMENT OF PROPERTY DERIVED FROM DRUG TRAFFICKING, MONEY LAUNDERING AND USE OF FALSE DOCUMENTS</t>
  </si>
  <si>
    <t>2012-313150</t>
  </si>
  <si>
    <t>AVDYL</t>
  </si>
  <si>
    <t>KUKES, Albania</t>
  </si>
  <si>
    <t>ALIAJ</t>
  </si>
  <si>
    <t>2016-34793</t>
  </si>
  <si>
    <t>NOVOMIKHAYLOVKA SETTLEMENT, CHECHEN REPUBLIC, Russia</t>
  </si>
  <si>
    <t>MUDAROV</t>
  </si>
  <si>
    <t>2016-3399</t>
  </si>
  <si>
    <t>DEVAD</t>
  </si>
  <si>
    <t>TRAVNIK, Bosnia and herzegovina</t>
  </si>
  <si>
    <t>SALIHAJ</t>
  </si>
  <si>
    <t>UNAUTHORIZED MANUFACTURE AND TRADE OF NARCOTICS</t>
  </si>
  <si>
    <t>2006-27613</t>
  </si>
  <si>
    <t>LUARAS / KOLONJE, Albania</t>
  </si>
  <si>
    <t>HOMICIDE COMMITTED IN OTHER SPECIFIC CIRCUMSTANCES AGAINST TWO OR MORE PERSONS, AND CRIMINAL CONSPIRACY</t>
  </si>
  <si>
    <t>2016-34573</t>
  </si>
  <si>
    <t>SAMSUDEN</t>
  </si>
  <si>
    <t>SATUL PROVINCE, Thailand</t>
  </si>
  <si>
    <t>TODIN</t>
  </si>
  <si>
    <t>2016-3774</t>
  </si>
  <si>
    <t>THI CHAU</t>
  </si>
  <si>
    <t>TAY NINH PROVINCE, Viet nam</t>
  </si>
  <si>
    <t>VUONG</t>
  </si>
  <si>
    <t>Human trafficking</t>
  </si>
  <si>
    <t>2017-8808</t>
  </si>
  <si>
    <t>AMIR</t>
  </si>
  <si>
    <t>TESANJ, Bosnia and herzegovina</t>
  </si>
  <si>
    <t>DZINIC</t>
  </si>
  <si>
    <t>ORGANIZING A TERRORIST GROUP, RELATED TO CRIMINAL OFFENCE OF FUNDING OF TERRORIST ACTIVITIES AND CRIMINAL OFFENCE OF TERRORISM</t>
  </si>
  <si>
    <t>2016-78505</t>
  </si>
  <si>
    <t>MALAHI IKECHUCWU</t>
  </si>
  <si>
    <t>OBIDIOZOR</t>
  </si>
  <si>
    <t>kidnapping, roberry and ilegal possession of firearms</t>
  </si>
  <si>
    <t>2018-33250</t>
  </si>
  <si>
    <t>HAMMER ANDREY</t>
  </si>
  <si>
    <t>BERMUDEZ RUIZ</t>
  </si>
  <si>
    <t>HOMICIDIO EN GRADO DE TENTATIVA EN CALIDAD DE AUTOR</t>
  </si>
  <si>
    <t>2008-18496</t>
  </si>
  <si>
    <t>MENASHE</t>
  </si>
  <si>
    <t>NAHARIA, Israel</t>
  </si>
  <si>
    <t>WOLT</t>
  </si>
  <si>
    <t xml:space="preserve">1) Importation of methylenedioxymethamphetamine (MDMA) 2) Attempt to Possess with Intent to Distribute methylenedioxymethamphetamine (MDMA) </t>
  </si>
  <si>
    <t>2011-32921</t>
  </si>
  <si>
    <t>EMIL DIMITROV</t>
  </si>
  <si>
    <t>1.84 meter</t>
  </si>
  <si>
    <t>PERNIK, Bulgaria</t>
  </si>
  <si>
    <t>TSVETKOV</t>
  </si>
  <si>
    <t>1) ROBBERY BY HOMICIDE; 2) OFFENCES AGAINST THE NATIONAL HEALTH AND THE ENVIRONMENT</t>
  </si>
  <si>
    <t>2005-1207</t>
  </si>
  <si>
    <t>CHRISTIAN</t>
  </si>
  <si>
    <t>1.  RAPE OF A CHILD - 6 COUNTS2.  STATUTORY SEXUAL ASSAULT - 6 COUNTS3.  INVOLUNTARY DEVIATE SEXUAL INTERCOURSE - 6 COUNTS4.  SEXUAL ASSAULT - 6 COUNTS5.  AGGRAVATED INDECENT ASSAULT OF A CHILD - 6 COUNTS6.  INDECENT ASSAULT - 6 COUNTS7.  INDECENT EXPOSURE - 6 COUNTS8.  CORRUPTION OF MINORS - 6 COUNTS</t>
  </si>
  <si>
    <t>2013-18805</t>
  </si>
  <si>
    <t>IFAKEMI</t>
  </si>
  <si>
    <t>ADESINA</t>
  </si>
  <si>
    <t>2016-90554</t>
  </si>
  <si>
    <t>RIMA</t>
  </si>
  <si>
    <t>VEDENO, Russia</t>
  </si>
  <si>
    <t>AKHMADOVA</t>
  </si>
  <si>
    <t>2018-40634</t>
  </si>
  <si>
    <t>SANDRA YAMILETH</t>
  </si>
  <si>
    <t>LA UNION, DEPARTAMENTO DE LA UNION, El salvador</t>
  </si>
  <si>
    <t>VILLATORO HERNANDEZ</t>
  </si>
  <si>
    <t>2006-15319</t>
  </si>
  <si>
    <t>GIVAN</t>
  </si>
  <si>
    <t>Romania, Canada</t>
  </si>
  <si>
    <t>CONSTANTA, Romania</t>
  </si>
  <si>
    <t>IUSEIN</t>
  </si>
  <si>
    <t>2018-42855</t>
  </si>
  <si>
    <t>GROZNIY TOWN, Russia</t>
  </si>
  <si>
    <t>ASUKHANOV</t>
  </si>
  <si>
    <t>Organisation of an illegal armed formation, or participation in it</t>
  </si>
  <si>
    <t>2015-73811</t>
  </si>
  <si>
    <t>MCLEAN</t>
  </si>
  <si>
    <t>1) Illegal Possession of Firearm2) Assault at Common Law</t>
  </si>
  <si>
    <t>2008-28038</t>
  </si>
  <si>
    <t>LISBIO JACINTO JR</t>
  </si>
  <si>
    <t>PARISH OF SE, Macao, china</t>
  </si>
  <si>
    <t>COUTO</t>
  </si>
  <si>
    <t>1) Racketeer Influenced and Corrupt Organisation (RICO) (1count); 2) RICO conspiracy (1 count); 3) Interference with commerce by violence (2 counts); 4) Using / carrying firearms in crime of violence (2 counts); 5) Using / carrying firearms in crime of violence resulting in death (1 count).1) Murder (1 count); 2) Attempted murder (3 counts)</t>
  </si>
  <si>
    <t>2017-196452</t>
  </si>
  <si>
    <t>GOMEZ TORNERO</t>
  </si>
  <si>
    <t>TRAFICO DE ESTUPEFACIENTES EN LA MODALIDAD DE TRANSPORTE, COMERCIALIZACION Y ALMACENAMIENTO DE ESTUPEFACIENTES</t>
  </si>
  <si>
    <t>2018-14396</t>
  </si>
  <si>
    <t>MARCELA</t>
  </si>
  <si>
    <t>Brezno, Slovakia</t>
  </si>
  <si>
    <t>GIERTLOVA</t>
  </si>
  <si>
    <t>Battering a Close Person and a Person Entrusted into one’s Care</t>
  </si>
  <si>
    <t>2015-69759</t>
  </si>
  <si>
    <t>IBRAHIM SULEIMAN</t>
  </si>
  <si>
    <t>EL KHAIM, Lebanon</t>
  </si>
  <si>
    <t>HUSSEIN MOHAMAD</t>
  </si>
  <si>
    <t>TERRORISMO, EXPLOSIÓN, HOMICIDIO, LESIONES CALIFICADAS Y DAÑOS</t>
  </si>
  <si>
    <t>2016-23577</t>
  </si>
  <si>
    <t>ROSIO SILBIA</t>
  </si>
  <si>
    <t>GARCIA CANO</t>
  </si>
  <si>
    <t>TRAFICO DE ESTUPEFACIENTES</t>
  </si>
  <si>
    <t>2018-13442</t>
  </si>
  <si>
    <t>HANSK LUDOVIN</t>
  </si>
  <si>
    <t>Izabal, Guatemala</t>
  </si>
  <si>
    <t>FLORES QUINTANILLA</t>
  </si>
  <si>
    <t>Evacion, Pendiente de inicio de debate oral y publico por 133 asesinatos y 43 asesinatos en grado de tentativa.</t>
  </si>
  <si>
    <t>2014-1845</t>
  </si>
  <si>
    <t>United states, Viet nam</t>
  </si>
  <si>
    <t>THUA THIEN HUE PROVINCE, Viet nam</t>
  </si>
  <si>
    <t>Smuggling</t>
  </si>
  <si>
    <t>2018-47897</t>
  </si>
  <si>
    <t>FACUNDO MARTIN</t>
  </si>
  <si>
    <t>PROVINCIA DE SANTA FE, Argentina</t>
  </si>
  <si>
    <t>Amenazas coactivas calificadas; abuso de armas y lesiones leves dolosas, en concurso real, Amenazas calificadas por el empleo de arma de fuego</t>
  </si>
  <si>
    <t>2013-71460</t>
  </si>
  <si>
    <t>DUNAEV</t>
  </si>
  <si>
    <t>2010-29530</t>
  </si>
  <si>
    <t>KRISTJAN</t>
  </si>
  <si>
    <t>KORÇE, Albania</t>
  </si>
  <si>
    <t>SPAHI</t>
  </si>
  <si>
    <t>ART.114/A/5 OF ALBANIAN PENAL CODE.</t>
  </si>
  <si>
    <t>2017-11752</t>
  </si>
  <si>
    <t>ANTHONY MARK</t>
  </si>
  <si>
    <t>2003-2619</t>
  </si>
  <si>
    <t>SERGO</t>
  </si>
  <si>
    <t>AIGESHAT / OKTEMBERYANSKI, Armenia</t>
  </si>
  <si>
    <t>SARGSYAN</t>
  </si>
  <si>
    <t>2009-4344</t>
  </si>
  <si>
    <t>ARBEN</t>
  </si>
  <si>
    <t>MANUKA</t>
  </si>
  <si>
    <t>2015-78626</t>
  </si>
  <si>
    <t>ANNA</t>
  </si>
  <si>
    <t>MAKSIMOVA</t>
  </si>
  <si>
    <t>1. Stealing by clerks and Servants, 2. Money Laundering</t>
  </si>
  <si>
    <t>2016-67907</t>
  </si>
  <si>
    <t>GEOMAR</t>
  </si>
  <si>
    <t>SANTANA DO LIVRAMENTO - RIO GRANDE DO SUL, Brazil</t>
  </si>
  <si>
    <t>MACHADO DA SILVA</t>
  </si>
  <si>
    <t>Aggravated theft</t>
  </si>
  <si>
    <t>2012-317091</t>
  </si>
  <si>
    <t>TOMORR</t>
  </si>
  <si>
    <t>DRAGOT/ELBASAN, Albania</t>
  </si>
  <si>
    <t>MEMA</t>
  </si>
  <si>
    <t>2011-14493</t>
  </si>
  <si>
    <t>YUSIF</t>
  </si>
  <si>
    <t>ALAKBAROV</t>
  </si>
  <si>
    <t>PREPARATION TO TERRORISM CRIMES WHICH HAVE TO BE COMMITTED WITH APPLICATION OF FIRE-ARMS OR SUBJECTS USED AS A WEAPON / ILLEGAL PURCHASE, TRANSFER, SELLING, STORAGE, TRANSPORTATION OR CARRYING OF FIRE-ARMS, ACCESSORIES TO IT, SUPPLIES (EXCEPT FOR THE SMOOTH-BORE HUNTING WEAPON AND AMMUNITION TO IT), EXPLOSIVES BY AN ORGANIZED CRIMINAL GROUP</t>
  </si>
  <si>
    <t>2009-38735</t>
  </si>
  <si>
    <t>VAN THE</t>
  </si>
  <si>
    <t>2011-56608</t>
  </si>
  <si>
    <t>COL. MOHAMED BEN</t>
  </si>
  <si>
    <t>Algeria, United states</t>
  </si>
  <si>
    <t>M'HAMED</t>
  </si>
  <si>
    <t>2011-59554</t>
  </si>
  <si>
    <t>LUBOS</t>
  </si>
  <si>
    <t>KORDAC</t>
  </si>
  <si>
    <t>curtailment of taxes, fees and similar mandatory dues</t>
  </si>
  <si>
    <t>2016-75483</t>
  </si>
  <si>
    <t>RODNEY SYLVESTER</t>
  </si>
  <si>
    <t>St James, Jamaica</t>
  </si>
  <si>
    <t>WHYTE</t>
  </si>
  <si>
    <t>Unlawful Wounding</t>
  </si>
  <si>
    <t>2015-51618</t>
  </si>
  <si>
    <t>AMARILDO</t>
  </si>
  <si>
    <t>RRESHEN, Albania</t>
  </si>
  <si>
    <t>NDOJ</t>
  </si>
  <si>
    <t>2012-320107</t>
  </si>
  <si>
    <t>GALINA</t>
  </si>
  <si>
    <t>Ukrainian, Greek</t>
  </si>
  <si>
    <t>Ukraine, Cyprus</t>
  </si>
  <si>
    <t>PETROVA PETROU</t>
  </si>
  <si>
    <t>Abduction of childs</t>
  </si>
  <si>
    <t>2017-166905</t>
  </si>
  <si>
    <t>ZENFIRA</t>
  </si>
  <si>
    <t>BEYDIYEVA</t>
  </si>
  <si>
    <t>trafficking in human being</t>
  </si>
  <si>
    <t>2013-57674</t>
  </si>
  <si>
    <t>NIGUT</t>
  </si>
  <si>
    <t>1. - 2.) Prohibited Acquisition and Possession of Firearms and Trafficking in themMurder, Endangering Public Safety, Prohibited Acquisition and Possession of Firearms, Establishing, Masterminding and Supporting a Criminal and Terrorist Group, Theft, Robbery,  Damaging of Thing of Anotherattempted murder</t>
  </si>
  <si>
    <t>2015-42971</t>
  </si>
  <si>
    <t>SALEM BEN MAHMOUD BEN AHMED BEN AMER</t>
  </si>
  <si>
    <t>Fahs, Tunisia</t>
  </si>
  <si>
    <t>CHEBBAH</t>
  </si>
  <si>
    <t>Murder, grievous bodily injury</t>
  </si>
  <si>
    <t>2014-45750</t>
  </si>
  <si>
    <t>1.96 meter</t>
  </si>
  <si>
    <t>KLADNO, Czech republic</t>
  </si>
  <si>
    <t>DOKSANSKY</t>
  </si>
  <si>
    <t>evasión de impuestos, tasas y otros pagos obligatorios</t>
  </si>
  <si>
    <t>2013-22692</t>
  </si>
  <si>
    <t>SOUFIANE</t>
  </si>
  <si>
    <t>EDEGEM, Belgium</t>
  </si>
  <si>
    <t>MEZROUI</t>
  </si>
  <si>
    <t>2011-40111</t>
  </si>
  <si>
    <t>MOHAMAD WALID</t>
  </si>
  <si>
    <t>LUNDTOFTE, Denmark</t>
  </si>
  <si>
    <t>HAMADEH</t>
  </si>
  <si>
    <t>Attempted homicideHomicide</t>
  </si>
  <si>
    <t>2014-41676</t>
  </si>
  <si>
    <t>COLOMBIA, Colombia</t>
  </si>
  <si>
    <t>ASPRILLA SALAS</t>
  </si>
  <si>
    <t>Tráfico Internacional de Drogas</t>
  </si>
  <si>
    <t>2009-19958</t>
  </si>
  <si>
    <t>SAMUEL SALMAN</t>
  </si>
  <si>
    <t>SAN ANDRES (ISLA DE COLOMBIA), Colombia</t>
  </si>
  <si>
    <t>EL REDA</t>
  </si>
  <si>
    <t>HOMICIDIO CALIFICADO DOBLEMENTE AGRAVADO POR HAVER SIDO COMETIDO POR ODIO RACIAL O RELIGIOSO Y POR UN MEDIO IDONEO PARA CAUSAR UN PELIGRO COMUN</t>
  </si>
  <si>
    <t>2017-283823</t>
  </si>
  <si>
    <t>ROSA MERCEDES</t>
  </si>
  <si>
    <t>QUINTANILLA ZELAYA</t>
  </si>
  <si>
    <t>2015-74310</t>
  </si>
  <si>
    <t>ALLAM LATHEEF</t>
  </si>
  <si>
    <t>CorruptionThreatening Catastrophe / Criminal Property Damage / Use of Dangerous Weapon during an Offense / Trafficking, Manufacture, Sale, or Possession of Catastrophic Agents or Firearms / Terrorism.</t>
  </si>
  <si>
    <t>2015-36777</t>
  </si>
  <si>
    <t>GUSEINOV</t>
  </si>
  <si>
    <t>with articles 126.2.4 (intentional bodily injuring) and 221.3 (hooliganism)</t>
  </si>
  <si>
    <t>2014-20930</t>
  </si>
  <si>
    <t>TALEKH</t>
  </si>
  <si>
    <t>KHANLAR TOWN, Azerbaijan</t>
  </si>
  <si>
    <t>ZEYNALOV</t>
  </si>
  <si>
    <t>violation of the rules for traffic safety and operation of transport vehicles</t>
  </si>
  <si>
    <t>2015-73107</t>
  </si>
  <si>
    <t>NARMIN ATEF</t>
  </si>
  <si>
    <t>ZAKI YACOUB</t>
  </si>
  <si>
    <t>Kidnapping from the Republic from common Guardianship</t>
  </si>
  <si>
    <t>2004-18249</t>
  </si>
  <si>
    <t>HAU SAN TAEN</t>
  </si>
  <si>
    <t>WEST BENGAL, India</t>
  </si>
  <si>
    <t>MICHEL HAU</t>
  </si>
  <si>
    <t>2014-56166</t>
  </si>
  <si>
    <t>LOK SENG</t>
  </si>
  <si>
    <t>PULAU PINANG, Malaysia</t>
  </si>
  <si>
    <t>i) Conspiracy to deal with property known or believed to represent proceeds of an indictable offenceii) Offering and advantage to an agent</t>
  </si>
  <si>
    <t>2013-63365</t>
  </si>
  <si>
    <t>VAN THO</t>
  </si>
  <si>
    <t>Illegally transporting, trading in narcotics</t>
  </si>
  <si>
    <t>2017-134093</t>
  </si>
  <si>
    <t>AMELIYA</t>
  </si>
  <si>
    <t>Red</t>
  </si>
  <si>
    <t>BIYMURZAEVA</t>
  </si>
  <si>
    <t>participation in illegal armed fromation</t>
  </si>
  <si>
    <t>2010-10979</t>
  </si>
  <si>
    <t>ILGAR</t>
  </si>
  <si>
    <t>AGHDAM REGION, Azerbaijan</t>
  </si>
  <si>
    <t>GASIMOV</t>
  </si>
  <si>
    <t>PREPARATION OR SALE OF COUNTERFEIT MONEY</t>
  </si>
  <si>
    <t>2017-8219</t>
  </si>
  <si>
    <t>NURIYAT</t>
  </si>
  <si>
    <t>USUKHCHAI, Russia</t>
  </si>
  <si>
    <t>SHEKIEVA</t>
  </si>
  <si>
    <t>2018-6671</t>
  </si>
  <si>
    <t>RAKHMATULLO</t>
  </si>
  <si>
    <t>LENINSKIY DISTRICT, ANDIJAN REGION, Uzbekistan</t>
  </si>
  <si>
    <t>MIRZAZHONOV</t>
  </si>
  <si>
    <t>2015-41009</t>
  </si>
  <si>
    <t>LADA</t>
  </si>
  <si>
    <t>YAKUTSK, Russia</t>
  </si>
  <si>
    <t>KISELEVA</t>
  </si>
  <si>
    <t>1997-2121</t>
  </si>
  <si>
    <t>DALIM</t>
  </si>
  <si>
    <t>SHARIFUL HAQUE</t>
  </si>
  <si>
    <t>2010-1934</t>
  </si>
  <si>
    <t>BEERENDER BAHADDUR</t>
  </si>
  <si>
    <t>BHAJANG, Nepal</t>
  </si>
  <si>
    <t>THAPA</t>
  </si>
  <si>
    <t>2007-37385</t>
  </si>
  <si>
    <t>BROVKO</t>
  </si>
  <si>
    <t>Infliction of grave bodily injuries which caused the death of the victim</t>
  </si>
  <si>
    <t>2017-283417</t>
  </si>
  <si>
    <t>JOSE ADAN</t>
  </si>
  <si>
    <t>Guazapa, San Salvador, El salvador</t>
  </si>
  <si>
    <t>MENJIVAR MIRANDA</t>
  </si>
  <si>
    <t>FEMINICIDIO AGRAVADO y HOMICIDIO EN GRADO DE TENTATIVA</t>
  </si>
  <si>
    <t>2016-43400</t>
  </si>
  <si>
    <t>DOUGLAS ANTONIO</t>
  </si>
  <si>
    <t>SAN VICENTE, El salvador</t>
  </si>
  <si>
    <t>VALLADARES OCHOA</t>
  </si>
  <si>
    <t>AGRUPACIONES ILÍCITAS</t>
  </si>
  <si>
    <t>2012-298628</t>
  </si>
  <si>
    <t>REYNALDO</t>
  </si>
  <si>
    <t>1.665 meter</t>
  </si>
  <si>
    <t>ZAMORA MARCIAL</t>
  </si>
  <si>
    <t>2017-186559</t>
  </si>
  <si>
    <t>MELVIN BLADIMIR</t>
  </si>
  <si>
    <t>SAN LUIS TALPA, LA PAZ, El salvador</t>
  </si>
  <si>
    <t>53 Kg</t>
  </si>
  <si>
    <t>2011-30667</t>
  </si>
  <si>
    <t>JUAN DAVID</t>
  </si>
  <si>
    <t>ANTIOQUIA - SALGAR, Colombia</t>
  </si>
  <si>
    <t>BETANCUR ARREDONDO</t>
  </si>
  <si>
    <t>Homicidio agravado, Acceso carnal violento con agravantes</t>
  </si>
  <si>
    <t>2015-74874</t>
  </si>
  <si>
    <t>Serbian, Croatian</t>
  </si>
  <si>
    <t>Bosnia and herzegovina, Croatia, Austria</t>
  </si>
  <si>
    <t>WIEN, Austria</t>
  </si>
  <si>
    <t>TOPIC</t>
  </si>
  <si>
    <t>WAR CRIME AGAINST CIVILIAN POPULATION</t>
  </si>
  <si>
    <t>2016-53283</t>
  </si>
  <si>
    <t>ROSIRENE</t>
  </si>
  <si>
    <t>VIEIRA</t>
  </si>
  <si>
    <t>2016-67094</t>
  </si>
  <si>
    <t>VARDAN</t>
  </si>
  <si>
    <t>ALAVERDI TOWN, Armenia</t>
  </si>
  <si>
    <t>PIRUZYAN</t>
  </si>
  <si>
    <t>Murder of two or more personsIllegal procurement, transportation or carrying of weapons, ammunition, explosives or explosive devices</t>
  </si>
  <si>
    <t>2011-35947</t>
  </si>
  <si>
    <t>JIHUA</t>
  </si>
  <si>
    <t>JIANCHANG, LIOANING, China</t>
  </si>
  <si>
    <t>Aggravated sexual assault of a childAggravated sexual assault of a child</t>
  </si>
  <si>
    <t>2012-323798</t>
  </si>
  <si>
    <t>NGOC KIEN</t>
  </si>
  <si>
    <t>Russian, Vietnamese</t>
  </si>
  <si>
    <t>2013-60240</t>
  </si>
  <si>
    <t>YULIAN GEORGIEV</t>
  </si>
  <si>
    <t>ELIN PELIN, Bulgaria</t>
  </si>
  <si>
    <t>TSENEV</t>
  </si>
  <si>
    <t>Theft in dwelling house, Cheating,Forgery, Forgery of valuable security/will, Forgery for purpose of cheating, Using as genuine a forged document or electronic record, Criminal conspiracy.</t>
  </si>
  <si>
    <t>2017-170915</t>
  </si>
  <si>
    <t>MELVIN ALEJANDRO</t>
  </si>
  <si>
    <t>SONSONATE, El salvador</t>
  </si>
  <si>
    <t>VARELA PEREZ</t>
  </si>
  <si>
    <t>2011-69232</t>
  </si>
  <si>
    <t>ANJALI</t>
  </si>
  <si>
    <t>India, Russia</t>
  </si>
  <si>
    <t>MAKAN</t>
  </si>
  <si>
    <t>Criminal conspiracy &amp; Fraud.</t>
  </si>
  <si>
    <t>2016-35918</t>
  </si>
  <si>
    <t>JOSE GUADALUPE</t>
  </si>
  <si>
    <t>VIDES VIDES</t>
  </si>
  <si>
    <t>125 Kg</t>
  </si>
  <si>
    <t>2015-77060</t>
  </si>
  <si>
    <t>AMIL</t>
  </si>
  <si>
    <t>MIRZAYEV</t>
  </si>
  <si>
    <t>Misappropriation and embezzlement, official abuse and official forgery</t>
  </si>
  <si>
    <t>2010-10168</t>
  </si>
  <si>
    <t>HIKMAT</t>
  </si>
  <si>
    <t>JALILABAD REGION, GULMAMMADLI VILLAGE, Azerbaijan</t>
  </si>
  <si>
    <t>AGHAYEV</t>
  </si>
  <si>
    <t xml:space="preserve">DELIBERATE CAUSING OF SERIOUS HARM TO HEALTH </t>
  </si>
  <si>
    <t>2015-24043</t>
  </si>
  <si>
    <t>ABUBAKKAR</t>
  </si>
  <si>
    <t>Tamil, Urdu, Hindi, English</t>
  </si>
  <si>
    <t>NAGORE, India</t>
  </si>
  <si>
    <t>SIDDIQ</t>
  </si>
  <si>
    <t>Criminal conspiracy, Murder, Causing explosion likely to endanger life or property, Attempt to cause explosion or for making or keeping explosive with intent to endanger life or property.</t>
  </si>
  <si>
    <t>2018-38707</t>
  </si>
  <si>
    <t>JORGE DANIEL</t>
  </si>
  <si>
    <t>LOPEZ VILLALTA</t>
  </si>
  <si>
    <t>AsesinatoRobo Agravado</t>
  </si>
  <si>
    <t>2018-5586</t>
  </si>
  <si>
    <t>HASSAN AMON</t>
  </si>
  <si>
    <t>English, Swahili</t>
  </si>
  <si>
    <t>Tanzania</t>
  </si>
  <si>
    <t>DAR ES SALAAM, Tanzania</t>
  </si>
  <si>
    <t>NGALAWA</t>
  </si>
  <si>
    <t>For possession of undesirable dependence producing substance drugs (Dagga,Xtc)</t>
  </si>
  <si>
    <t>2005-30989</t>
  </si>
  <si>
    <t>GEORGE EDWARD</t>
  </si>
  <si>
    <t>HALIFAX / VIRGINIA, United states</t>
  </si>
  <si>
    <t>WRIGHT</t>
  </si>
  <si>
    <t>76.755 Kg</t>
  </si>
  <si>
    <t>AIR PIRACYMURDERESCAPE</t>
  </si>
  <si>
    <t>2004-49549</t>
  </si>
  <si>
    <t>JEAN MARC SIRICHAI</t>
  </si>
  <si>
    <t>BANGKOK, Thailand</t>
  </si>
  <si>
    <t>KIESCH</t>
  </si>
  <si>
    <t>Murder, grievous bodily injuryMurder in order to assure impunity. Arson</t>
  </si>
  <si>
    <t>2009-43865</t>
  </si>
  <si>
    <t>GIRLI VILLAGE OF AGHSTAFA REGION, Azerbaijan</t>
  </si>
  <si>
    <t xml:space="preserve">CONCEALMENT OF STATE CRIME </t>
  </si>
  <si>
    <t>1995-23758</t>
  </si>
  <si>
    <t>SHAKEEL</t>
  </si>
  <si>
    <t>English, Urdu, Hindi</t>
  </si>
  <si>
    <t>2017-124940</t>
  </si>
  <si>
    <t>MIGUEL ANGEL</t>
  </si>
  <si>
    <t>2017-190113</t>
  </si>
  <si>
    <t>JUDITH FLORENTINA</t>
  </si>
  <si>
    <t>NUEVA CONCEPCION, CHALATENANGO, El salvador</t>
  </si>
  <si>
    <t>GUEVARA</t>
  </si>
  <si>
    <t>2004-21780</t>
  </si>
  <si>
    <t>VARADARAJAN BALAGURUSAMY</t>
  </si>
  <si>
    <t>Tamil, English</t>
  </si>
  <si>
    <t>MISAPPROPRIATION OF PUBLIC DEPOSITORS MONEY, CHEATING AND CRIMINAL CONSPIRACY</t>
  </si>
  <si>
    <t>2015-74749</t>
  </si>
  <si>
    <t>ARZ AFIF</t>
  </si>
  <si>
    <t>BOUMJAHED</t>
  </si>
  <si>
    <t>Receiving of Stolen Goods</t>
  </si>
  <si>
    <t>2016-75487</t>
  </si>
  <si>
    <t>SYLVESTER ODELL</t>
  </si>
  <si>
    <t>MANCHESTER, Jamaica</t>
  </si>
  <si>
    <t>WALCOTT</t>
  </si>
  <si>
    <t>Wounding with Intent</t>
  </si>
  <si>
    <t>2018-47594</t>
  </si>
  <si>
    <t>Moyuta, Jutiapa, Guatemala</t>
  </si>
  <si>
    <t>RAUDA CARIAS</t>
  </si>
  <si>
    <t>2016-56515</t>
  </si>
  <si>
    <t>WENHUI</t>
  </si>
  <si>
    <t>GUO</t>
  </si>
  <si>
    <t>SECUESTRO EXTORSIVO Y TENENCIA DE ARMA SIN LA DEBIDA AUTORIZACIÓN LEGAL</t>
  </si>
  <si>
    <t>2010-38938</t>
  </si>
  <si>
    <t>ERVIS</t>
  </si>
  <si>
    <t>MECOLLARI</t>
  </si>
  <si>
    <t>2016-47914</t>
  </si>
  <si>
    <t>LARISA</t>
  </si>
  <si>
    <t>IDRISOVA</t>
  </si>
  <si>
    <t>2015-13706</t>
  </si>
  <si>
    <t>SHABANOV</t>
  </si>
  <si>
    <t>2007-28416</t>
  </si>
  <si>
    <t>ALEXIS</t>
  </si>
  <si>
    <t>1.625 meter</t>
  </si>
  <si>
    <t>FLORES</t>
  </si>
  <si>
    <t>1) MURDER (1 COUNT);2) KIDNAPPING (1 COUNT);3) UNLAWFUL RESTRAINT (1 COUNT);4) INTERFERENCE-CHILD (1 COUNT);5) FALSE IMPRISONMENT (1 COUNT);6) INDECENT ASSAULT (1 COUNT)</t>
  </si>
  <si>
    <t>2017-4224</t>
  </si>
  <si>
    <t>JOEL ELIAS</t>
  </si>
  <si>
    <t>QUINTANILLA ULLOA</t>
  </si>
  <si>
    <t>51 Kg</t>
  </si>
  <si>
    <t>2014-55452</t>
  </si>
  <si>
    <t>RUDDOCK</t>
  </si>
  <si>
    <t>2014-69011</t>
  </si>
  <si>
    <t>NABBEL</t>
  </si>
  <si>
    <t>Arabic, Greek</t>
  </si>
  <si>
    <t>Cyprus, Jordan</t>
  </si>
  <si>
    <t>URDUN, Jordan</t>
  </si>
  <si>
    <t>SAKKAL</t>
  </si>
  <si>
    <t>Child abduction and transporation out of the boundries of the Republic of Cyprus</t>
  </si>
  <si>
    <t>2005-32175</t>
  </si>
  <si>
    <t>BEKHMAN KHAMID</t>
  </si>
  <si>
    <t>Arabic, Russian</t>
  </si>
  <si>
    <t>SHIRAZ, Iran</t>
  </si>
  <si>
    <t>RUDKARAMI</t>
  </si>
  <si>
    <t>Illegal possession of drugs</t>
  </si>
  <si>
    <t>2016-21153</t>
  </si>
  <si>
    <t>DEUSDETE</t>
  </si>
  <si>
    <t>SÃO JOÃO DO PARAÍSO (STATE OF MINAS GERAIS), Brazil</t>
  </si>
  <si>
    <t>ALVES PEREIRA</t>
  </si>
  <si>
    <t>2008-5906</t>
  </si>
  <si>
    <t>AMER</t>
  </si>
  <si>
    <t>THRON</t>
  </si>
  <si>
    <t>Offence against the order governing</t>
  </si>
  <si>
    <t>2015-43652</t>
  </si>
  <si>
    <t>ALINA</t>
  </si>
  <si>
    <t>CONSTITUTION OF A CRIMINAL ORGANIZED GROUP; TRAFFIC IN HIGH RISK DRUGS; FINANCING THE TRAFFIC IN HIGH RISK DRUGS.</t>
  </si>
  <si>
    <t>2017-272841</t>
  </si>
  <si>
    <t>MARIA MERCEDES</t>
  </si>
  <si>
    <t>BARRERA AVILA</t>
  </si>
  <si>
    <t>2010-9825</t>
  </si>
  <si>
    <t>BARBORA</t>
  </si>
  <si>
    <t>CERNA</t>
  </si>
  <si>
    <t>2014-75615</t>
  </si>
  <si>
    <t>UMESH</t>
  </si>
  <si>
    <t>Nepali, English</t>
  </si>
  <si>
    <t>SAPKOTA</t>
  </si>
  <si>
    <t>Aggravated Sexual Assault</t>
  </si>
  <si>
    <t>2005-16938</t>
  </si>
  <si>
    <t>JUAN ANTONIO</t>
  </si>
  <si>
    <t>El salvador, Canada</t>
  </si>
  <si>
    <t>EL PEPETO / TENANCINGO / CUSCATLAN, El salvador</t>
  </si>
  <si>
    <t>2ND DEGREE MURDER</t>
  </si>
  <si>
    <t>2017-132162</t>
  </si>
  <si>
    <t>SILVIO CESAR</t>
  </si>
  <si>
    <t>PROVINCIA DE MISIONES, Argentina</t>
  </si>
  <si>
    <t>ARGUELLO</t>
  </si>
  <si>
    <t>ABUSO SEXUAL CON ACCESO CARNAL.</t>
  </si>
  <si>
    <t>2003-54713</t>
  </si>
  <si>
    <t>KRISHNA</t>
  </si>
  <si>
    <t>LALMIAH / SIDHAI / WEST TRIPURA, India</t>
  </si>
  <si>
    <t>RIOTING WITH DEADLY WEAPONGRIEVOUS HURTMURDER</t>
  </si>
  <si>
    <t>2011-53226</t>
  </si>
  <si>
    <t>CARLOS ARTURO</t>
  </si>
  <si>
    <t>CESPEDES TOVAR</t>
  </si>
  <si>
    <t>2012-338407</t>
  </si>
  <si>
    <t>MEHMET</t>
  </si>
  <si>
    <t>KARAKAS</t>
  </si>
  <si>
    <t>TRAFFICKING OF NARCOTICS AND AGGRAVATED SMUGGLING</t>
  </si>
  <si>
    <t>2018-16680</t>
  </si>
  <si>
    <t>JOSE MANUEL</t>
  </si>
  <si>
    <t>municipio de Jocotan, departamento de Chiquimula, Guatemala</t>
  </si>
  <si>
    <t>OHAJACA RAMOS</t>
  </si>
  <si>
    <t>2015-402</t>
  </si>
  <si>
    <t>HALDUN</t>
  </si>
  <si>
    <t>HAJIYEV</t>
  </si>
  <si>
    <t>2016-33161</t>
  </si>
  <si>
    <t>CARLOS RAMON</t>
  </si>
  <si>
    <t>PCIA DE ENTRE RIOS, Argentina</t>
  </si>
  <si>
    <t>ABUSO SEXUAL AGRAVADO POR EL ACCESO CARNAL</t>
  </si>
  <si>
    <t>2016-32169</t>
  </si>
  <si>
    <t>JORGE FELIPE</t>
  </si>
  <si>
    <t>Puerto de San Jose, Escuintla, Guatemala</t>
  </si>
  <si>
    <t>DUARTE SEGURA</t>
  </si>
  <si>
    <t>Robo Agravado en Grado de Tentativa y Asesinato</t>
  </si>
  <si>
    <t>2008-17175</t>
  </si>
  <si>
    <t>RADOS</t>
  </si>
  <si>
    <t>Brown, Grey</t>
  </si>
  <si>
    <t>NOVY JICIN, Czech republic</t>
  </si>
  <si>
    <t>NENUTIL</t>
  </si>
  <si>
    <t>2018-7185</t>
  </si>
  <si>
    <t>JOSE DAVID</t>
  </si>
  <si>
    <t>MUNICIPIO Y DEPARTAMENTO DE SANTA ANA, El salvador</t>
  </si>
  <si>
    <t>RODRIGUEZ ACOSTA</t>
  </si>
  <si>
    <t>LESIONES Y FABRICACION, PORTACION, TENENCIA O COMERCIO ILEGAL DE ARMAS DE FUEGO O EXPLOSIVOS CASEROS O ARTESANALES</t>
  </si>
  <si>
    <t>2010-42584</t>
  </si>
  <si>
    <t>GAGIK</t>
  </si>
  <si>
    <t>TBILISI</t>
  </si>
  <si>
    <t>KOGOSOV</t>
  </si>
  <si>
    <t>Intentional infliction of a grave injury to health</t>
  </si>
  <si>
    <t>2015-28109</t>
  </si>
  <si>
    <t>ABDALHAFID AHMED A</t>
  </si>
  <si>
    <t>BALHOUG</t>
  </si>
  <si>
    <t>2017-188095</t>
  </si>
  <si>
    <t>JOHN JADER</t>
  </si>
  <si>
    <t>2011-30449</t>
  </si>
  <si>
    <t>SPERMEZEU, DEPARTEMENT DE BISTRITA-NASAUD, Romania</t>
  </si>
  <si>
    <t>HOGNOGI</t>
  </si>
  <si>
    <t>1VOL AGGRAVE, 2.CONDUITE DU VEHICULE NON ENREGISTRE ET SANS PERMIS DE CONDUIRE; 3.ESCROQUERIE</t>
  </si>
  <si>
    <t>2017-280214</t>
  </si>
  <si>
    <t>INGRIS SUYAPA</t>
  </si>
  <si>
    <t>CHILANGA, MORAZAN, El salvador</t>
  </si>
  <si>
    <t>FLORES PADILLA</t>
  </si>
  <si>
    <t>44 Kg</t>
  </si>
  <si>
    <t>ORGANIZACIONES TERRORISTAS, TENENCIA,PORTACION O CONDUCCION ILEGAL O IRRESPONSABLE DE ARMAS DE FUEGO.</t>
  </si>
  <si>
    <t>2012-315129</t>
  </si>
  <si>
    <t>JORGE ELIECER</t>
  </si>
  <si>
    <t>SALGAR ANTIOQUIA, Colombia</t>
  </si>
  <si>
    <t>OSPINA TABORDA</t>
  </si>
  <si>
    <t>TOMA DE REHENES</t>
  </si>
  <si>
    <t>2015-67955</t>
  </si>
  <si>
    <t>OEZLEM</t>
  </si>
  <si>
    <t>TASKIN</t>
  </si>
  <si>
    <t>2018-34766</t>
  </si>
  <si>
    <t>ANA GLORIA</t>
  </si>
  <si>
    <t>LA LIBERTAD, El salvador</t>
  </si>
  <si>
    <t>LEMUS CASTILLO</t>
  </si>
  <si>
    <t>2016-41410</t>
  </si>
  <si>
    <t>JORGE ESTUARDO</t>
  </si>
  <si>
    <t>CIUDAD DE GUATEMALA, Guatemala</t>
  </si>
  <si>
    <t>MANCILLA TELLO</t>
  </si>
  <si>
    <t>ASOCIACION ILICITALAVADO DE DINERO U OTROS ACTIVOSCASO ESPECIAL DE ESTAFAINTERMEDIACION FINANCIERACONSPIRACION PARA EL LAVADO DE DINERO U OTROS ACTIVOS</t>
  </si>
  <si>
    <t>2013-66601</t>
  </si>
  <si>
    <t>ABDUL KHADER SULTAN</t>
  </si>
  <si>
    <t>Urdu, Hindi, English, Kannada</t>
  </si>
  <si>
    <t>BHATKAL, UTTAR KANNAD, KARNATAKA, India</t>
  </si>
  <si>
    <t>ARMAR</t>
  </si>
  <si>
    <t>2018-16256</t>
  </si>
  <si>
    <t>ELMER ENRIQUE</t>
  </si>
  <si>
    <t>GONZALEZ GUTIERREZ</t>
  </si>
  <si>
    <t>HOMICIDIO AGRAVADO, HOMICIDIO AGRAVADO EN GRADO DE TENTATIVA Y ORGANIZACIONES ILICITAS.</t>
  </si>
  <si>
    <t>2008-11842</t>
  </si>
  <si>
    <t>RONALD ANTONIO</t>
  </si>
  <si>
    <t>El salvador, Nicaragua</t>
  </si>
  <si>
    <t>LACAYO ARGUELLO</t>
  </si>
  <si>
    <t>LESIONES MUY GRAVESCONTAMINACION AMBIENTAL AGRAVADA</t>
  </si>
  <si>
    <t>2003-54687</t>
  </si>
  <si>
    <t>JOGENDRA</t>
  </si>
  <si>
    <t>Thakur Para, Kalyanpur, Tripura, India</t>
  </si>
  <si>
    <t>Attempted murder of security forces and possession of illegal firearms</t>
  </si>
  <si>
    <t>2017-7321</t>
  </si>
  <si>
    <t>KAZIM</t>
  </si>
  <si>
    <t>TURUF SETTLEMENT/DAGESTAN REPUBLIC, Russia</t>
  </si>
  <si>
    <t>SHIKHABIDOV</t>
  </si>
  <si>
    <t>2017-256834</t>
  </si>
  <si>
    <t>PALACIOS</t>
  </si>
  <si>
    <t>2010-4933</t>
  </si>
  <si>
    <t>SADAY</t>
  </si>
  <si>
    <t>GAYIBKHANOV</t>
  </si>
  <si>
    <t>2016-54401</t>
  </si>
  <si>
    <t>MAURICIO ANTONIO</t>
  </si>
  <si>
    <t>MORENO APARICIO</t>
  </si>
  <si>
    <t>2017-280265</t>
  </si>
  <si>
    <t>SADAGAT</t>
  </si>
  <si>
    <t>Turkish, Azerbaijani</t>
  </si>
  <si>
    <t>ALIYEVA</t>
  </si>
  <si>
    <t>2007-49960</t>
  </si>
  <si>
    <t>Torbatheidarieh, Iran</t>
  </si>
  <si>
    <t>RABBANI</t>
  </si>
  <si>
    <t>Homicidio calificado, doblemente agravado (por haber sido cometido por odio racial o religioso y por ser un medio idóneo para causar un peligro común) en perjuicio de 85 víctimas fatales, en concurso ideal con lesiones leves y lesiones graves calificadas, en forma reiterada y daños múltiples agravados por haber sido cometidos por odio racial o religioso</t>
  </si>
  <si>
    <t>2016-69426</t>
  </si>
  <si>
    <t>JAVIER</t>
  </si>
  <si>
    <t>ISLA SANTIAGO, Dominican republic</t>
  </si>
  <si>
    <t>MORALES</t>
  </si>
  <si>
    <t>ABUSO SEXUAL CON ACCESO CARNAL DOBLEMENTE AGRAVADO</t>
  </si>
  <si>
    <t>2017-3420</t>
  </si>
  <si>
    <t>MUNICIPIO DE MERCEDES UMAÑA, DEPARTAMENTO DE USULUTAN, El salvador</t>
  </si>
  <si>
    <t>FLORES CORTEZ</t>
  </si>
  <si>
    <t>2018-3757</t>
  </si>
  <si>
    <t>VANDERLEI</t>
  </si>
  <si>
    <t>Lajeado/RS, Brazil</t>
  </si>
  <si>
    <t>LOPES</t>
  </si>
  <si>
    <t>Robbery, illegal possession of firearms, forgery of public document</t>
  </si>
  <si>
    <t>2013-66582</t>
  </si>
  <si>
    <t>NIZAMABAD, AZAMGARH, U. P., India</t>
  </si>
  <si>
    <t>MOHD</t>
  </si>
  <si>
    <t>2014-685</t>
  </si>
  <si>
    <t>United states, Colombia</t>
  </si>
  <si>
    <t>OCAMPO-MAYORQUIN</t>
  </si>
  <si>
    <t>1) Conspiracy to interfere with commerce by robbery 2) Interference with commerce by robbery3) Possession of a firearm in furtherance  of a violent crime</t>
  </si>
  <si>
    <t>2012-293478</t>
  </si>
  <si>
    <t>SEYED ALI</t>
  </si>
  <si>
    <t>MAHDIANSADR</t>
  </si>
  <si>
    <t>2016-69726</t>
  </si>
  <si>
    <t>TAISA</t>
  </si>
  <si>
    <t>NOVOTERSKOE SETTLEMENT/CHECHEN REPUBLIC, Russia</t>
  </si>
  <si>
    <t>TAGIROVA</t>
  </si>
  <si>
    <t>2011-3659</t>
  </si>
  <si>
    <t>SABAG</t>
  </si>
  <si>
    <t>REHAVOT, Israel</t>
  </si>
  <si>
    <t>MOSHE</t>
  </si>
  <si>
    <t>TRAFICO FABRICACION O PORTE DE ESTUPEFACIENTES</t>
  </si>
  <si>
    <t>2017-288177</t>
  </si>
  <si>
    <t>SEINEL</t>
  </si>
  <si>
    <t>Ciudad de la Habana, Cuba</t>
  </si>
  <si>
    <t>FERNANDEZ CARMENATY</t>
  </si>
  <si>
    <t>INTENTO DE EXPORTACIÓN DE SUSTANCIA DE ESTUPEFACIENTES (COCAÍNA)</t>
  </si>
  <si>
    <t>2016-74441</t>
  </si>
  <si>
    <t>KOSIMDZHON</t>
  </si>
  <si>
    <t>KHAVASKOR SETTELEMENT, Tajikistan</t>
  </si>
  <si>
    <t>ABDULLOEV</t>
  </si>
  <si>
    <t>2006-24263</t>
  </si>
  <si>
    <t>AMINUR</t>
  </si>
  <si>
    <t>JESSORE, Bangladesh</t>
  </si>
  <si>
    <t>RAHMAN</t>
  </si>
  <si>
    <t>2016-34514</t>
  </si>
  <si>
    <t>FRANKLIN EDENILSON</t>
  </si>
  <si>
    <t>RIVAS CRUZ</t>
  </si>
  <si>
    <t>2015-83461</t>
  </si>
  <si>
    <t>HAI KIEU</t>
  </si>
  <si>
    <t>CAO BANG, Viet nam</t>
  </si>
  <si>
    <t>CHUNG</t>
  </si>
  <si>
    <t>Storing and circulating counterfeit money</t>
  </si>
  <si>
    <t>2018-51036</t>
  </si>
  <si>
    <t>LINDACI</t>
  </si>
  <si>
    <t>DA SILVA MIRANDA</t>
  </si>
  <si>
    <t>PROMOCIÓN DE LA CORRUPCIÓN DE MENORES, EN CALIDAD DE AUTOR.</t>
  </si>
  <si>
    <t>2003-12757</t>
  </si>
  <si>
    <t>TIGRAN</t>
  </si>
  <si>
    <t>KHACHATRYAN</t>
  </si>
  <si>
    <t>2010-27596</t>
  </si>
  <si>
    <t>MUSTAFA MEHMED</t>
  </si>
  <si>
    <t>VLADIMIROVTSI</t>
  </si>
  <si>
    <t>SHAKIR</t>
  </si>
  <si>
    <t>1) participation in a criminal organisation; 2) illicit trafficking in narcotic drugs and psychotropic substances</t>
  </si>
  <si>
    <t>2016-44316</t>
  </si>
  <si>
    <t>ABDUSHAKHID</t>
  </si>
  <si>
    <t>public appeals for terrorist activity and public justification of terrorism, participation in a terrorist organization</t>
  </si>
  <si>
    <t>2014-72755</t>
  </si>
  <si>
    <t>KHALIDA</t>
  </si>
  <si>
    <t>AMIROVA</t>
  </si>
  <si>
    <t>2016-67390</t>
  </si>
  <si>
    <t>CHAUS</t>
  </si>
  <si>
    <t>Taking a bribe</t>
  </si>
  <si>
    <t>2018-6107</t>
  </si>
  <si>
    <t>GHAZANFAR</t>
  </si>
  <si>
    <t>2016-43340</t>
  </si>
  <si>
    <t>CONCEPCION ISABEL</t>
  </si>
  <si>
    <t>CIUDAD  DE SAN MIGUEL, El salvador</t>
  </si>
  <si>
    <t>MOLINA MARTINEZ</t>
  </si>
  <si>
    <t>2016-40036</t>
  </si>
  <si>
    <t>ANDI SETTLEMENT OF DAGESTAN REPUBLIC, Russia</t>
  </si>
  <si>
    <t>MITAROV</t>
  </si>
  <si>
    <t>assistance to the members of an illegal armed formation</t>
  </si>
  <si>
    <t>2012-344083</t>
  </si>
  <si>
    <t>MUHARREM</t>
  </si>
  <si>
    <t>LLANI</t>
  </si>
  <si>
    <t>Premeditated homicide in collaboration</t>
  </si>
  <si>
    <t>2016-49581</t>
  </si>
  <si>
    <t>ASIYAT</t>
  </si>
  <si>
    <t>URKARAKH SETTLEMENT, DAGESTAN REGION, Russia</t>
  </si>
  <si>
    <t>KHALIMBEKOVA</t>
  </si>
  <si>
    <t>2009-9162</t>
  </si>
  <si>
    <t>FABJON</t>
  </si>
  <si>
    <t>LAMJA</t>
  </si>
  <si>
    <t>HOMICIDES COMMITTED IN OTHER SPECIFIC CIRCUMSTANCES,ILLEGAL MANUFACTURING AND KEEPING MILITARY WEAPONS AND AMMUNITIONMURDER ATTEMPT</t>
  </si>
  <si>
    <t>2017-287384</t>
  </si>
  <si>
    <t>MIGUEL CAYETANO</t>
  </si>
  <si>
    <t>SUAREZ</t>
  </si>
  <si>
    <t>tenencia de estupefacientes con fines de comercializacion</t>
  </si>
  <si>
    <t>1997-2125</t>
  </si>
  <si>
    <t>A M RASHED</t>
  </si>
  <si>
    <t>CHOUDHURY</t>
  </si>
  <si>
    <t>2017-1705</t>
  </si>
  <si>
    <t>GEREL LUSIANO</t>
  </si>
  <si>
    <t>Papiamento, Dutch</t>
  </si>
  <si>
    <t>PALM</t>
  </si>
  <si>
    <t>Murder / Manslaughter / Illegal possession of a firearm</t>
  </si>
  <si>
    <t>2015-83349</t>
  </si>
  <si>
    <t>WELINGTON FERNANDES</t>
  </si>
  <si>
    <t>IPATINGA/MG, Brazil</t>
  </si>
  <si>
    <t>Qualified murder and misappropriation</t>
  </si>
  <si>
    <t>2011-52658</t>
  </si>
  <si>
    <t>JOSE IGNACIO</t>
  </si>
  <si>
    <t>GONZALEZ PERDOMO</t>
  </si>
  <si>
    <t>2015-63639</t>
  </si>
  <si>
    <t>ALASSANA</t>
  </si>
  <si>
    <t>Guinea bissau</t>
  </si>
  <si>
    <t>DJALO</t>
  </si>
  <si>
    <t>2011-60159</t>
  </si>
  <si>
    <t>KRASEN PETROV</t>
  </si>
  <si>
    <t>TENEV</t>
  </si>
  <si>
    <t>1) FORMING OR LEADING OF AN ORGANISED CRIMINAL GROUP; 2) FORGERY OF CURRENCY; 3) CRIME AGAINST THE MONETARY SYSTEM</t>
  </si>
  <si>
    <t>2016-44642</t>
  </si>
  <si>
    <t>CANDELARIA DE LA FRONTERA, SANTA ANA, El salvador</t>
  </si>
  <si>
    <t>TOLEDO MENDEZ</t>
  </si>
  <si>
    <t>2013-36062</t>
  </si>
  <si>
    <t>SULTON</t>
  </si>
  <si>
    <t>ROSHKTALINSKIY REGION, Tajikistan</t>
  </si>
  <si>
    <t>MARAKHMATSHOEV</t>
  </si>
  <si>
    <t>CRIMINAL COMMUNITY PARTICIPATION, DRUG-TRAFFICKING.</t>
  </si>
  <si>
    <t>2014-69505</t>
  </si>
  <si>
    <t>YAVAR</t>
  </si>
  <si>
    <t>JABIYEVA</t>
  </si>
  <si>
    <t>2014-40147</t>
  </si>
  <si>
    <t>GURAMI</t>
  </si>
  <si>
    <t>LELETI VILLAGE, Georgia</t>
  </si>
  <si>
    <t>BEGALASHVILI</t>
  </si>
  <si>
    <t>2013-72527</t>
  </si>
  <si>
    <t>EL PROGRESO, YORO, Honduras</t>
  </si>
  <si>
    <t>DISCUA-BADOS</t>
  </si>
  <si>
    <t>First degree intentional homicide, with a deadly weapon</t>
  </si>
  <si>
    <t>2014-29434</t>
  </si>
  <si>
    <t>ESTEBAN DANUBIO</t>
  </si>
  <si>
    <t>MUNICIPIO DE SANTA ANA HUISTA, DEPARTAMENTO DE HUEHUETENANGO, Guatemala</t>
  </si>
  <si>
    <t>MATAMOROS CASTILLO</t>
  </si>
  <si>
    <t>Conspiración para el Comercio, Tráfico y Almacenamiento Ilícito, Desaparición Forzada, Obstrucción de Justicia.</t>
  </si>
  <si>
    <t>2015-31171</t>
  </si>
  <si>
    <t>BRAUTIGAN SAMBOLA</t>
  </si>
  <si>
    <t>HOMICIDIO CALIFICADOAbuso Sexual a persona mayor de edad</t>
  </si>
  <si>
    <t>2016-73775</t>
  </si>
  <si>
    <t>VASIL STILYANOVICH</t>
  </si>
  <si>
    <t>Bulgarian, Russian</t>
  </si>
  <si>
    <t>Hadzhimus, Moldova</t>
  </si>
  <si>
    <t>NANISH</t>
  </si>
  <si>
    <t>Participation in an organized criminal group</t>
  </si>
  <si>
    <t>2016-64278</t>
  </si>
  <si>
    <t>JULIE ELIZABETH</t>
  </si>
  <si>
    <t>Guyana, Germany</t>
  </si>
  <si>
    <t>BURGUFFELN, Germany</t>
  </si>
  <si>
    <t>RAVEL</t>
  </si>
  <si>
    <t>PRESUNTO HOMICIDIO.</t>
  </si>
  <si>
    <t>2011-20073</t>
  </si>
  <si>
    <t>SALA, Slovakia</t>
  </si>
  <si>
    <t>DANIHEL</t>
  </si>
  <si>
    <t>2015-57114</t>
  </si>
  <si>
    <t>CHANGHWAN</t>
  </si>
  <si>
    <t>English, Korean</t>
  </si>
  <si>
    <t>SEOUL, SOUTH KOREA., South Korea</t>
  </si>
  <si>
    <t>Criminal conspiracy, Dishonest misappropriation of property, Criminal breach of trust, Criminal breach of trust by clerk or servant, Cheating by personation, Dishonest or fraudulent removal or concealment of property, forgery, Forgery of valuable security,will,etc, Forgery for purpose of cheating, Cheating and dishonestly inducing delivery of property and Information Technology Act- 2000.</t>
  </si>
  <si>
    <t>2017-148369</t>
  </si>
  <si>
    <t>VAUDAIR</t>
  </si>
  <si>
    <t>ITABORAÍ-RJ, Brazil</t>
  </si>
  <si>
    <t>VIEIRA RANGEL</t>
  </si>
  <si>
    <t>2013-43847</t>
  </si>
  <si>
    <t>Czech, Spanish</t>
  </si>
  <si>
    <t>PUCA</t>
  </si>
  <si>
    <t>Credit Fraud, Infringement of Stranger's Rights</t>
  </si>
  <si>
    <t>2015-40801</t>
  </si>
  <si>
    <t>OBERÁ, PROVINCIA DE MISIONES, Argentina</t>
  </si>
  <si>
    <t>CARVALLO</t>
  </si>
  <si>
    <t>PRIVACIÓN ILEGAL DE LA LIBERTAD AGRAVADA</t>
  </si>
  <si>
    <t>2011-20593</t>
  </si>
  <si>
    <t>SHOKRULLAH</t>
  </si>
  <si>
    <t>KUNDOZ, Afghanistan</t>
  </si>
  <si>
    <t>SHOKRAN</t>
  </si>
  <si>
    <t>ABUSE OF FUNCTIONAL AUTHORITY AND EMBEZZLEMENT</t>
  </si>
  <si>
    <t>2016-68195</t>
  </si>
  <si>
    <t>GABÈS, Tunisia</t>
  </si>
  <si>
    <t>EZZI</t>
  </si>
  <si>
    <t>2016-57951</t>
  </si>
  <si>
    <t>LIDIA</t>
  </si>
  <si>
    <t>Cochabamba/, Bolivia</t>
  </si>
  <si>
    <t>CAYOLA MOSQUERA</t>
  </si>
  <si>
    <t>International Drug Trafficking and participation in a criminal group organized for drug trafficking purpose.</t>
  </si>
  <si>
    <t>2016-22172</t>
  </si>
  <si>
    <t>VALERIY</t>
  </si>
  <si>
    <t>KRASNIY LUCH TOWN, Ukraine</t>
  </si>
  <si>
    <t>BAKUSHEV</t>
  </si>
  <si>
    <t>2005-37733</t>
  </si>
  <si>
    <t>Tamil, Sinhalese</t>
  </si>
  <si>
    <t>YAZHPANAM, Sri lanka</t>
  </si>
  <si>
    <t>BALAMURALI</t>
  </si>
  <si>
    <t>ILLEGAL POSSESSION OF 1 KG OF HEROIN; DRUG TRAFFICKING</t>
  </si>
  <si>
    <t>2010-44050</t>
  </si>
  <si>
    <t>2012-310291</t>
  </si>
  <si>
    <t>THI HA</t>
  </si>
  <si>
    <t>Harboring prostitutes</t>
  </si>
  <si>
    <t>2013-72498</t>
  </si>
  <si>
    <t>IGNACIO</t>
  </si>
  <si>
    <t>BAHENA</t>
  </si>
  <si>
    <t>1) Murder2) Attempted Murder</t>
  </si>
  <si>
    <t>2005-35282</t>
  </si>
  <si>
    <t>Albanian, English, Greek</t>
  </si>
  <si>
    <t>KURBNESH - MIRDITE, Albania</t>
  </si>
  <si>
    <t>SHKURTI</t>
  </si>
  <si>
    <t>VOLUNTARY HOMICIDE / ILLEGAL POSSESSION OF FIRE ARMS</t>
  </si>
  <si>
    <t>2008-7866</t>
  </si>
  <si>
    <t>SUWAN</t>
  </si>
  <si>
    <t>Thai, English</t>
  </si>
  <si>
    <t>SRESTHAPHUNLARP</t>
  </si>
  <si>
    <t>2004-55156</t>
  </si>
  <si>
    <t>VASIL</t>
  </si>
  <si>
    <t>MIKADZE</t>
  </si>
  <si>
    <t>Attempted premeditated murder</t>
  </si>
  <si>
    <t>2017-6364</t>
  </si>
  <si>
    <t>MIGUEL NORBERTO</t>
  </si>
  <si>
    <t>LINCOLN, PROVINCIA DE BUENOS AIRES, Argentina</t>
  </si>
  <si>
    <t>ROSALES</t>
  </si>
  <si>
    <t>ROBO CALIFICADO POR EL USO DE ARMAS -REITERADOS -2 HECHOS</t>
  </si>
  <si>
    <t>2016-25390</t>
  </si>
  <si>
    <t>Khabarovsk town, Russia</t>
  </si>
  <si>
    <t>OVSYANNIKOV</t>
  </si>
  <si>
    <t>Violent Sexual Actions</t>
  </si>
  <si>
    <t>2014-23466</t>
  </si>
  <si>
    <t>DANIEL ROSENDO</t>
  </si>
  <si>
    <t>HERNANDARIAS, Paraguay</t>
  </si>
  <si>
    <t>FLORENTIN CHAMORRO</t>
  </si>
  <si>
    <t>CONTRABANDO AGRAVADO DE ESTUPEFACIENTES CON FINES DE COMERCIALIZACIÓN EN GRADO DE TENTATIVA.</t>
  </si>
  <si>
    <t>2015-86162</t>
  </si>
  <si>
    <t>RUDIN</t>
  </si>
  <si>
    <t>FIERSHEGAN - FIER/AL, Albania</t>
  </si>
  <si>
    <t>BUSHI</t>
  </si>
  <si>
    <t>Assistance for Illegal Crossing of the Border</t>
  </si>
  <si>
    <t>2015-50022</t>
  </si>
  <si>
    <t>BIJOY</t>
  </si>
  <si>
    <t>Bengali, Hindi, English</t>
  </si>
  <si>
    <t>BHAGALPUR, BIHAR, India</t>
  </si>
  <si>
    <t>KHETAN</t>
  </si>
  <si>
    <t>Criminal Conspiracy, Cheating, Forgery of valuable security, Forgery for the purpose of cheating and Using forged document as genuine and Criminal conspiracy with a public servant to commit criminal misconduct under Prevention of Corruption Act,1988.</t>
  </si>
  <si>
    <t>2011-38946</t>
  </si>
  <si>
    <t>DAUREN</t>
  </si>
  <si>
    <t>ALMATY REGION, Kazakhstan</t>
  </si>
  <si>
    <t>TULEBAYEV</t>
  </si>
  <si>
    <t>Economic Contraband; The Creation and Guidance of an Organised Criminal Group or Criminal Association (Criminal Organisation), and Participation in a Criminal Association</t>
  </si>
  <si>
    <t>2017-199288</t>
  </si>
  <si>
    <t>ESTER</t>
  </si>
  <si>
    <t>GUACOTECTI, CABAÑAS, El salvador</t>
  </si>
  <si>
    <t>OLIVAR CLARA</t>
  </si>
  <si>
    <t>2017-173897</t>
  </si>
  <si>
    <t>AZAMAT</t>
  </si>
  <si>
    <t>GEMETYUBE, Russia</t>
  </si>
  <si>
    <t>BAIGAZIEV</t>
  </si>
  <si>
    <t>2000-12032</t>
  </si>
  <si>
    <t>Urdu, Hindi</t>
  </si>
  <si>
    <t>Bhawalpur, Pakistan</t>
  </si>
  <si>
    <t>ATHAR</t>
  </si>
  <si>
    <t>Hijacking; kidnapping; murder</t>
  </si>
  <si>
    <t>2013-17762</t>
  </si>
  <si>
    <t>ABUL KALAM AZAD</t>
  </si>
  <si>
    <t>Urdu, Arabic, Hindi, English, Bengali</t>
  </si>
  <si>
    <t>FARIDPUR, Bangladesh</t>
  </si>
  <si>
    <t>The offense of murder, rape, abduction confinement and torture as “crimes against humanity”   and the offense of “genocide”</t>
  </si>
  <si>
    <t>2011-51560</t>
  </si>
  <si>
    <t>CALDERON</t>
  </si>
  <si>
    <t>1) Sex/Incest 2) Sex/lewd act, commit or attempt lewd act upon child3) Sex/criminal sexual conduct with a minor in the first degree</t>
  </si>
  <si>
    <t>2006-24051</t>
  </si>
  <si>
    <t>SHAHADAT</t>
  </si>
  <si>
    <t>NOAKHALI, Bangladesh</t>
  </si>
  <si>
    <t>2016-74588</t>
  </si>
  <si>
    <t>RAZIYAT</t>
  </si>
  <si>
    <t>KHASAVYURT/DAGESTAN REPUBLIC, Russia</t>
  </si>
  <si>
    <t>SALIKHOVA</t>
  </si>
  <si>
    <t>2016-58511</t>
  </si>
  <si>
    <t>JOSE ANDRES</t>
  </si>
  <si>
    <t>GENES</t>
  </si>
  <si>
    <t>HOMICIDIO EN OCASIÓN DE ROBO EN CALIDAD DE CO AUTOR</t>
  </si>
  <si>
    <t>2009-5914</t>
  </si>
  <si>
    <t>SIMO VALKOV</t>
  </si>
  <si>
    <t>MONTANA, Bulgaria</t>
  </si>
  <si>
    <t>ANANIEV</t>
  </si>
  <si>
    <t>1) ILLEGAL ENTERING IN ANOTHER’S HOME; 2) rape; 3) Debauchery; 4) robbery</t>
  </si>
  <si>
    <t>2015-35197</t>
  </si>
  <si>
    <t>213.2.2 (tax evasion)</t>
  </si>
  <si>
    <t>2014-5412</t>
  </si>
  <si>
    <t>MEYRANSA AVAZ</t>
  </si>
  <si>
    <t>SALYAN REGION, Azerbaijan</t>
  </si>
  <si>
    <t>HASANOVA</t>
  </si>
  <si>
    <t>2013-70515</t>
  </si>
  <si>
    <t>ZAYURBEK</t>
  </si>
  <si>
    <t>KERBEN SETTLEMENT, Kyrgyzstan</t>
  </si>
  <si>
    <t>ANARBEK UULU</t>
  </si>
  <si>
    <t>Rape and robbery</t>
  </si>
  <si>
    <t>2003-2690</t>
  </si>
  <si>
    <t>KRASNODAR, Russia</t>
  </si>
  <si>
    <t>SAVINA</t>
  </si>
  <si>
    <t>AGGRAVATED FRAUD, DRIVING TO SUICIDE</t>
  </si>
  <si>
    <t>2012-321284</t>
  </si>
  <si>
    <t>GLERJAN</t>
  </si>
  <si>
    <t>HYSENI</t>
  </si>
  <si>
    <t>Manufacturing, producing and selling explosives and ammunitions</t>
  </si>
  <si>
    <t>2015-45191</t>
  </si>
  <si>
    <t>MOHTARAM</t>
  </si>
  <si>
    <t>Iran, Canada</t>
  </si>
  <si>
    <t>MADADY</t>
  </si>
  <si>
    <t>2015-42104</t>
  </si>
  <si>
    <t>DUMSANI PAPA</t>
  </si>
  <si>
    <t>MALIYADUMA, MANZINI REGION, Swaziland</t>
  </si>
  <si>
    <t>STEWART</t>
  </si>
  <si>
    <t>2010-11818</t>
  </si>
  <si>
    <t>BAYRAM</t>
  </si>
  <si>
    <t>SHAMKIR REGION , Azerbaijan</t>
  </si>
  <si>
    <t>ZEYNALZADEH</t>
  </si>
  <si>
    <t>2017-198433</t>
  </si>
  <si>
    <t>BLAGOJE</t>
  </si>
  <si>
    <t>KOPRIVNO, MUNICIPALITY MILICI, Bosnia and herzegovina</t>
  </si>
  <si>
    <t>VOJVODIC</t>
  </si>
  <si>
    <t>CRIME AGAINST HUMANITY</t>
  </si>
  <si>
    <t>2017-3458</t>
  </si>
  <si>
    <t>Austria</t>
  </si>
  <si>
    <t>Vienna, Austria</t>
  </si>
  <si>
    <t>SEISENBACHER</t>
  </si>
  <si>
    <t>sexual acts equivalent to sexual intercourse with minor persons</t>
  </si>
  <si>
    <t>2018-33677</t>
  </si>
  <si>
    <t>EZEQUIEL DANIEL</t>
  </si>
  <si>
    <t>HOMICIDIO AGRAVADO POR EL USO DE ARMA DE FUEGO EN GRADO DE TENTATIVA</t>
  </si>
  <si>
    <t>2017-188078</t>
  </si>
  <si>
    <t>GEOVANI ALEXANDER</t>
  </si>
  <si>
    <t>CANTON EL CARMEN, SAN PEDRO PERULAPAN., El salvador</t>
  </si>
  <si>
    <t>ROMERO DE PAZ</t>
  </si>
  <si>
    <t>2016-19951</t>
  </si>
  <si>
    <t>DIKE LAWRANCE</t>
  </si>
  <si>
    <t>IEFANYI</t>
  </si>
  <si>
    <t>2010-1042</t>
  </si>
  <si>
    <t>DONADONI RENATO</t>
  </si>
  <si>
    <t>CIUDAD DE ORURO, Bolivia</t>
  </si>
  <si>
    <t>AMARU SANDOVAL</t>
  </si>
  <si>
    <t>PREVENCIÓN Y SANCIÓN DE LA TRATA DE PERSONAS Y ASISTENCIA A SUS VÍCTIMAS, CAPTACIÓN Y TRANSPORTE DE PERSONAS MAYORES DE 18 AÑOS DE EDAD.</t>
  </si>
  <si>
    <t>2017-293501</t>
  </si>
  <si>
    <t>JOSE SEBASTIAN</t>
  </si>
  <si>
    <t>SARACHO</t>
  </si>
  <si>
    <t>ROBO AGRAVADO POR EL USO DE ARMA DE FUEGO, HOMICIDIO "CRIMINIS CAUSAE" EN GRADO DE TENTATIVA AGRAVADO POR EL USO DE ARMA DE FUEGO Y PORTACION ILEGAL DE ARMA DE FUEGO DE USO CIVIL, TODOS ELLOS CONCURSADOS REALMENTE ENTRE SI.</t>
  </si>
  <si>
    <t>2017-256211</t>
  </si>
  <si>
    <t>IRMA HAYDEE</t>
  </si>
  <si>
    <t>CHINAMECA, SAN MIGUEL, El salvador</t>
  </si>
  <si>
    <t>CISNEROS GUTIERREZ</t>
  </si>
  <si>
    <t>2013-47170</t>
  </si>
  <si>
    <t>JIN</t>
  </si>
  <si>
    <t>XIANGFU</t>
  </si>
  <si>
    <t>1)Intentional infliction of grave injury which caused the death of the victim by negligence;2)Intentional infliction of light injury</t>
  </si>
  <si>
    <t>2013-21999</t>
  </si>
  <si>
    <t>AHMED</t>
  </si>
  <si>
    <t>Canada, Morocco</t>
  </si>
  <si>
    <t>EL FEHDI</t>
  </si>
  <si>
    <t>2016-39966</t>
  </si>
  <si>
    <t>VADIM</t>
  </si>
  <si>
    <t>YUZBASHEV</t>
  </si>
  <si>
    <t>2017-283944</t>
  </si>
  <si>
    <t>AHL DADES, Morocco</t>
  </si>
  <si>
    <t>MANTARIDE</t>
  </si>
  <si>
    <t>1) IMPORTATlON NON AUTORISEE DE STUPEFIANTS COMMISE EN BANDE ORGANISEE -TRAFIC2) PARTICIPATION A UNE ASSOCIATION DE MALFAITEURS EN VUE DE LA PREPARATION D'UN CRIME3) TRANSPORT, DETENTION, CESSION, ACQUISITION NON AUTORISEE DE STUPEFIANTS4) DETENTION ILLEGALE DE MATERIEL DE GUERRE, ARME, MUNITION OU ELEMENT ESSENIIEL DE CATEGORIE A</t>
  </si>
  <si>
    <t>2011-40282</t>
  </si>
  <si>
    <t>FATMIR</t>
  </si>
  <si>
    <t>BASHAJ, Albania</t>
  </si>
  <si>
    <t>JAUPAJ</t>
  </si>
  <si>
    <t>“Assistance for Illegal Crossing of the Border” in collaboration</t>
  </si>
  <si>
    <t>2013-45410</t>
  </si>
  <si>
    <t>THI HOA TRUNG</t>
  </si>
  <si>
    <t>Vietnamese, English, Chinese</t>
  </si>
  <si>
    <t>Viet nam, Australia</t>
  </si>
  <si>
    <t>TRINH</t>
  </si>
  <si>
    <t>2016-44850</t>
  </si>
  <si>
    <t>VAKHA</t>
  </si>
  <si>
    <t>Russian, Georgian, Turkish, Arabic</t>
  </si>
  <si>
    <t>GROZNY DISTRICT, Russia</t>
  </si>
  <si>
    <t>BUGIEV</t>
  </si>
  <si>
    <t>2015-38980</t>
  </si>
  <si>
    <t>VASILE</t>
  </si>
  <si>
    <t>KOSHTANGALIA SETTLEMENT, Moldova</t>
  </si>
  <si>
    <t>BUTNARU</t>
  </si>
  <si>
    <t>Intentional infliction of heavy damage to health</t>
  </si>
  <si>
    <t>2016-34874</t>
  </si>
  <si>
    <t>FACUNDO FEDERICO</t>
  </si>
  <si>
    <t>FACILITAMIENTO DE UN LUGAR PARA QUE CONCURRAN PERSONAS CON EL OBJETO DE USAR DROGAS Y ABANDONO DE PERSONA</t>
  </si>
  <si>
    <t>2017-162954</t>
  </si>
  <si>
    <t>JAVIER ALEJANDRO</t>
  </si>
  <si>
    <t>QUINTANA</t>
  </si>
  <si>
    <t>AMENAZAS AGRAVADAS POR SER EFECTUADAS EN FORMA ANONIMA EN CONCURSO REAL CON COACCION</t>
  </si>
  <si>
    <t>2016-13418</t>
  </si>
  <si>
    <t>BORISLAVKA</t>
  </si>
  <si>
    <t>BOSANSKA DUBICA, Bosnia and herzegovina</t>
  </si>
  <si>
    <t>KOVACEVIC</t>
  </si>
  <si>
    <t>Tax Evasion</t>
  </si>
  <si>
    <t>2017-15268</t>
  </si>
  <si>
    <t>LEIF TORKEL</t>
  </si>
  <si>
    <t>English, Norwegian</t>
  </si>
  <si>
    <t>GRIMSRUD</t>
  </si>
  <si>
    <t>1. Conspiracy to commit felony  2. Conspiracy to commit misdemeanor 3. Kidnapping from lawful guardianship 4. Abduction of girls under sixteen 5. Assault1. Conspiracy to commit felony  2. Conspiracy to commit misdemeanor 3. Kidnapping from lawful guardianship 4. Abduction of girls under sixteen 5. Assault</t>
  </si>
  <si>
    <t>2017-9900</t>
  </si>
  <si>
    <t>2018-14892</t>
  </si>
  <si>
    <t>BRYAN SALVADOR</t>
  </si>
  <si>
    <t>ALCANTARA CHICAS</t>
  </si>
  <si>
    <t>2015-79528</t>
  </si>
  <si>
    <t>EVGENII</t>
  </si>
  <si>
    <t>KIROVOGRAD, Ukraine</t>
  </si>
  <si>
    <t>CHORNOLIS</t>
  </si>
  <si>
    <t>Murder;Unlawful appropriation of a vehicle</t>
  </si>
  <si>
    <t>2017-3519</t>
  </si>
  <si>
    <t>ANZOR</t>
  </si>
  <si>
    <t>DUKAEV</t>
  </si>
  <si>
    <t>2009-39054</t>
  </si>
  <si>
    <t>Armenian, Russian, English</t>
  </si>
  <si>
    <t>YEREVAN, Armenia</t>
  </si>
  <si>
    <t>KALANTARYAN</t>
  </si>
  <si>
    <t>EMBEZZLEMET OF ANOTHERS PROPERTY IN ESPECIALLY LARGE SCALES COMMITTED BY FRAUD.</t>
  </si>
  <si>
    <t>2014-16824</t>
  </si>
  <si>
    <t>THI THUY TRANG</t>
  </si>
  <si>
    <t>BINH PHUOC, Viet nam</t>
  </si>
  <si>
    <t>2014-55434</t>
  </si>
  <si>
    <t>CASANOVA</t>
  </si>
  <si>
    <t>Murder (Two counts)Shooting With Intent (Two counts)</t>
  </si>
  <si>
    <t>2013-3337</t>
  </si>
  <si>
    <t>UNITED STATES</t>
  </si>
  <si>
    <t>OSPINA</t>
  </si>
  <si>
    <t>ART. 110, 81 CODE PENAL ET ART. 73, 80 D.P.R 309/90</t>
  </si>
  <si>
    <t>2018-18383</t>
  </si>
  <si>
    <t>DAYSI DE LA PAZ</t>
  </si>
  <si>
    <t>GUTIERREZ</t>
  </si>
  <si>
    <t>2005-2753</t>
  </si>
  <si>
    <t>MUFTI</t>
  </si>
  <si>
    <t>SUFIYAN MUFTI</t>
  </si>
  <si>
    <t xml:space="preserve">CRIMINAL CONSPIRACY FOR MURDER, ILLEGAL POSSESSION OF FIRE ARMS AND TERRORIST ACTIVITIES. </t>
  </si>
  <si>
    <t>2007-26546</t>
  </si>
  <si>
    <t>GURAM</t>
  </si>
  <si>
    <t>Georgian, Armenian, Russian</t>
  </si>
  <si>
    <t>AMOEV</t>
  </si>
  <si>
    <t>Aggravated robbery and murder</t>
  </si>
  <si>
    <t>2017-2740</t>
  </si>
  <si>
    <t>JOSE ALFREDO</t>
  </si>
  <si>
    <t>1998-33143</t>
  </si>
  <si>
    <t>JURGEN ANDREAS</t>
  </si>
  <si>
    <t>ZELL</t>
  </si>
  <si>
    <t>Criminal conspiracy, Kidnapping, subjecting the minor children to unnatural lust causing grievous hurt, taking minor children to subject them to unlawful and immoral purposes for satisfying unnatural lust, carnal intercourse against the order of nature.</t>
  </si>
  <si>
    <t>2011-23650</t>
  </si>
  <si>
    <t>GADRUT, Azerbaijan</t>
  </si>
  <si>
    <t>SANKO</t>
  </si>
  <si>
    <t>2017-4277</t>
  </si>
  <si>
    <t>ADYGEYSK TOWN, KRASNODAR REGION, Russia</t>
  </si>
  <si>
    <t>ERGUK</t>
  </si>
  <si>
    <t>2017-6173</t>
  </si>
  <si>
    <t>ALMAGOMED</t>
  </si>
  <si>
    <t>BENOY VILLAGE,NOZHAI-YURT DISTRICT, CHECHNYA REPUBLIC, Russia</t>
  </si>
  <si>
    <t>MATAEV</t>
  </si>
  <si>
    <t>participation in the activity of a terrorist organization;</t>
  </si>
  <si>
    <t>2015-49027</t>
  </si>
  <si>
    <t>KEIVI</t>
  </si>
  <si>
    <t>LAÇ-KURBIN, Albania</t>
  </si>
  <si>
    <t>HYSA</t>
  </si>
  <si>
    <t>2017-202205</t>
  </si>
  <si>
    <t>PACHECO MURCIA</t>
  </si>
  <si>
    <t>HOMICIDIO AGRAVADO Y ORGANIZACIONES TERRORISTAS AGRAVADAS.</t>
  </si>
  <si>
    <t>2008-10018</t>
  </si>
  <si>
    <t>ARMONDO</t>
  </si>
  <si>
    <t>1) MURDER IN THE FIRST DEGREE (1 COUNT) ;  2) POSSESSION OF A DEADLY WEAPON DURING THE COMMISSION OF A FELONY (1 COUNT)</t>
  </si>
  <si>
    <t>2015-25615</t>
  </si>
  <si>
    <t>MARK</t>
  </si>
  <si>
    <t>VILLAGE OF PECAJ OF SHKODËR DISTRICT, Albania</t>
  </si>
  <si>
    <t>SHPENDI</t>
  </si>
  <si>
    <t>Robbery with the use of weaponsRobberyStealing works of art or cultureThe structured criminal group</t>
  </si>
  <si>
    <t>2009-31065</t>
  </si>
  <si>
    <t>ALBAN</t>
  </si>
  <si>
    <t>DOLLAPAJ</t>
  </si>
  <si>
    <t>PREMEDITATED HOMICIDE, ILLEGAL MANUFACTURING AND KEEPING MILITARY WEAPONS AND AMMUNITION.</t>
  </si>
  <si>
    <t>2017-197805</t>
  </si>
  <si>
    <t>VINKO</t>
  </si>
  <si>
    <t>GORNJA KRCINA, UGLJEVIK, Bosnia and herzegovina</t>
  </si>
  <si>
    <t>LAZIC</t>
  </si>
  <si>
    <t>2009-11922</t>
  </si>
  <si>
    <t>ANGOR SETTLEMENT, Uzbekistan</t>
  </si>
  <si>
    <t>KHAMZIN</t>
  </si>
  <si>
    <t xml:space="preserve">TAKING PART IN ILLEGAL ACTIVITY OF EXTREMIST ORGANIZATION  </t>
  </si>
  <si>
    <t>2012-289745</t>
  </si>
  <si>
    <t>JEAN CLAUDE</t>
  </si>
  <si>
    <t>ABIDJAN, Côte d'ivoire</t>
  </si>
  <si>
    <t>LACOTE</t>
  </si>
  <si>
    <t>MURDER AND MANSLAUGHTER, GRIEVOUS BODILY HARM</t>
  </si>
  <si>
    <t>2017-14861</t>
  </si>
  <si>
    <t>EMILIANO</t>
  </si>
  <si>
    <t>GENERAL ARTIGAS, Paraguay</t>
  </si>
  <si>
    <t>TRATA DE PERSONAS MENORES DE 18 AÑOS</t>
  </si>
  <si>
    <t>2017-174365</t>
  </si>
  <si>
    <t>UNAL</t>
  </si>
  <si>
    <t>Denmark, Turkey</t>
  </si>
  <si>
    <t>FREDERICIA, Denmark</t>
  </si>
  <si>
    <t>OEZTURK</t>
  </si>
  <si>
    <t>187 Kg</t>
  </si>
  <si>
    <t>1-3) Drug trafficking  4) Attempted arson 5) Attempted arson 6) Extortion</t>
  </si>
  <si>
    <t>2016-53962</t>
  </si>
  <si>
    <t>PREMKANTA SINGH</t>
  </si>
  <si>
    <t>Kakching Irum Mapan,Thoubal District, PS-Kakching,  Manipur., India</t>
  </si>
  <si>
    <t>NAOREM</t>
  </si>
  <si>
    <t>1.Punishment of criminal conspiracy 2.Waging, or attempting to wage war, or abetting waging of war, against the Government of India 3.Conspiracy to commit offences4.Punishment for murder 5.Attempt to murder 6.Punishment for terrorist act 7.Punishment for being member of terrorist gang or organization8.Punishment for certain offences 9.Punishment for possessing arms, etc., with intent to use them for unlawful purpose10.Punishment for making or possessing explosives under suspicious circumstances u/s 5 Explosives Substance Act 1908.</t>
  </si>
  <si>
    <t>2015-17695</t>
  </si>
  <si>
    <t>CAMPO GRANDE/MS, Brazil</t>
  </si>
  <si>
    <t>PAVÃO PALÁCIOS</t>
  </si>
  <si>
    <t>2013-66742</t>
  </si>
  <si>
    <t>VAN PHUC</t>
  </si>
  <si>
    <t>THAI TAN, THAI THUY, Viet nam</t>
  </si>
  <si>
    <t>BUI</t>
  </si>
  <si>
    <t>unauthorised production and other handling of narcotic and psychotropic substancesw and poisons</t>
  </si>
  <si>
    <t>2017-198727</t>
  </si>
  <si>
    <t>NIURKA</t>
  </si>
  <si>
    <t>GUANE PINAR DEL RIO, Cuba</t>
  </si>
  <si>
    <t>APOLINAR PEDRO SILVA</t>
  </si>
  <si>
    <t>Criminal association.Money Laundering.</t>
  </si>
  <si>
    <t>2013-44068</t>
  </si>
  <si>
    <t>HIEN CHI</t>
  </si>
  <si>
    <t>SAIGON, Viet nam</t>
  </si>
  <si>
    <t>DUONG-TRAN</t>
  </si>
  <si>
    <t>1) Assault in the second degree causing serious physical injury2) Assault in the third degree causing physical injury to a child 10 years or younger (2 counts)3) Criminal mistreatment in the first degree by a person responsible for supervision over a dependent person causing physical injury (2 counts)4) Criminal mistreatment in the first degree by a person responsible for supervision over a dependent person withholding necessary and adequate medical attention (2 counts)5) Criminal mistreatment in the first degree by a person responsible for supervision over a dependent person withholding necessary and adequate food</t>
  </si>
  <si>
    <t>2016-37029</t>
  </si>
  <si>
    <t>RAWALPINDI, Pakistan</t>
  </si>
  <si>
    <t>NAZEER</t>
  </si>
  <si>
    <t>2012-331552</t>
  </si>
  <si>
    <t>ANDY</t>
  </si>
  <si>
    <t>NIGERIA, Nigeria</t>
  </si>
  <si>
    <t>AJUKWU</t>
  </si>
  <si>
    <t>Dealing with property known or reasonably believed to represent proceeds of an indictable offence.</t>
  </si>
  <si>
    <t>2009-22299</t>
  </si>
  <si>
    <t>URTACHIRSKIY DISTRICT OF TASHKENT REGION, Uzbekistan</t>
  </si>
  <si>
    <t>KHEGAI (HEGAY)</t>
  </si>
  <si>
    <t xml:space="preserve">MISAPPROPRIATION BY FRAUD </t>
  </si>
  <si>
    <t>2017-285987</t>
  </si>
  <si>
    <t>BADRI</t>
  </si>
  <si>
    <t>POTI, Georgia</t>
  </si>
  <si>
    <t>ADANAYA</t>
  </si>
  <si>
    <t>blanchiment en bande organisée; association de malfaiteurs en vue de la commission de délits punis de 10 ans d'emprisonnement.</t>
  </si>
  <si>
    <t>2006-18198</t>
  </si>
  <si>
    <t>SALIM HAJI IBRAHIM</t>
  </si>
  <si>
    <t>SALIM</t>
  </si>
  <si>
    <t>CRIMINAL CONSPIRACY; TERRORIST ACTS; MURDER;  ATTEMPTED MURDER; DACOITY, INCTEMENT TO COMMUNAL HATRED; DISRUPTING RAILWAY TRAFFIC; DAMAGING PUBLIC PROPERTY BY ASSAULTING AND SETTING FIRE TO A TRAIN</t>
  </si>
  <si>
    <t>2018-15402</t>
  </si>
  <si>
    <t>QMAR</t>
  </si>
  <si>
    <t>SAJJAD</t>
  </si>
  <si>
    <t>2014-35961</t>
  </si>
  <si>
    <t>FILIP</t>
  </si>
  <si>
    <t>organised or armed robbery, violation of domestic freedom</t>
  </si>
  <si>
    <t>2015-48262</t>
  </si>
  <si>
    <t>PABLO GENRIG</t>
  </si>
  <si>
    <t>SANTA CRUZ, Bolivia</t>
  </si>
  <si>
    <t>LOZANO VIVEROS</t>
  </si>
  <si>
    <t>2017-163935</t>
  </si>
  <si>
    <t>CHUMLI SETTLEMENT/DAGESTAN REPUBLIC, Russia</t>
  </si>
  <si>
    <t>KERIMOVA</t>
  </si>
  <si>
    <t>2010-9165</t>
  </si>
  <si>
    <t>LEZHE, Albania</t>
  </si>
  <si>
    <t>SUFJA</t>
  </si>
  <si>
    <t>¿TRAFFIC OF NARCOTICS AND ORGANIZING AND LEADING CRIMINAL ORGANIZATIONS¿</t>
  </si>
  <si>
    <t>2017-170255</t>
  </si>
  <si>
    <t>DOUGLAS MIGUEL</t>
  </si>
  <si>
    <t>APARICIO RAMOS</t>
  </si>
  <si>
    <t>2015-12098</t>
  </si>
  <si>
    <t>ISA</t>
  </si>
  <si>
    <t>GYANJA TOWN, Azerbaijan</t>
  </si>
  <si>
    <t>GUSEYNOV</t>
  </si>
  <si>
    <t>Large  scale fraud</t>
  </si>
  <si>
    <t>2016-29577</t>
  </si>
  <si>
    <t>VENERA</t>
  </si>
  <si>
    <t>SERNOVODSK SETTLEMENT,  CHECHEN REGION, Russia</t>
  </si>
  <si>
    <t>DZHABAEVA</t>
  </si>
  <si>
    <t>2016-46109</t>
  </si>
  <si>
    <t>ISRAEL ANTONIO</t>
  </si>
  <si>
    <t>SANTIAGO DE MARIA USULUTAN, El salvador</t>
  </si>
  <si>
    <t>ORELLANA APARICIO</t>
  </si>
  <si>
    <t>ORGANIZACIONES TERRORISTAS Y HOMICIDIO AGRAVADO</t>
  </si>
  <si>
    <t>2013-17501</t>
  </si>
  <si>
    <t>ANGELO</t>
  </si>
  <si>
    <t>GALIMBERTI</t>
  </si>
  <si>
    <t>PARTICIPATION AT A CRIMINAL ASSOCIATION, RECEIVING STOLEN GOODS ED EXTORTION</t>
  </si>
  <si>
    <t>2015-79832</t>
  </si>
  <si>
    <t>FLORIN-IOAN</t>
  </si>
  <si>
    <t>Romania, Hungary</t>
  </si>
  <si>
    <t>SATU MARE, DEPARTEMENT DE SATU MARE, Romania</t>
  </si>
  <si>
    <t>CIORCAS</t>
  </si>
  <si>
    <t>1. TRAFIC DES MINEURS; 2. PROXENETISME</t>
  </si>
  <si>
    <t>2016-26849</t>
  </si>
  <si>
    <t>PABLO JOSE</t>
  </si>
  <si>
    <t>LATEVAIDA QUINDIO, Colombia</t>
  </si>
  <si>
    <t>GIRALDO MARULANDA</t>
  </si>
  <si>
    <t>PARTICIPE NECESARIO EN EL DELITO DE ALMACENAMIENTO DE SUSTANCIAS ESTUPEFACIENTES CON FINES DE COMERCIALIZACION Y CONTRABANDO DE EXPORTACION CALIFICADO DE ESTUPEFACIENTES EN GRADO DE TENTATIVA AGRAVADO POR EL NUMERO DE INTERVINIENTES Y ASOCIACION ILICITA EN CALIDAD DE MIEMBRO EN CONCURSO REAL.-</t>
  </si>
  <si>
    <t>2014-23500</t>
  </si>
  <si>
    <t>TATIANA</t>
  </si>
  <si>
    <t>Russia, Kazakhstan</t>
  </si>
  <si>
    <t>KARAGANDA TOWN, Kazakhstan</t>
  </si>
  <si>
    <t>ZARETSKIKH</t>
  </si>
  <si>
    <t>fraud, credit fraud</t>
  </si>
  <si>
    <t>2010-6576</t>
  </si>
  <si>
    <t xml:space="preserve">ALI </t>
  </si>
  <si>
    <t xml:space="preserve">PANAHI </t>
  </si>
  <si>
    <t>2012-289721</t>
  </si>
  <si>
    <t>HILDE</t>
  </si>
  <si>
    <t>SINT-NIKLAAS, Belgium</t>
  </si>
  <si>
    <t>VAN ACKER</t>
  </si>
  <si>
    <t>2017-189014</t>
  </si>
  <si>
    <t>SANDRA ELIZABETH</t>
  </si>
  <si>
    <t>CIUDAD DE ZACATECOLUCA. DEPARTAMENTO DE LA PAZ, El salvador</t>
  </si>
  <si>
    <t>ZUNIGA RAMIREZ</t>
  </si>
  <si>
    <t>2015-43119</t>
  </si>
  <si>
    <t>MARTIN PATVAKANOVICH</t>
  </si>
  <si>
    <t>BARSEGIAN</t>
  </si>
  <si>
    <t>2017-164192</t>
  </si>
  <si>
    <t>ASKARBEK</t>
  </si>
  <si>
    <t>Arabic, Uzbek, Russian</t>
  </si>
  <si>
    <t>BATKEN REGION, Kyrgyzstan</t>
  </si>
  <si>
    <t>BAKYBEKOV</t>
  </si>
  <si>
    <t>Participation of the citizen of the Kyrgyz Republic in armed conflicts or military actions on the territory of a foreign country or passage for terrorist and extremist training</t>
  </si>
  <si>
    <t>2017-188377</t>
  </si>
  <si>
    <t>JOSE JOEL</t>
  </si>
  <si>
    <t>QUINTEROS ESCOBAR</t>
  </si>
  <si>
    <t>ORGANIZACIONES TERRORISTAS, EN CALIDAD DE DIRIGENTE.</t>
  </si>
  <si>
    <t>2016-4545</t>
  </si>
  <si>
    <t>AVCHAEV</t>
  </si>
  <si>
    <t>2010-9835</t>
  </si>
  <si>
    <t xml:space="preserve">MARAT </t>
  </si>
  <si>
    <t>KHABIBULIN</t>
  </si>
  <si>
    <t>AGGRAVATED INTENTIONAL MURDER/ ROBBERY</t>
  </si>
  <si>
    <t>2017-129870</t>
  </si>
  <si>
    <t>ILLEGAL CREATION AND JOINING OF FOREIGN PARAMILITARY AND PARAPOLICE FORMATION</t>
  </si>
  <si>
    <t>2018-34998</t>
  </si>
  <si>
    <t>Panjabi, English, Urdu</t>
  </si>
  <si>
    <t>Abetment charge of Murder</t>
  </si>
  <si>
    <t>2013-8430</t>
  </si>
  <si>
    <t>ANDREAS</t>
  </si>
  <si>
    <t>ALTENKIRCHEN, Germany</t>
  </si>
  <si>
    <t>DEWOR</t>
  </si>
  <si>
    <t>136 Kg</t>
  </si>
  <si>
    <t>Transportation with Intent to Engage in Criminal Sexual Activity</t>
  </si>
  <si>
    <t>2014-48742</t>
  </si>
  <si>
    <t>ANWAR</t>
  </si>
  <si>
    <t>Urdu, Kannada, English</t>
  </si>
  <si>
    <t>BHATAKAL, DISTT : UTTAR KANNADA, India</t>
  </si>
  <si>
    <t>2012-9013</t>
  </si>
  <si>
    <t>SUBHASH VITHAL</t>
  </si>
  <si>
    <t>PUJARI</t>
  </si>
  <si>
    <t>Extortion with major injuries.</t>
  </si>
  <si>
    <t>2009-30587</t>
  </si>
  <si>
    <t>DE XING</t>
  </si>
  <si>
    <t>Chinese, Korean</t>
  </si>
  <si>
    <t>MUDANJIANG CITY OF HEILONGJIANG, China</t>
  </si>
  <si>
    <t>DRUG SMUGGLING</t>
  </si>
  <si>
    <t>2014-5058</t>
  </si>
  <si>
    <t>KULICI</t>
  </si>
  <si>
    <t>Homicides committed in other specific circumstances and  illegal keeping of fire arms</t>
  </si>
  <si>
    <t>2005-35457</t>
  </si>
  <si>
    <t>PREM SETHI</t>
  </si>
  <si>
    <t xml:space="preserve">CRIMINAL CONSPIRACY; CHEATING; FORGERY; CRIMINAL MISCONDUCT </t>
  </si>
  <si>
    <t>2011-49857</t>
  </si>
  <si>
    <t>DAISUKE</t>
  </si>
  <si>
    <t>Japanese, English, Hindi</t>
  </si>
  <si>
    <t>NAGOYA, AICHI, Japan</t>
  </si>
  <si>
    <t>WATANABE</t>
  </si>
  <si>
    <t>1) Child Molestation in the First Degree (1 Count) 2) Rape of a Child in the First Degree (2 Counts)</t>
  </si>
  <si>
    <t>2015-52803</t>
  </si>
  <si>
    <t>VERGO, SARANDA, Albania</t>
  </si>
  <si>
    <t>OGICI</t>
  </si>
  <si>
    <t>“ kidnapping and Keeping person in cooperation”, and “Trafficking of Narcotic substances in collaboration”</t>
  </si>
  <si>
    <t>2017-286488</t>
  </si>
  <si>
    <t>JAGAMUNI SUJEEWA</t>
  </si>
  <si>
    <t>Sinhalese</t>
  </si>
  <si>
    <t>DE SOYZA</t>
  </si>
  <si>
    <t>2016-9187</t>
  </si>
  <si>
    <t>BHUSHAN</t>
  </si>
  <si>
    <t>LALLIAN, HOSHIARPUR, India</t>
  </si>
  <si>
    <t>DEV</t>
  </si>
  <si>
    <t>Criminal conspiracy, Cheating and dishonestly inducing delivery of property, Forgery for purpose of cheating, Using as genuine a forged document, Having possession of document described to section 466 or 467 of Indian Penal Code, knowing it to be forged and intending to use it as genuine, Punishment for attempting to commit offences punishable with imprisonment for life or other imprisonment.</t>
  </si>
  <si>
    <t>2016-74800</t>
  </si>
  <si>
    <t>DZHABU</t>
  </si>
  <si>
    <t>KHIBYATLI, Russia</t>
  </si>
  <si>
    <t>OSMANOV</t>
  </si>
  <si>
    <t>participation in an illegal armed formationparticipation in a terrorist organization</t>
  </si>
  <si>
    <t>2014-32198</t>
  </si>
  <si>
    <t>DIEGO DARIO</t>
  </si>
  <si>
    <t>GENERAL BRUGUEZ, Paraguay</t>
  </si>
  <si>
    <t>MENDOZA</t>
  </si>
  <si>
    <t>CONTRABANDO DE ESTUPEFACIENTES AGRAVADO POR EL FIN DE COMERCIALIZACIÓN Y POR LA PARTICIPACIÓN DE TRES PERSONAS, EN GRADO DE TENTATIVA.</t>
  </si>
  <si>
    <t>2010-52792</t>
  </si>
  <si>
    <t>ENRICO</t>
  </si>
  <si>
    <t>GALLARETE, Italy</t>
  </si>
  <si>
    <t>BALLARDINI</t>
  </si>
  <si>
    <t>2014-64178</t>
  </si>
  <si>
    <t>PIOTR</t>
  </si>
  <si>
    <t>WIELBLAD</t>
  </si>
  <si>
    <t>2007-50197</t>
  </si>
  <si>
    <t>GVARDIYSKE / DNIPROPETROVSK, Ukraine</t>
  </si>
  <si>
    <t>KISHNER</t>
  </si>
  <si>
    <t>2017-282160</t>
  </si>
  <si>
    <t>LEONARDO DAVID</t>
  </si>
  <si>
    <t>CEJAS MENDEZ</t>
  </si>
  <si>
    <t>TENTATIVA DE HOMICIDIO CALIFICADO POR EL USO DE ARMA DE FUEGO, DOS HECHOS EN CONCURSO REAL ENTRE SI.</t>
  </si>
  <si>
    <t>2017-20046</t>
  </si>
  <si>
    <t>JOSE HECTOR</t>
  </si>
  <si>
    <t>MUNICIPIO DE APOPA, El salvador</t>
  </si>
  <si>
    <t>MIRANDA RODRIGUEZ</t>
  </si>
  <si>
    <t>AGRESIÓN SEXUAL EN MENOR O INCAPAZ AGRAVADA CONTINUADA.</t>
  </si>
  <si>
    <t>2014-36597</t>
  </si>
  <si>
    <t>BALARAM</t>
  </si>
  <si>
    <t>Bengali, Hindi, Bhojpuri</t>
  </si>
  <si>
    <t>AGARTALA, TRIPURA, India</t>
  </si>
  <si>
    <t>RAJBHAR</t>
  </si>
  <si>
    <t>Murder, Criminal conspiracy, Criminal act with common intention, Use of firearm without license.</t>
  </si>
  <si>
    <t>2010-20351</t>
  </si>
  <si>
    <t>RANA</t>
  </si>
  <si>
    <t>KHULANA  DISTRICT, Bangladesh</t>
  </si>
  <si>
    <t>POSSESSION AND CIRCULATION OF FAKE INDIAN CURRENCY NOTES.</t>
  </si>
  <si>
    <t>2012-113</t>
  </si>
  <si>
    <t>DZEMAL</t>
  </si>
  <si>
    <t>Czech, Serbian, Croatian</t>
  </si>
  <si>
    <t>Czech republic, Kosovo, Bosnia and herzegovina</t>
  </si>
  <si>
    <t>KAPETANOVIC</t>
  </si>
  <si>
    <t>:  the subject is wanted in our country, the Czechlands, due to he is has been accused for criminal offences of murder attempt according to the Czech Penal Code, art. 219, and illicit drug production, possession and distribution/selling according to the Czech Penal Code, art. 187.</t>
  </si>
  <si>
    <t>2013-40649</t>
  </si>
  <si>
    <t>DUMITRU PETRISOR</t>
  </si>
  <si>
    <t>SLATINA, DEPARTEMENT D'OLT, Romania</t>
  </si>
  <si>
    <t>BUSNA</t>
  </si>
  <si>
    <t>VOL AVEC VIOLENCE</t>
  </si>
  <si>
    <t>2004-37692</t>
  </si>
  <si>
    <t>Hindi, English, Bengali</t>
  </si>
  <si>
    <t>JASIM AL RIYAZUDDIN</t>
  </si>
  <si>
    <t xml:space="preserve">CRIMINAL CONSPIRACY TO DESTABILIZE THE INDIAN ECONOMY AND CIRCULATING FAKE INDIAN CURRENCY IN INDIA  </t>
  </si>
  <si>
    <t>2012-331241</t>
  </si>
  <si>
    <t>NIKOLAY LYUBOMIROV</t>
  </si>
  <si>
    <t>ILIEV</t>
  </si>
  <si>
    <t>1) homicide and 2) keeping munitions</t>
  </si>
  <si>
    <t>2017-221492</t>
  </si>
  <si>
    <t>BANJA LUKA, Bosnia and herzegovina</t>
  </si>
  <si>
    <t>ISAKOVIC</t>
  </si>
  <si>
    <t>UNAUTHORIZED PRODUCTION AND SALE OF NARCOTIC DRUGS</t>
  </si>
  <si>
    <t>2010-24537</t>
  </si>
  <si>
    <t>JIAN</t>
  </si>
  <si>
    <t>XIA</t>
  </si>
  <si>
    <t>1) Murder2) Manslaughter3) Aggravated theft</t>
  </si>
  <si>
    <t>2016-10877</t>
  </si>
  <si>
    <t>MAN MOHAN KUMAR</t>
  </si>
  <si>
    <t>KHATTAR</t>
  </si>
  <si>
    <t>Cheating, Criminal conspiracy.</t>
  </si>
  <si>
    <t>2012-289606</t>
  </si>
  <si>
    <t>RIVERA, Uruguay</t>
  </si>
  <si>
    <t>TRINDADE SOSA</t>
  </si>
  <si>
    <t>AutoevasiónRapiña especialmente agravado por el uso de armas y pluri-participación.</t>
  </si>
  <si>
    <t>2011-65236</t>
  </si>
  <si>
    <t>XUAN QUYEN</t>
  </si>
  <si>
    <t>Abusing trust to appropriate property</t>
  </si>
  <si>
    <t>2014-35154</t>
  </si>
  <si>
    <t>SIPHO GIFT</t>
  </si>
  <si>
    <t>SHISELWENI, MAKHAVA, Swaziland</t>
  </si>
  <si>
    <t>SITHOLE</t>
  </si>
  <si>
    <t>Murder and Escaping from Lawful Custody</t>
  </si>
  <si>
    <t>2018-47861</t>
  </si>
  <si>
    <t>RICHARD JESUS</t>
  </si>
  <si>
    <t>MATEO BAUTISTA</t>
  </si>
  <si>
    <t>HOMICIDIO SIMPLE EN CALIDAD DE COAUTOR</t>
  </si>
  <si>
    <t>1976-371</t>
  </si>
  <si>
    <t>WILLIAM BRADFORD JR</t>
  </si>
  <si>
    <t>Croatian, French, Serbian, Spanish, English, German, Italian</t>
  </si>
  <si>
    <t>PASADENA, CALIFORNIA, United states</t>
  </si>
  <si>
    <t>BISHOP</t>
  </si>
  <si>
    <t>Murder (5 counts)</t>
  </si>
  <si>
    <t>2014-74080</t>
  </si>
  <si>
    <t>LUIS ARIEL</t>
  </si>
  <si>
    <t>GUTIERREZ LOPEZ</t>
  </si>
  <si>
    <t>2015-70196</t>
  </si>
  <si>
    <t>JATIN JITENDRA</t>
  </si>
  <si>
    <t>Hindi, Gujarati, English</t>
  </si>
  <si>
    <t>MUMBAI, MAHARASHTRA., India</t>
  </si>
  <si>
    <t>THAKKAR</t>
  </si>
  <si>
    <t>Punishment of criminal conspiracy, Dishonest misappropriation of property, Punishment for criminal breach of trust, Cheating and dishonestly inducing delivery of property, Punishment for Forgery, Forgery for the purpose of cheating, Using as genuine a forged (document or electronic record).</t>
  </si>
  <si>
    <t>2006-58338</t>
  </si>
  <si>
    <t>RAJAN</t>
  </si>
  <si>
    <t>India, Netherlands</t>
  </si>
  <si>
    <t>SHARMA</t>
  </si>
  <si>
    <t>Incitement to suicide, threats, conspiracy</t>
  </si>
  <si>
    <t>2014-62503</t>
  </si>
  <si>
    <t>ALIASDAN</t>
  </si>
  <si>
    <t>GULUZADE</t>
  </si>
  <si>
    <t>Robbery, armed robbery</t>
  </si>
  <si>
    <t>2012-300347</t>
  </si>
  <si>
    <t>JAKUB PIOTR</t>
  </si>
  <si>
    <t>ZIELONA GORA, Poland</t>
  </si>
  <si>
    <t>SIWEK</t>
  </si>
  <si>
    <t>ATTEMPT OF MURDER AND MEDIUM BODILY HARMATTEMPT OF MURDER AND MEDIUM BODILY HARMDESTROYING AND DAMAGING BOUNDARY MARKS AND DESTROYING AND DAMAGING OF A PROPERTY</t>
  </si>
  <si>
    <t>2010-14073</t>
  </si>
  <si>
    <t>OTTO</t>
  </si>
  <si>
    <t>Lithuanian, English</t>
  </si>
  <si>
    <t>ENKRIST</t>
  </si>
  <si>
    <t>TRAFFICKING IN HUMAN BEINGS; EARNING PROFIT FROM PROSTITUTION BY OTHER PERSONS; COMPLICITY AND FORMS OF COMPLICITY</t>
  </si>
  <si>
    <t>2011-57598</t>
  </si>
  <si>
    <t>OCTAVIO</t>
  </si>
  <si>
    <t>ORREGO SANCHEZ</t>
  </si>
  <si>
    <t>2011-65093</t>
  </si>
  <si>
    <t>FARAZ KASHIF</t>
  </si>
  <si>
    <t>SHEIKH</t>
  </si>
  <si>
    <t>Aggravated Sexual Assault of a Child Under 14 Years of AgeAggravated Sexual Assault of a Child Under 14 Years of AgeAggravated Sexual Assault of a Child Under 14 Years of Age</t>
  </si>
  <si>
    <t>2011-64049</t>
  </si>
  <si>
    <t>MAHARRAMOV</t>
  </si>
  <si>
    <t>By obtaining profit in a large scale evade from tax paying</t>
  </si>
  <si>
    <t>2009-11516</t>
  </si>
  <si>
    <t>AGRON</t>
  </si>
  <si>
    <t>SARANDA, Albania</t>
  </si>
  <si>
    <t>QURKU</t>
  </si>
  <si>
    <t>HOMICIDES COMMITTED IN OTHER SPECIFIC CIRCUMSTANCES</t>
  </si>
  <si>
    <t>2016-69122</t>
  </si>
  <si>
    <t>NERINGA</t>
  </si>
  <si>
    <t>English, Russian, Lithuanian</t>
  </si>
  <si>
    <t>JAKELAITIENE</t>
  </si>
  <si>
    <t>Attempt to commit a criminal offence; Murder</t>
  </si>
  <si>
    <t>2002-28320</t>
  </si>
  <si>
    <t>BUINAKSK TOWN, DAGESTAN, Russia</t>
  </si>
  <si>
    <t>OMAROV</t>
  </si>
  <si>
    <t xml:space="preserve">Terrorism;  Murder of more than two persons, committed by a generally dangerous method with particular cruelty;  Unlawful acquisition, transfer, storage, transport or possession of explosive substances and explosive devices. </t>
  </si>
  <si>
    <t>2011-17167</t>
  </si>
  <si>
    <t>MAIWAND</t>
  </si>
  <si>
    <t>English, Pushto</t>
  </si>
  <si>
    <t>Canada, Afghanistan</t>
  </si>
  <si>
    <t>YAR</t>
  </si>
  <si>
    <t>CONSPIRACY TO PARTICIPATE IN A TERRORIST GROUP AND PARTICIPATED IN THE ACTIVITIES OF A TERRORIST GROUP</t>
  </si>
  <si>
    <t>2017-6695</t>
  </si>
  <si>
    <t>TATAYURT SETTLEMENT, DAGESTAN REGION, Russia</t>
  </si>
  <si>
    <t>OZDEMIROV</t>
  </si>
  <si>
    <t>Training in order to participate in terrorist activity; participation in the activity of terrorist organization; participation in illegal armed formation.</t>
  </si>
  <si>
    <t>2016-5933</t>
  </si>
  <si>
    <t>DAMIR</t>
  </si>
  <si>
    <t>MARIBOR, Slovenia</t>
  </si>
  <si>
    <t>illegal production and drug possession</t>
  </si>
  <si>
    <t>2011-49663</t>
  </si>
  <si>
    <t>JOSHUA DARIO</t>
  </si>
  <si>
    <t>United states, Ecuador</t>
  </si>
  <si>
    <t>LOS ANGELES, CALIFORNIA, United states</t>
  </si>
  <si>
    <t>CONSTANTE</t>
  </si>
  <si>
    <t>1) Robbery with use of a firearm and loss of property exceeding $2,500,000 (3 counts)2) Assault with a deadly weapon with use of a firearm (3 counts)3) False imprisonment with use of a firearm (3 counts)4) Terrorist threats with use of a firearm (3 counts)5) Burglary 6) Kidnapping to commit robbery or rape with use of a firearm (3 counts)7) Assault with intent to commit rape (2 counts)8) Sexual battery (2 counts)</t>
  </si>
  <si>
    <t>2017-132697</t>
  </si>
  <si>
    <t>RASULDZHON</t>
  </si>
  <si>
    <t>participation in terrorist organisation</t>
  </si>
  <si>
    <t>2017-279225</t>
  </si>
  <si>
    <t>Nowy Sacz, Poland</t>
  </si>
  <si>
    <t>LUKASIK</t>
  </si>
  <si>
    <t>I. Offence against public order;II. Offence against the Anti-Drug Law</t>
  </si>
  <si>
    <t>2003-34847</t>
  </si>
  <si>
    <t>VIKTOR</t>
  </si>
  <si>
    <t>ZIMOGORIE / SLAVYANOSERBSKIY / LUGANSK, Ukraine</t>
  </si>
  <si>
    <t>ZAVODETSKIY</t>
  </si>
  <si>
    <t xml:space="preserve"> MURDER </t>
  </si>
  <si>
    <t>2011-65082</t>
  </si>
  <si>
    <t>ALI MANUAL</t>
  </si>
  <si>
    <t>Venezuela, United states</t>
  </si>
  <si>
    <t>CARACAS, Venezuela</t>
  </si>
  <si>
    <t>CORTEZ</t>
  </si>
  <si>
    <t>2013-66586</t>
  </si>
  <si>
    <t>MIRZA SHADAAB</t>
  </si>
  <si>
    <t>KOTWALI, AZAMGARH, UTTAR PRADESH, India</t>
  </si>
  <si>
    <t>BEG</t>
  </si>
  <si>
    <t>2015-21237</t>
  </si>
  <si>
    <t>?KRAM</t>
  </si>
  <si>
    <t>with article 213.2.2 (tax evasion) and 192.2.2 (illegal business)</t>
  </si>
  <si>
    <t>2017-8445</t>
  </si>
  <si>
    <t>BAIGAZINO VILLAGE, CHELYABINSK REGION, Russia</t>
  </si>
  <si>
    <t>AMINEV</t>
  </si>
  <si>
    <t>2015-67367</t>
  </si>
  <si>
    <t>RAUL RUBEN</t>
  </si>
  <si>
    <t>BESSIERES</t>
  </si>
  <si>
    <t>Robo doblemente agravado por el uso de arma y por haber sido cometido en banda y poblado; Privacion Ilegitima de la Libertad con apremios y/o vejaciones reiterdo en diversas oportunidades; Imposicion de Torturas agravadas reiterado en diversas oportunidades; Homicidio Calificado reiterado en diversas oportunidades, todo ellos en concurso real con el delito de Asociacion Ilicita.</t>
  </si>
  <si>
    <t>2013-39696</t>
  </si>
  <si>
    <t>MURADABAD, UTTAR PRADESH, India</t>
  </si>
  <si>
    <t>Criminal Conspiracy, Cheating.</t>
  </si>
  <si>
    <t>2016-63551</t>
  </si>
  <si>
    <t>ZULFIGAR</t>
  </si>
  <si>
    <t>Gardabanskiy district, Georgia</t>
  </si>
  <si>
    <t>YUSUBOV</t>
  </si>
  <si>
    <t>Murder by a group of persons on preliminary agreement</t>
  </si>
  <si>
    <t>2007-46691</t>
  </si>
  <si>
    <t>CHONG KWONG DEREK</t>
  </si>
  <si>
    <t>HONG KONG, Hong kong, china</t>
  </si>
  <si>
    <t>KANJANAPAS</t>
  </si>
  <si>
    <t>2 COUNTS OF OFFERING AN ADVANTAGE TO AN AGENT2 COUNTS OF OFFERING AN ADVANTAGE TO AN AGENT</t>
  </si>
  <si>
    <t>2012-293604</t>
  </si>
  <si>
    <t>Russian, Belarusian</t>
  </si>
  <si>
    <t>NOVOPOLOZK, Russia</t>
  </si>
  <si>
    <t>SHELEPOV</t>
  </si>
  <si>
    <t>ILLEGAL MAKING, ACQUISITION, STORAGE, TRANSPORTATION, SENDING, OR SALE OF NARCOTIC DRUGS OR PSYCHOTROPIC SUBSTANCES</t>
  </si>
  <si>
    <t>2008-15735</t>
  </si>
  <si>
    <t>JOSEPH JOHN</t>
  </si>
  <si>
    <t>1.855 meter</t>
  </si>
  <si>
    <t>WISCONSIN, United states</t>
  </si>
  <si>
    <t>HENN</t>
  </si>
  <si>
    <t>1) Child molestation (9 counts) 2) Attempted sexual conduct with a minor (1 count) 3) Attempted child molestation (1 count) 4) Sexual conduct with a minor (2 counts)</t>
  </si>
  <si>
    <t>2017-169620</t>
  </si>
  <si>
    <t>DIEGO GASTON</t>
  </si>
  <si>
    <t>LARROUTURON</t>
  </si>
  <si>
    <t>HOMICIDIO AGRAVADO POR HABERSE COMETIDO CON LA PREMEDITACION DE DOS O MAS PERSONAS REITERADO EN DOS OCASIONES</t>
  </si>
  <si>
    <t>2016-43719</t>
  </si>
  <si>
    <t>LUIS FERNANDO</t>
  </si>
  <si>
    <t>VILLARICA, Chile</t>
  </si>
  <si>
    <t>SALAMANCA SALAMANCA</t>
  </si>
  <si>
    <t>TENENCIA CON FINES DE COMERCIALIZACION DE ESTUPEFACIENTES EN MODALIDAD DE TRANSPORTE</t>
  </si>
  <si>
    <t>2012-7434</t>
  </si>
  <si>
    <t>VAN THINH</t>
  </si>
  <si>
    <t>Illigally trading narcotic drug</t>
  </si>
  <si>
    <t>2016-75358</t>
  </si>
  <si>
    <t>GEORGE DENNIS CONSTANTINE</t>
  </si>
  <si>
    <t>St Andrew, Jamaica</t>
  </si>
  <si>
    <t>BOLAND</t>
  </si>
  <si>
    <t>Unlawful WoundingUnlawful Wounding</t>
  </si>
  <si>
    <t>2009-15748</t>
  </si>
  <si>
    <t>HILANA</t>
  </si>
  <si>
    <t>RÍO DE JANEIRO, Brazil</t>
  </si>
  <si>
    <t>LANNES DE MORAES</t>
  </si>
  <si>
    <t>Sustracción de un menor de 10 años</t>
  </si>
  <si>
    <t>2011-12358</t>
  </si>
  <si>
    <t>ALKET</t>
  </si>
  <si>
    <t>FIER, Albania</t>
  </si>
  <si>
    <t>RUSHITI</t>
  </si>
  <si>
    <t>TRAFFICKING OF WOMEN FOR PROSTITUTION</t>
  </si>
  <si>
    <t>2018-14069</t>
  </si>
  <si>
    <t>TASAWAR</t>
  </si>
  <si>
    <t>2012-301808</t>
  </si>
  <si>
    <t>GOCHA</t>
  </si>
  <si>
    <t>Georgian, Russian, Greek</t>
  </si>
  <si>
    <t>GVARADZE</t>
  </si>
  <si>
    <t>1. Attempt Murder2. Illegal possession and carry of gun3. Illegal possession and carry of firearms4. Forgery5. Circulation of a forged document6. Illegal staying in Cyprus.</t>
  </si>
  <si>
    <t>2016-72382</t>
  </si>
  <si>
    <t>DRAZEN</t>
  </si>
  <si>
    <t>PRIMORAC</t>
  </si>
  <si>
    <t>ORGANISED CRIME AND ILLICIT TRAFFICKING IN NARCOTIC DRUGS</t>
  </si>
  <si>
    <t>2014-54683</t>
  </si>
  <si>
    <t>LAURIANO</t>
  </si>
  <si>
    <t>POSADA</t>
  </si>
  <si>
    <t>Aggravated Assault of a Family MemberAggravated Assault of a Family Member</t>
  </si>
  <si>
    <t>2014-21370</t>
  </si>
  <si>
    <t>DUC CUONG</t>
  </si>
  <si>
    <t>HAI DUONG, Viet nam</t>
  </si>
  <si>
    <t>illicit trafficking in narcotic drugs and psychotropic substances</t>
  </si>
  <si>
    <t>2017-12303</t>
  </si>
  <si>
    <t>SEVDA</t>
  </si>
  <si>
    <t>2004-41980</t>
  </si>
  <si>
    <t>DMITRIY</t>
  </si>
  <si>
    <t>OMSK, Russia</t>
  </si>
  <si>
    <t>BOGDANOV</t>
  </si>
  <si>
    <t>ASSAULT, HOOLIGANISM, DAMAGE OF PROPERTY, INVOLVEMENT OF A MINOR IN THE COMMISSION OF A CRIME,</t>
  </si>
  <si>
    <t>2010-10469</t>
  </si>
  <si>
    <t>MAZAHIR</t>
  </si>
  <si>
    <t>BADIRBAYLI</t>
  </si>
  <si>
    <t>PUBLICLY DANGERS A WAY, FROM HOOLIGAN PROMPTING</t>
  </si>
  <si>
    <t>2018-40223</t>
  </si>
  <si>
    <t>KOSICE, Slovakia</t>
  </si>
  <si>
    <t>OKOLICANY</t>
  </si>
  <si>
    <t>Murder, Endangering Public Safety, Prohibited Acquisition and Possession of Firearms, Establishing, Masterminding and Supporting a Criminal and Terrorist Group, Damaging of Thing of Another Bodily Injury</t>
  </si>
  <si>
    <t>2017-173292</t>
  </si>
  <si>
    <t>DZHULETTA</t>
  </si>
  <si>
    <t>AZIEVA</t>
  </si>
  <si>
    <t>2018-52006</t>
  </si>
  <si>
    <t>DAVION KEVRO</t>
  </si>
  <si>
    <t>JAMAICA, Jamaica</t>
  </si>
  <si>
    <t>REID</t>
  </si>
  <si>
    <t>2013-37087</t>
  </si>
  <si>
    <t>THI GIAU</t>
  </si>
  <si>
    <t>CHAU THANH DISTRICT, TAY NINH PROVINCE, Viet nam</t>
  </si>
  <si>
    <t>Trafficking in human</t>
  </si>
  <si>
    <t>2017-188097</t>
  </si>
  <si>
    <t>IVAN DARIO</t>
  </si>
  <si>
    <t>OCHOA SANTAMARIA</t>
  </si>
  <si>
    <t>2014-8644</t>
  </si>
  <si>
    <t>MURADIF</t>
  </si>
  <si>
    <t>GLODI, ZVORNIK, Bosnia and herzegovina</t>
  </si>
  <si>
    <t>HAMZABEGOVIC</t>
  </si>
  <si>
    <t>ORGANIZING A TERRORIST GROUP, FUNDING OF TERRORIST ACTIVITIESASSOCIATING FOR THE PURPOSE OF PERPETRATING CRIMINAL OFFENCES AND CONTINUED CRIMINAL OFFENCE OF SMUGGLING OF PERSONS</t>
  </si>
  <si>
    <t>2017-189316</t>
  </si>
  <si>
    <t>DIEGO ZACARIA</t>
  </si>
  <si>
    <t>ALDERETE PERALTA</t>
  </si>
  <si>
    <t>2018-37322</t>
  </si>
  <si>
    <t>SANTA TECLA, DEPARTAMENTO DE LA LIBERTAD., El salvador</t>
  </si>
  <si>
    <t>PALMA CASTILLO</t>
  </si>
  <si>
    <t>2018-47549</t>
  </si>
  <si>
    <t>RUBEN ALEJANDRO</t>
  </si>
  <si>
    <t>MONTEVIDEO, Uruguay</t>
  </si>
  <si>
    <t>RODRIGUEZ DE ARMAS</t>
  </si>
  <si>
    <t>Un delito de hurto especialmente agravado en calidad de autor.Dos delitos de Rapiña en reiteración real.Un delito de copamiento.Un delito de homicidio muy especialmente agravado.Un delito continuado de privación de libertad muy especialmente agravado.Un delito de homicidio muy especialmente agravado en la modalidad de concurso.</t>
  </si>
  <si>
    <t>2016-40288</t>
  </si>
  <si>
    <t>APOPA, SAN SALVADOR, El salvador</t>
  </si>
  <si>
    <t>2017-191105</t>
  </si>
  <si>
    <t>SANCHEZ VELASQUEZ</t>
  </si>
  <si>
    <t>2014-10906</t>
  </si>
  <si>
    <t>SHAOFAN</t>
  </si>
  <si>
    <t>SU</t>
  </si>
  <si>
    <t>Intentional injury.</t>
  </si>
  <si>
    <t>2012-293226</t>
  </si>
  <si>
    <t>RAFIQUL</t>
  </si>
  <si>
    <t>Murder case of his wife</t>
  </si>
  <si>
    <t>2017-8772</t>
  </si>
  <si>
    <t>FABIAN CARMELO</t>
  </si>
  <si>
    <t>HOMICIDIO AGRAVADO POR EL USO DE ARMA DE FUEGO, HOMICIDIO AGRAVADO POR EL USO DE ARMA DE FUEGO EN GRADO DE TENTATIVA, AMENAZAS COACTIVAS AGRAVADAS POR EL USO DE ARMA DE FUEGO EN CONCURSO IDEAL VIOLACION DE DOMICILIO EN CONCURSO REAL ENTRE SI.</t>
  </si>
  <si>
    <t>2017-187486</t>
  </si>
  <si>
    <t>ROBERTO ADRIAN</t>
  </si>
  <si>
    <t>ALVARELLOS</t>
  </si>
  <si>
    <t>ROBO AGRAVADO POR HABER SIDO COMETIDO EN LUGAR POBLADO Y EN BANDA Y POR LA PARTICIPACION DE UN MENOR DE EDAD EN GRADO DE TENTATIVA</t>
  </si>
  <si>
    <t>2016-60422</t>
  </si>
  <si>
    <t>MALIKAT</t>
  </si>
  <si>
    <t>IZBERBASH SETTLEMENT, Russia</t>
  </si>
  <si>
    <t>2017-196938</t>
  </si>
  <si>
    <t>SALAZAR OPORTO</t>
  </si>
  <si>
    <t>2017-173412</t>
  </si>
  <si>
    <t>AYGUL</t>
  </si>
  <si>
    <t>TETYUSHI TOWN, TATARSTAN REGION, Russia</t>
  </si>
  <si>
    <t>GABDULKHALIKOVA</t>
  </si>
  <si>
    <t>2007-44158</t>
  </si>
  <si>
    <t>AL GURHAN</t>
  </si>
  <si>
    <t>United states, Turkey</t>
  </si>
  <si>
    <t>ANKARA, Turkey</t>
  </si>
  <si>
    <t>GURKAN</t>
  </si>
  <si>
    <t>76.05 Kg</t>
  </si>
  <si>
    <t xml:space="preserve"> 1.  DISTRIBUTION OF CONTROLLED SUBSTANCES, NAMELY ONE KILOGRAM OR MORE OF A  MIXTURE CONTAINING HEROIN, AND 500 GRAMS OR MORE OF MIXTURES CONTAINING  COCAINE AND MARIJUANA (1 COUNT)2.  POSSESSION WITH INTENT TO DISTRIBUTE APPROXIMATELY 10 POUNDS OF MIXTURES         CONTAINING MARIJUANA (1 COUNT)        3.  POSSESSION OF A FIREARM IN FURTHERANCE OF, AND CARRIED DURING AND IN RELATIONS TO, A DRUG TRAFFICKING CRIME FOR WHICH DEFENDANT MAY BE PROSECUTED         IN A COURT IN THE UNITED STATES. (1 COUNT)</t>
  </si>
  <si>
    <t>2017-8237</t>
  </si>
  <si>
    <t>PATIMA</t>
  </si>
  <si>
    <t>AVERIANOVKA SETTLEMENT, DAGESTAN REPUBLIC, Russia</t>
  </si>
  <si>
    <t>SULEYMANOVA</t>
  </si>
  <si>
    <t>aiding in participation in illegal armed formation</t>
  </si>
  <si>
    <t>2018-16236</t>
  </si>
  <si>
    <t>LUCENA, RS, Brazil</t>
  </si>
  <si>
    <t>SCHIMITT</t>
  </si>
  <si>
    <t>2010-9469</t>
  </si>
  <si>
    <t>DEJAN</t>
  </si>
  <si>
    <t>BIJELO POLJE, Montenegro</t>
  </si>
  <si>
    <t>SEKULARAC</t>
  </si>
  <si>
    <t>"TENTATIVA DE CONTRABANDO DE ESTUPEFACIENTES"</t>
  </si>
  <si>
    <t>2012-306454</t>
  </si>
  <si>
    <t>YAKUNINA</t>
  </si>
  <si>
    <t>co-participation in murder, robbery, extortion and theft or damage of documents</t>
  </si>
  <si>
    <t>2010-56805</t>
  </si>
  <si>
    <t>MIROSLAV</t>
  </si>
  <si>
    <t>KOLIN, Czech republic</t>
  </si>
  <si>
    <t>FEJFAR</t>
  </si>
  <si>
    <t>EXTORTION, COMMON DANGER</t>
  </si>
  <si>
    <t>2016-1034</t>
  </si>
  <si>
    <t>ELVIS</t>
  </si>
  <si>
    <t>PATOS, Albania</t>
  </si>
  <si>
    <t>XHAFA</t>
  </si>
  <si>
    <t>Domestic Violence</t>
  </si>
  <si>
    <t>2016-23323</t>
  </si>
  <si>
    <t>MUSTAFA</t>
  </si>
  <si>
    <t>GAZIANTEP, Turkey</t>
  </si>
  <si>
    <t>AVCI</t>
  </si>
  <si>
    <t>SETTING UP AN ORGANIZED CRIMINAL GROUP, SMUGGLING, MONEY LAUNDERING, CIRCULATING OF PRODUCTS WITH THE BRAND AS TRADEMARK ONES, WHICH CREATE PREJUDICE TO THE OWNER OF THE TRADEMARK PRODUCTS, INSTIGATION TO INTELLECTUAL FRAUD AND FORGERY TO A PRIVATE WRITTEN AGREEMENT</t>
  </si>
  <si>
    <t>2014-42994</t>
  </si>
  <si>
    <t>TIMMINS</t>
  </si>
  <si>
    <t>Estonia</t>
  </si>
  <si>
    <t>manslaughter, Unlawful handling of firearms or essential components thereof or ammunition, Driving power-driven vehicle, off-road vehicle or tram in state of intoxication.</t>
  </si>
  <si>
    <t>2015-50917</t>
  </si>
  <si>
    <t>NIKI</t>
  </si>
  <si>
    <t>SURRUMI, ZUNHEBOTO, India</t>
  </si>
  <si>
    <t>SUMI</t>
  </si>
  <si>
    <t>Attempt to murder, Voluntarily causing grievous hurt by dangerous weapons, Carries any firearm or ammunition in contravention,Punishment for terrorist act and Punishment for conspiracy.</t>
  </si>
  <si>
    <t>2017-131907</t>
  </si>
  <si>
    <t>OSCAR ALBERTO ALEJANDRO</t>
  </si>
  <si>
    <t>ASSOCIACION ILICITA DEDICADA AL CONTRABANDO DE ESTUPEFACIENTES, AGRAVADO POR LA PARTICIPACION DE DOS O MAS PERSONAS ORGANIZADAS, POR LA CANTIDAD DE ESTUPEFACIENTES Y POR LA CUANTIA DE MERCADERIAS.</t>
  </si>
  <si>
    <t>2011-4271</t>
  </si>
  <si>
    <t>HASEN AMHAMED</t>
  </si>
  <si>
    <t>TRIPOLI, Libya</t>
  </si>
  <si>
    <t>AKSEMA</t>
  </si>
  <si>
    <t>MURDER, KIDNAPPING, ABDUCTION, CHILD ABDUCTION, USING FALSE/FORGED ID DOCUMENT</t>
  </si>
  <si>
    <t>2004-31459</t>
  </si>
  <si>
    <t>COMREDPADA</t>
  </si>
  <si>
    <t>JAMPUIJALA / SANKATRAMPARA / TAKARJALA / TRIPURA, India</t>
  </si>
  <si>
    <t>JAMATIA</t>
  </si>
  <si>
    <t>DACOITY WITH MURDER, ATTEMPT TO MURDER, VOLUNTERILY CAUSING GRIEVOUS HURT BY DANGEROUS WEAPONS AND MEANS. VOLUNTARYILY CAUSING GRIEVOUS HURT AND POSSESSING ARMS ETC. WITH INTENT TO USE THEM FOR UNLAWFUL PURPOSES.</t>
  </si>
  <si>
    <t>2011-28861</t>
  </si>
  <si>
    <t>SAIDAM AHMAD ISSA IBRAHIM</t>
  </si>
  <si>
    <t>SAIDAM</t>
  </si>
  <si>
    <t>VIOLEN?E AGAINST A PERSONVIOLENCE AGAINST A GROUP OF PEOPLEHARM OF BODY</t>
  </si>
  <si>
    <t>2003-16485</t>
  </si>
  <si>
    <t>Otaci, Ocnita, Moldova</t>
  </si>
  <si>
    <t>PARAPIR</t>
  </si>
  <si>
    <t>2017-189773</t>
  </si>
  <si>
    <t>Barcelona, Spain</t>
  </si>
  <si>
    <t>SANCHEZ VELASCO</t>
  </si>
  <si>
    <t>Crimes against the national financial system.</t>
  </si>
  <si>
    <t>1999-24742</t>
  </si>
  <si>
    <t>KEVIN LOUIS</t>
  </si>
  <si>
    <t>Jasper / Alberta, Canada</t>
  </si>
  <si>
    <t>VERMETTE</t>
  </si>
  <si>
    <t>Murder and attempted murder</t>
  </si>
  <si>
    <t>2015-59065</t>
  </si>
  <si>
    <t>MUEEN UDDIN</t>
  </si>
  <si>
    <t>Bangladesh, United kingdom</t>
  </si>
  <si>
    <t>VILLAGE- CHANPUR, PS: DAGANBHUIAN, DISTRICT: FENI, Bangladesh</t>
  </si>
  <si>
    <t>CHOWDHURY MUEEN UDDIN</t>
  </si>
  <si>
    <t>Charge No.1: GUILTY for ‘abetting’ and ‘complicity to the commission of the offence of ‘extermination’ as ‘crime against humanity’ as specified in section 3(2)(a)(g)(h) of the Act of 1973 and they be convicted and sentenced under section 20(2) of the said Act.Charge No.2: GUILTY as Charge No.1.Charge No.3: GUILTY as Charge No.1. Charge No.4: GUILTY as Charge No.1.Charge No.5: GUILTY as Charge No.1.Charge No.6: GUILTY as Charge No.1.Charge No.7: GUILTY as Charge No.1.Charge No.8: GUILTY as Charge No.1.Charge No.9: GUILTY as Charge No.1.Charge No.10: GUILTY as Charge No.1.Charge No.11: GUILTY as Charge No.1.Accused Chowdhury Mueen Uddin be convicted and condemned to the single sentence of death for the crimes listed in all the charges and they be hanged by the neck till they are dead under section 20(2) of the International Crimes (Tribunals) Act, 1973.</t>
  </si>
  <si>
    <t>2018-20437</t>
  </si>
  <si>
    <t>LUIS ANTONIO</t>
  </si>
  <si>
    <t>LEIVA ESTRADA</t>
  </si>
  <si>
    <t>2015-31057</t>
  </si>
  <si>
    <t>FUSHEN</t>
  </si>
  <si>
    <t>2017-154975</t>
  </si>
  <si>
    <t>MILANA</t>
  </si>
  <si>
    <t>DERBENT/DAGESTAN REPUBLIC, Russia</t>
  </si>
  <si>
    <t>KURBANOVA</t>
  </si>
  <si>
    <t>2016-45466</t>
  </si>
  <si>
    <t>MALIK</t>
  </si>
  <si>
    <t>Illegal border crossing and migrants smuggling</t>
  </si>
  <si>
    <t>2016-33553</t>
  </si>
  <si>
    <t>NIDIO ENRIQUE</t>
  </si>
  <si>
    <t>GOMEZ SOSA</t>
  </si>
  <si>
    <t>HOMICIDIO CALIFICADO DOS HECHOS Y PRIVACION ILEGITIMA  DE LA LIBERTAD Y TENTATIVA DE HOMICIDIO TODOS EN CONCURSO REAL ENTRE SI.</t>
  </si>
  <si>
    <t>2015-85401</t>
  </si>
  <si>
    <t>VOLGOGRAD TOWN, Russia</t>
  </si>
  <si>
    <t>KRYUKOVA</t>
  </si>
  <si>
    <t>Attempted large scale fraud (two episodes)</t>
  </si>
  <si>
    <t>2012-309368</t>
  </si>
  <si>
    <t>WENDY NANCY</t>
  </si>
  <si>
    <t>PUNTARENAS, Costa rica</t>
  </si>
  <si>
    <t>PEREZ SANCHEZ</t>
  </si>
  <si>
    <t>2010-12696</t>
  </si>
  <si>
    <t>ABBASOV</t>
  </si>
  <si>
    <t>REPEATED FRAUD / FRAUD CAUSING DAMAGE IN A LARGE SCALE</t>
  </si>
  <si>
    <t>2016-2839</t>
  </si>
  <si>
    <t>LUIS RENE</t>
  </si>
  <si>
    <t>ANTIGUA GUATEMALA, DEPARTAMENTO DE SACATEPEQUEZ, Guatemala</t>
  </si>
  <si>
    <t>MENDOZA PALOMO</t>
  </si>
  <si>
    <t>Delito Contra los Deberes de Humanidad Desaparición Forzada</t>
  </si>
  <si>
    <t>2015-76622</t>
  </si>
  <si>
    <t>GIZGAYIT</t>
  </si>
  <si>
    <t>HAJIYEVA</t>
  </si>
  <si>
    <t>2009-40910</t>
  </si>
  <si>
    <t>MUSTAFA FARIS</t>
  </si>
  <si>
    <t>SADEG</t>
  </si>
  <si>
    <t xml:space="preserve">CRIMINAL BREACH OF TRUST </t>
  </si>
  <si>
    <t>2018-53492</t>
  </si>
  <si>
    <t>BASHIR</t>
  </si>
  <si>
    <t>Karachi, Pakistan</t>
  </si>
  <si>
    <t>2015-13278</t>
  </si>
  <si>
    <t>SIGITAS</t>
  </si>
  <si>
    <t>BANELIS</t>
  </si>
  <si>
    <t>Smuggling, Unlawful Possession of narcotic or psychotropic substances for the purpose of distribution teherof or unlawful possession of a large quantity of narcotic or psychotropic substances</t>
  </si>
  <si>
    <t>2017-145501</t>
  </si>
  <si>
    <t>THIAGO HENRIQUE</t>
  </si>
  <si>
    <t>São Paulo/SP, Brazil</t>
  </si>
  <si>
    <t>MOREIRA</t>
  </si>
  <si>
    <t>aggravated murder</t>
  </si>
  <si>
    <t>2017-170193</t>
  </si>
  <si>
    <t>DIOSNEL</t>
  </si>
  <si>
    <t>CAZAL PIRIS</t>
  </si>
  <si>
    <t>2010-15773</t>
  </si>
  <si>
    <t>PEDRO</t>
  </si>
  <si>
    <t>MORAN</t>
  </si>
  <si>
    <t>1) LEWD ACT UPON A CHILD UNDER THE AGE OF 14 (1 COUNT)2) LEWD ACT WITH SUBSTANTIAL SEXUAL CONDUCT UPON A CHILD UNDER THE AGE OF 14 (10 COUNTS)</t>
  </si>
  <si>
    <t>2006-23742</t>
  </si>
  <si>
    <t>TOWFIQUE</t>
  </si>
  <si>
    <t>2018-15525</t>
  </si>
  <si>
    <t>MUDASSAR</t>
  </si>
  <si>
    <t>Sheikhupura, Pakistan</t>
  </si>
  <si>
    <t>2015-48689</t>
  </si>
  <si>
    <t>ALLADIN TAYSEER</t>
  </si>
  <si>
    <t>SOBOH</t>
  </si>
  <si>
    <t>1) Conspiracy to commit a fellony 2) Obtaining money by false pretences3) Obtainign registration by false pretences4) False accounts with the aim to defraud5) Forgery 6) Uttering a false document7) Obtaining registration for an alien by false declaration</t>
  </si>
  <si>
    <t>2016-63888</t>
  </si>
  <si>
    <t>AINA</t>
  </si>
  <si>
    <t>ROVNOE SETTLEMERNT, Russia</t>
  </si>
  <si>
    <t>MOLAEVA</t>
  </si>
  <si>
    <t>2009-17721</t>
  </si>
  <si>
    <t>DURIM</t>
  </si>
  <si>
    <t>Attempted  murder in  collaboration, illegal keeping  of fire arm</t>
  </si>
  <si>
    <t>2016-34655</t>
  </si>
  <si>
    <t>NEVENKO</t>
  </si>
  <si>
    <t>KUKIC</t>
  </si>
  <si>
    <t>1. GRIEVOUS BODILY INJURY2. CONCEALMENT3. ROBBERY 4. GRIEVOUS BODILY INJURY5. AGGRAVATED THEFT6. ATTACKING AN OFFICIAL IN EXECUTION OF OFFICIAL DUTIES.7. ROBBERY</t>
  </si>
  <si>
    <t>2015-13498</t>
  </si>
  <si>
    <t>WASIK</t>
  </si>
  <si>
    <t>CHAKIA, HUSSAINABAD VILLAGE,AZAMGARH, UTTAR PRADESH, India</t>
  </si>
  <si>
    <t>BILLAH</t>
  </si>
  <si>
    <t>Criminal conspiracy read with Collecting Arms etc with intention of waging war against the Government of India,  Promoting enmity between different groups and doing acts prejudicial to maintenance of Harmony read with Common intention, Being member of an unlawful association and unlawful activities etc.</t>
  </si>
  <si>
    <t>2010-48509</t>
  </si>
  <si>
    <t>RIYAD</t>
  </si>
  <si>
    <t>NABIYEV</t>
  </si>
  <si>
    <t>SMUGGLING COMMITTED BY PRELIMINARY CONSPIRED GROUP OF PERSONS</t>
  </si>
  <si>
    <t>2017-202987</t>
  </si>
  <si>
    <t>GESTRO PALOMINO</t>
  </si>
  <si>
    <t>HOMICIDIO AGRAVADO POR EL VINCULO Y POR ENSAÑAMIENTO, ALEVOSIA, VENENO U OTRO PROCEDIMIENTO INSIDIOSO</t>
  </si>
  <si>
    <t>2016-34967</t>
  </si>
  <si>
    <t>ZULIKHAN</t>
  </si>
  <si>
    <t>URUS-MARTAN OF CHECHENSKAYA REPUBLIC, Russia</t>
  </si>
  <si>
    <t>BAKHAEVA</t>
  </si>
  <si>
    <t>2014-35795</t>
  </si>
  <si>
    <t>QUANHUI</t>
  </si>
  <si>
    <t>YANG</t>
  </si>
  <si>
    <t>Crime of owning or unlawfully possessing, guns and ammunition</t>
  </si>
  <si>
    <t>2014-29123</t>
  </si>
  <si>
    <t>RAFIG</t>
  </si>
  <si>
    <t>ALIYEV</t>
  </si>
  <si>
    <t xml:space="preserve">FRAUD </t>
  </si>
  <si>
    <t>2004-26710</t>
  </si>
  <si>
    <t>Hindi, English, Gujarati</t>
  </si>
  <si>
    <t>Surat City, Gujarat, India</t>
  </si>
  <si>
    <t>RASHMIKANT AMARCHAND ZAVERI</t>
  </si>
  <si>
    <t>CHEATING, FORGERY, CRIMINAL CONSPIRACY</t>
  </si>
  <si>
    <t>2007-30259</t>
  </si>
  <si>
    <t>Sweden, Russia</t>
  </si>
  <si>
    <t>GELOGAEV</t>
  </si>
  <si>
    <t xml:space="preserve">ILLEGAL CROSSING OF THE STATE BORDER OF RUSSIAN FEDERATION, BANDITRY, SMUGGLING, MURDEROUS ASSAULT ON THE LIFE OF LAW-ENFORCEMENT OFFICER, TERRORISM, MURDER, ILLEGAL POSSESSION, TRANSPORTATION AND STORAGEOF FIREARMS </t>
  </si>
  <si>
    <t>2015-11859</t>
  </si>
  <si>
    <t>RONEN</t>
  </si>
  <si>
    <t>Hebrew, English</t>
  </si>
  <si>
    <t>OREN</t>
  </si>
  <si>
    <t>Fraud, including that affecting the financial interests of the European Communities within the meaning of the Convention of 26 July 1995 on the protection of European Communities financial interests  Swindling Forgery of administrative documents and trafficking therein</t>
  </si>
  <si>
    <t>2015-69184</t>
  </si>
  <si>
    <t>Russian, Moldavian, Ukrainian</t>
  </si>
  <si>
    <t>Russia, Moldova</t>
  </si>
  <si>
    <t>TIRASPOL TOWN, Moldova</t>
  </si>
  <si>
    <t>ANDREEV</t>
  </si>
  <si>
    <t>Violation of traffic rules what caused a death of a person</t>
  </si>
  <si>
    <t>2017-187665</t>
  </si>
  <si>
    <t>KARINA</t>
  </si>
  <si>
    <t>SHEVCHENKO TOWN, Kazakhstan</t>
  </si>
  <si>
    <t>BESHIROVA</t>
  </si>
  <si>
    <t>2016-66480</t>
  </si>
  <si>
    <t>DONGHUA</t>
  </si>
  <si>
    <t>Zhejiang, China</t>
  </si>
  <si>
    <t>2017-234783</t>
  </si>
  <si>
    <t>MICHAEL</t>
  </si>
  <si>
    <t>MARIÑEZ ROSARIO</t>
  </si>
  <si>
    <t>2005-38315</t>
  </si>
  <si>
    <t>TATYANA</t>
  </si>
  <si>
    <t>BOBRUISK / MOGILEV, Belarus</t>
  </si>
  <si>
    <t>CHISTYAKOVA</t>
  </si>
  <si>
    <t>MISAPPROPRIATION BY FRAUD</t>
  </si>
  <si>
    <t>2017-5385</t>
  </si>
  <si>
    <t>BUINAKSKIY REGION, DAGESTAN REPUBLIC, Russia</t>
  </si>
  <si>
    <t>2012-3066</t>
  </si>
  <si>
    <t>VICO VADILLO</t>
  </si>
  <si>
    <t>2014-70800</t>
  </si>
  <si>
    <t>HORACIO CARLOS</t>
  </si>
  <si>
    <t>United states, Mexico</t>
  </si>
  <si>
    <t>TAMAULIPAS, Mexico</t>
  </si>
  <si>
    <t>TERAN</t>
  </si>
  <si>
    <t>Lewd or lascivious act on a child under 14 years of age (5 counts)</t>
  </si>
  <si>
    <t>2012-336957</t>
  </si>
  <si>
    <t>GEORGY</t>
  </si>
  <si>
    <t>MARKELIYA</t>
  </si>
  <si>
    <t>2015-71667</t>
  </si>
  <si>
    <t>CARLOS YORELMY</t>
  </si>
  <si>
    <t>DUARTE DIAZ</t>
  </si>
  <si>
    <t>TRAFICO ILÍCITO DE ESTUPEFACIENTES -EN LA MODALIDAD DE COMERCIO- AGRAVADO POR LA INTERVENCIÓN DE MÁS DE TRES PERSONAS Y CONTRABANDO DE EXPORTACIÓN AGRAVADO POR TRATARSE DE ESTUPEFACIENTES DESTINADOS A SER COMERCIALIZADOS FUERA DEL TERRITORIO NACIONAL, EN LOS QUE INTERVIENEN MÁS DE TRES PERSONAS, EN GRADO DE TENTATIVA.</t>
  </si>
  <si>
    <t>2016-53952</t>
  </si>
  <si>
    <t>BROJEN SINGH</t>
  </si>
  <si>
    <t>LEISHANGTHEM KHONG MANUNG MAYAI LEIKAI, THOUBAL,  MANIPUR., India</t>
  </si>
  <si>
    <t>KSHETRIMAYUM</t>
  </si>
  <si>
    <t xml:space="preserve">1.Punishment of criminal conspiracy2.Waging, or attempting to wage war, or abetting waging of war, against the Government of India3.Conspiracy to commit offences 4.Punishment for murder 5.Attempt to murder6.Punishment for terrorist act7.Punishment for being member of terrorist gang or organization8.Punishment for certain offences 9.Punishment for possessing arms, etc., with intent to use them for unlawful purpose10.Punishment for making or possessing explosives under suspicious circumstances </t>
  </si>
  <si>
    <t>2011-640</t>
  </si>
  <si>
    <t>BUTIKOFER</t>
  </si>
  <si>
    <t>TRAFFICKING OF VEHICLES</t>
  </si>
  <si>
    <t>2018-53282</t>
  </si>
  <si>
    <t>JAIRO EDGARDO</t>
  </si>
  <si>
    <t>MARTINEZ LANDA</t>
  </si>
  <si>
    <t>HOMICIDIO AGRAVDO EN GRADO DE TENTATIVA</t>
  </si>
  <si>
    <t>2017-285622</t>
  </si>
  <si>
    <t>NELSON JONATHAN</t>
  </si>
  <si>
    <t>COMAS, LIMA, Peru</t>
  </si>
  <si>
    <t>SAAVEDRA BANDA</t>
  </si>
  <si>
    <t>ABUSO SEXUAL SIMPLE EN CONCURSO REAL CON ABUSO SEXUAL CON ACCESO CARNAL .</t>
  </si>
  <si>
    <t>2013-14805</t>
  </si>
  <si>
    <t>CORNELIU-IULIAN</t>
  </si>
  <si>
    <t>BACAU, Romania</t>
  </si>
  <si>
    <t>MITITELU</t>
  </si>
  <si>
    <t>Association to a Criminal Organized Group, Forgery of electronic payment devices, Possession of Equipment with view to forge payment means, Illegal Financial Operations,Association to a criminal organized group with the aim to commit bank fraud, Ilegally financial operations</t>
  </si>
  <si>
    <t>2005-11296</t>
  </si>
  <si>
    <t>SUBHASHBHAI</t>
  </si>
  <si>
    <t>Black, Greying</t>
  </si>
  <si>
    <t>DELOL / KALOL / PANCHMAHAL / GUJARAT, India</t>
  </si>
  <si>
    <t>CHIMANLAL SHAH</t>
  </si>
  <si>
    <t>FORGERY OF DOCUMENT WITH THE PURPOSE OF CHEATING</t>
  </si>
  <si>
    <t>2015-65008</t>
  </si>
  <si>
    <t>VLADYSLAV</t>
  </si>
  <si>
    <t>KIROVSKE CITY, DONETSK REGION, Ukraine</t>
  </si>
  <si>
    <t>TKACHOV</t>
  </si>
  <si>
    <t>Intended grievous bodily injury</t>
  </si>
  <si>
    <t>2013-62891</t>
  </si>
  <si>
    <t>FILIPP</t>
  </si>
  <si>
    <t>KOMOSSA</t>
  </si>
  <si>
    <t>Illegal making, acquisition, storage, transportation, sending, or sale of narcotic drugs or psychotropic substances</t>
  </si>
  <si>
    <t>2017-11434</t>
  </si>
  <si>
    <t>NIDIA FLORINDA</t>
  </si>
  <si>
    <t>MARIN SOLORZANO</t>
  </si>
  <si>
    <t>Encubrimiento Propio</t>
  </si>
  <si>
    <t>2017-283005</t>
  </si>
  <si>
    <t>KHOSREKH, Russia</t>
  </si>
  <si>
    <t>2017-195372</t>
  </si>
  <si>
    <t>OSCAR SAMUEL</t>
  </si>
  <si>
    <t>REYES SIS</t>
  </si>
  <si>
    <t>EVASION</t>
  </si>
  <si>
    <t>2015-41871</t>
  </si>
  <si>
    <t>BILLY</t>
  </si>
  <si>
    <t>BECKFORD SALAZAR</t>
  </si>
  <si>
    <t>2018-40002</t>
  </si>
  <si>
    <t>MIRTA RAQUEL</t>
  </si>
  <si>
    <t>FIGUEROA</t>
  </si>
  <si>
    <t>TRATA DE PERSONAS CON FINES DE EXPLOTACION SEXUAL</t>
  </si>
  <si>
    <t>2017-6844</t>
  </si>
  <si>
    <t>ABULKOSUM</t>
  </si>
  <si>
    <t>KHOROCK TOWN, Tajikistan</t>
  </si>
  <si>
    <t>KHILVATSHOEV</t>
  </si>
  <si>
    <t>2004-10037</t>
  </si>
  <si>
    <t>OLESIK</t>
  </si>
  <si>
    <t>2015-64045</t>
  </si>
  <si>
    <t>AGDZHABEDY, Azerbaijan</t>
  </si>
  <si>
    <t>2015-39052</t>
  </si>
  <si>
    <t>MADUKA</t>
  </si>
  <si>
    <t>Ireland</t>
  </si>
  <si>
    <t>OFORJI</t>
  </si>
  <si>
    <t>INFRACCION A LA LEY DE PSICOTROPICOS</t>
  </si>
  <si>
    <t>2017-188099</t>
  </si>
  <si>
    <t>SERAFIM</t>
  </si>
  <si>
    <t>PONTE DE LIMA, VIANA DO CASTELO, Portugal</t>
  </si>
  <si>
    <t>PEREIRA ALMEIDA DA CRUZ</t>
  </si>
  <si>
    <t>2017-292340</t>
  </si>
  <si>
    <t>MELVIN ESTUARDO</t>
  </si>
  <si>
    <t>guatemala, Guatemala</t>
  </si>
  <si>
    <t>DAVILA ALVAREZ</t>
  </si>
  <si>
    <t>dos delitos de homicidio un delito de homicidio en grado de tentativa</t>
  </si>
  <si>
    <t>2017-293531</t>
  </si>
  <si>
    <t>LIONEL DENZEL</t>
  </si>
  <si>
    <t>DAVIDSON</t>
  </si>
  <si>
    <t>2015-47176</t>
  </si>
  <si>
    <t>NOVE ZAMKY, Slovakia</t>
  </si>
  <si>
    <t>CSANDA</t>
  </si>
  <si>
    <t>theft</t>
  </si>
  <si>
    <t>2014-75744</t>
  </si>
  <si>
    <t>GAJIC</t>
  </si>
  <si>
    <t>ORGANIZED CRIME, ILLICIT TRAFFICKING IN NARCOTIC DRUGS</t>
  </si>
  <si>
    <t>2016-41799</t>
  </si>
  <si>
    <t>CESAR ELIAS</t>
  </si>
  <si>
    <t>FUCKS</t>
  </si>
  <si>
    <t>2018-22083</t>
  </si>
  <si>
    <t>AGUSTIN RENE</t>
  </si>
  <si>
    <t>JARAMILLO BARRERA</t>
  </si>
  <si>
    <t>ABUSO SEXUAL CON ACCESO CARNAL AGRAVADO POR LA GUARDA</t>
  </si>
  <si>
    <t>2015-59573</t>
  </si>
  <si>
    <t>REINALDO AUGUSTO</t>
  </si>
  <si>
    <t>SAO PAULO/SP, Brazil</t>
  </si>
  <si>
    <t>CINQUETTI</t>
  </si>
  <si>
    <t>2015-69405</t>
  </si>
  <si>
    <t>HAOQING</t>
  </si>
  <si>
    <t>abduction, robbery, extortion</t>
  </si>
  <si>
    <t>2015-70373</t>
  </si>
  <si>
    <t>Murder in the Second Degree</t>
  </si>
  <si>
    <t>2016-41368</t>
  </si>
  <si>
    <t>MERCEDES ALBERTO</t>
  </si>
  <si>
    <t>DEPARTAMENTO DE LA PAZ, El salvador</t>
  </si>
  <si>
    <t>CABEZAS CRUZ</t>
  </si>
  <si>
    <t>2014-63245</t>
  </si>
  <si>
    <t>GUSTAVO ADOLFO</t>
  </si>
  <si>
    <t>JULIÁ</t>
  </si>
  <si>
    <t>DEFRAUDACIÓN EN PERJUICIO DE LA ADMINISTRACION PÚBLICA</t>
  </si>
  <si>
    <t>2016-1581</t>
  </si>
  <si>
    <t>ALKA</t>
  </si>
  <si>
    <t>HISSAR, India</t>
  </si>
  <si>
    <t>GOYAL</t>
  </si>
  <si>
    <t>Criminal conspiracy, Cheating, Forgery of valuable security, will, etc., Forgery for the purpose of cheating, Using as genuine a forged (document or electronic record), Prevention of Corruption Act.</t>
  </si>
  <si>
    <t>2015-25630</t>
  </si>
  <si>
    <t>Russia, United states, Hungary</t>
  </si>
  <si>
    <t>GUBAKHA TOWN, PERM REGION, Russia</t>
  </si>
  <si>
    <t>MAKHLAY</t>
  </si>
  <si>
    <t>Large scale swindle</t>
  </si>
  <si>
    <t>2009-11801</t>
  </si>
  <si>
    <t>ALLOVEDIN</t>
  </si>
  <si>
    <t>Uzbek, Russian</t>
  </si>
  <si>
    <t>SAMARKAND, Uzbekistan</t>
  </si>
  <si>
    <t>SHAMSIEV</t>
  </si>
  <si>
    <t>INTENTIONAL INFLICTION OF GRAVE INJURIES WHICH CAUSED THE DEATH OF A VICTIM</t>
  </si>
  <si>
    <t>2016-17187</t>
  </si>
  <si>
    <t>RAMO</t>
  </si>
  <si>
    <t>BRKIC</t>
  </si>
  <si>
    <t>1.) ORGANIZED CRIME2.) ACCEPTING GIFTS AND OTHER FORMS OF BENEFIT3.) ILLICIT TRAFFICKING IN NARCOTIC DRUGS4.) UNAUTHORISED PRODUCTION AND SALE OF NARCOTIC DRUGS 5.) ABUSE OF OFFICE AND OFFICIAL AUTHORITYGIVING GIFTS AND OTHER FORMS OF BENEFITS</t>
  </si>
  <si>
    <t>2011-68806</t>
  </si>
  <si>
    <t>JURANDIR FRANCISCO</t>
  </si>
  <si>
    <t>International trafficking of drugs and Association for transnational drug trafficking.</t>
  </si>
  <si>
    <t>2006-5556</t>
  </si>
  <si>
    <t>CERRIK / ELBASAN, Albania</t>
  </si>
  <si>
    <t>KISHTA</t>
  </si>
  <si>
    <t>EXPLOTATION OF PROSTITUTION WITH AGGRAVATED CIRCUMSTANCES; SEXUAL RELATIONS/INTERCOURSE WITH MINORS/CHILDREN</t>
  </si>
  <si>
    <t>2010-56729</t>
  </si>
  <si>
    <t>KINH DUONG</t>
  </si>
  <si>
    <t>VAN</t>
  </si>
  <si>
    <t>ILLEGALLY STOCKPILING, TRANSPORTING, TRADING IN OR APPROPRIATING NARCOTICS</t>
  </si>
  <si>
    <t>2012-298301</t>
  </si>
  <si>
    <t>FRANCIS JOEL</t>
  </si>
  <si>
    <t>SUCHITEPEQUEZ, GUATEMALA, Guatemala</t>
  </si>
  <si>
    <t>MOTA GOMEZ</t>
  </si>
  <si>
    <t>CONSPIRACIÓN, ASOCIACIÓN ILÍCITA, COMERCIO, TRÁFICO Y ALMACENAMIENTO ILÍCITO, ASOCIACIÓN DELICTIVA.</t>
  </si>
  <si>
    <t>2007-55758</t>
  </si>
  <si>
    <t>United states, Sudan</t>
  </si>
  <si>
    <t>OMDURMAN, Sudan</t>
  </si>
  <si>
    <t>94.5 Kg</t>
  </si>
  <si>
    <t>1) ASSAULT 1ST DEGREE  (2 COUNTS)2) ASSAULT 2ND DEGREE  (5 COUNTS)3) ENDANGERING THE WELFARE OF A CHILD  (2 COUNTS)</t>
  </si>
  <si>
    <t>2016-50540</t>
  </si>
  <si>
    <t>KHEDI</t>
  </si>
  <si>
    <t>NAURSKAYA / CHECHENSKAYA REPUBLIC, Russia</t>
  </si>
  <si>
    <t>ASHAKHANOVA</t>
  </si>
  <si>
    <t>2016-48758</t>
  </si>
  <si>
    <t>KAHRIMAN</t>
  </si>
  <si>
    <t>ORGANISING A TERRORIST GROUP IN CONNECTION WITH TEERRORISM</t>
  </si>
  <si>
    <t>2016-29930</t>
  </si>
  <si>
    <t>DAVID JORGE</t>
  </si>
  <si>
    <t>HUANCA ATENCIO</t>
  </si>
  <si>
    <t>Amenazas coactivas reiteradas en concurso real con amenazas simples y lesiones leves reiteradas.-</t>
  </si>
  <si>
    <t>2011-45383</t>
  </si>
  <si>
    <t>Slovak</t>
  </si>
  <si>
    <t>VOLCKO</t>
  </si>
  <si>
    <t>fraudevading taxes</t>
  </si>
  <si>
    <t>2017-6697</t>
  </si>
  <si>
    <t>REDZHEP SHABAN</t>
  </si>
  <si>
    <t>district Oreshnica, Bulgaria</t>
  </si>
  <si>
    <t>MURAD</t>
  </si>
  <si>
    <t>Drugs traffic</t>
  </si>
  <si>
    <t>2015-72826</t>
  </si>
  <si>
    <t>ARLINDO FELICIANO</t>
  </si>
  <si>
    <t>Portuguese, Swati</t>
  </si>
  <si>
    <t>Mozambique</t>
  </si>
  <si>
    <t>BIE</t>
  </si>
  <si>
    <t>House Breaking and Theft</t>
  </si>
  <si>
    <t>2007-43292</t>
  </si>
  <si>
    <t>ALI MUHAMMAD ALI</t>
  </si>
  <si>
    <t>Sudan</t>
  </si>
  <si>
    <t>ABD AL RAHMAN</t>
  </si>
  <si>
    <t>22 COUNTS OF CRIMES AGAINTS HUMANITY:  PERSECUTION (4 COUNTS); MURDER (9 COUNTS); FORCIBLE TRANSFER (3 COUNTS); RAPE (2 COUNTS); INHUMANE ACTS (2 COUNTS); IMPRISONMENT OR SEVERE DEPRIVATION OF LIBERTY (1 COUNT); TORTURE (1 COUNT) 29 COUNTS OF WAR CRIMES:  MURDER (9 COUNTS); ATTACKS AGAINST CIVILIAN POPULATION (4 COUNTS); DESTRUCTION OF PROPERTY (4 COUNTS); RAPE (2 COUNTS); PILLAGING (4 COUNTS); OUTRAGE UPON PERSONAL DIGNITY (1 COUNT)</t>
  </si>
  <si>
    <t>2000-28396</t>
  </si>
  <si>
    <t>Urdu, Hindi, English, Arabic, Faroese, Panjabi</t>
  </si>
  <si>
    <t>RAUF</t>
  </si>
  <si>
    <t>Punishment for murder, Attempt to murder, Waging, or attempting to wage war, or abetting waging of war, against Government of India, Conspiracy to commit offences punishable by section 121 of Indian Penal Code i.e. waging, or abetting waging of war against Government of India, Assaulting the President, Governor, etc, with intent to compel or restrain the exercise of any lawful power, Want only giving provocation with intent to cause riot, Punishment for criminal conspiracy, Punishment for certain offences regarding illegal arms and ammunitions, Punishment for conspiracy, etc for terrorist act, Punishment for being member of terrorist gang or organization, Offence relating to membership of a terrorist organization, Punishment for causing explosion likely to endanger life or property, Punishment for attempt to cause explosion, or for making or keeping explosive with intent to endanger life or property.</t>
  </si>
  <si>
    <t>2017-186718</t>
  </si>
  <si>
    <t>NELU CRISTIAN</t>
  </si>
  <si>
    <t>Romanian, Hungarian</t>
  </si>
  <si>
    <t>Oradea city, Bihor County, Romania</t>
  </si>
  <si>
    <t>CORODI</t>
  </si>
  <si>
    <t>ATTEMPTED AGGRAVATED MURDER</t>
  </si>
  <si>
    <t>2007-8698</t>
  </si>
  <si>
    <t>RAMA</t>
  </si>
  <si>
    <t>THEFT RESULTING TO DEATH; MEANING OF COLLABORATION</t>
  </si>
  <si>
    <t>2017-191860</t>
  </si>
  <si>
    <t>OMARKHAYAM R</t>
  </si>
  <si>
    <t>2016-59252</t>
  </si>
  <si>
    <t>HUGO ALBERTO</t>
  </si>
  <si>
    <t>ESTEBAN</t>
  </si>
  <si>
    <t>2012-7447</t>
  </si>
  <si>
    <t>THI KIM TAN</t>
  </si>
  <si>
    <t>LANG SON PROVINCE, Viet nam</t>
  </si>
  <si>
    <t>Illegally trading narcotic drug</t>
  </si>
  <si>
    <t>2016-46967</t>
  </si>
  <si>
    <t>JOSUE</t>
  </si>
  <si>
    <t>GRECIA-ALAJUELA, Costa rica</t>
  </si>
  <si>
    <t>CORRALES BOLAÑOS</t>
  </si>
  <si>
    <t>ROBO AGRAVADO, Y PRIVACION DE LIBERTAD SIN FINES DE LUCRO</t>
  </si>
  <si>
    <t>2009-5473</t>
  </si>
  <si>
    <t>SAIMIR</t>
  </si>
  <si>
    <t>BERAT, Albania</t>
  </si>
  <si>
    <t>GEGOLLI</t>
  </si>
  <si>
    <t>PREMEDITATED HOMICIDE, MEANING OF COLLABORATION AND ILLEGAL MANUFACTURING AND KEEPING MILITARY WEAPONS AND AMMUNITION</t>
  </si>
  <si>
    <t>2016-34649</t>
  </si>
  <si>
    <t>MD LALU</t>
  </si>
  <si>
    <t>NATORE, Bangladesh</t>
  </si>
  <si>
    <t>SIRAJ MOSTAFA</t>
  </si>
  <si>
    <t>2012-306257</t>
  </si>
  <si>
    <t>LUTHUFEE</t>
  </si>
  <si>
    <t>Mr.Abdulla Luthufee is wanted to investigate the alleged case of abscondment of convict (Mr. Abdulla Luthufee who was to lifeimprisonment by the High Court of the Republic of Maldives, case no:01/HC/89)while undergoing medical treatment in theRepublic of India.</t>
  </si>
  <si>
    <t>2013-66570</t>
  </si>
  <si>
    <t>SAID-EMIN</t>
  </si>
  <si>
    <t>GROZNIY CITY/ CHECHEN REPUBLIC, Russia</t>
  </si>
  <si>
    <t>ESKIEV</t>
  </si>
  <si>
    <t>2016-67529</t>
  </si>
  <si>
    <t>ALIJEV</t>
  </si>
  <si>
    <t>ORGANISING A TERRORIST GROUP IN CONNECTION WITH TERRORISM</t>
  </si>
  <si>
    <t>2017-169502</t>
  </si>
  <si>
    <t>HUSEYNLI</t>
  </si>
  <si>
    <t>2017-175991</t>
  </si>
  <si>
    <t>WEMERSON</t>
  </si>
  <si>
    <t>Santa Luzia/MG, Brazil</t>
  </si>
  <si>
    <t>DOS SANTOS GOMES</t>
  </si>
  <si>
    <t>2010-43947</t>
  </si>
  <si>
    <t>MAJOR SAMEER</t>
  </si>
  <si>
    <t>2016-1583</t>
  </si>
  <si>
    <t>RAJIV</t>
  </si>
  <si>
    <t>2013-47224</t>
  </si>
  <si>
    <t>TORELLÓ, Spain</t>
  </si>
  <si>
    <t>REIXACH SIDERA</t>
  </si>
  <si>
    <t>Human trafficking for prostitution endings.</t>
  </si>
  <si>
    <t>2014-67617</t>
  </si>
  <si>
    <t>ZHASURBEK</t>
  </si>
  <si>
    <t>ANDIZHAN, Uzbekistan</t>
  </si>
  <si>
    <t>ISLAMOV</t>
  </si>
  <si>
    <t>2015-71798</t>
  </si>
  <si>
    <t>ALDIJANA</t>
  </si>
  <si>
    <t>DIZDAREVIC</t>
  </si>
  <si>
    <t>2009-5638</t>
  </si>
  <si>
    <t>SHIVRAJ PHOOLCHAND</t>
  </si>
  <si>
    <t>Trespassing, theft in dwellings, causing harm, criminal conspiracy</t>
  </si>
  <si>
    <t>2012-289011</t>
  </si>
  <si>
    <t>IRMA</t>
  </si>
  <si>
    <t>GAGRA, Georgia</t>
  </si>
  <si>
    <t>KAPIANIDZE</t>
  </si>
  <si>
    <t>Fraud, committed under aggravating circumstances</t>
  </si>
  <si>
    <t>2017-13381</t>
  </si>
  <si>
    <t>RASUL</t>
  </si>
  <si>
    <t>OISKHAR SETTLEMENT/CHECHEN REPUBLIC, Russia</t>
  </si>
  <si>
    <t>2005-2585</t>
  </si>
  <si>
    <t>GULTEKIN KAGAN</t>
  </si>
  <si>
    <t>Turkish, English</t>
  </si>
  <si>
    <t>KENTUCKY, United states</t>
  </si>
  <si>
    <t>ERTUGRUL</t>
  </si>
  <si>
    <t>MAKING FALSE STATEMENTS</t>
  </si>
  <si>
    <t>2014-17534</t>
  </si>
  <si>
    <t>TUYEN</t>
  </si>
  <si>
    <t>BAC GIANG, Viet nam</t>
  </si>
  <si>
    <t>PHAM VAN</t>
  </si>
  <si>
    <t>2011-32497</t>
  </si>
  <si>
    <t>NERMIN</t>
  </si>
  <si>
    <t>Bosnian, German</t>
  </si>
  <si>
    <t>DABOVCI, KOTOR VAROS, Bosnia and herzegovina</t>
  </si>
  <si>
    <t>MUJANOVIC</t>
  </si>
  <si>
    <t>2011-479</t>
  </si>
  <si>
    <t>OSUNA</t>
  </si>
  <si>
    <t>TRAFICO DE ESTUPEFACIENTES.</t>
  </si>
  <si>
    <t>2015-80376</t>
  </si>
  <si>
    <t>HAREL</t>
  </si>
  <si>
    <t>intentional infliction of a grave injuries, human trafficking</t>
  </si>
  <si>
    <t>2010-3339</t>
  </si>
  <si>
    <t xml:space="preserve">JAMSHID </t>
  </si>
  <si>
    <t>HAMASHAH VILLAGE OF GERMI PROVINCE , Iran</t>
  </si>
  <si>
    <t>ALIZADEH</t>
  </si>
  <si>
    <t>INTENTIONAL MURDER / SMUGGLING / ILLEGAL ACQUISITION, PASSING, SALE, KEEPING OR CARRYING OF FIREARM, ITS COMPLETE PARTS, AMMUNITION, EXPLOSIVES SUBSTANCES AND DEVICES / ILLEGAL KEEPING, ACQUISITION, PREPARING, PURCHASE OR SALE OF NARCOTICS OR PSYCHOTROPIC SUBSTANCES / ILLEGAL CROSSING OF THE STATE BORDER COMMITTED BY PRELIMINARY GROUP OF PERSONS</t>
  </si>
  <si>
    <t>2017-133500</t>
  </si>
  <si>
    <t>ADRIAN ROBERTO</t>
  </si>
  <si>
    <t>BRINZA</t>
  </si>
  <si>
    <t>HOMICIDIO "CRIMINIS CAUSAE", COMETIDO MEDIANTE EL EMPLEO DE ARMA DE FUEGO, ROBO AGRAVADO POR EL EMPLEO DE ARMA DE FUEGO EN GRADO DE TENTATIVA Y PORTACION ILEGAL DE ARMA DE GUERRA, TODOS ELLOS EN CONCURSO REAL ENTRE SI.</t>
  </si>
  <si>
    <t>2016-58113</t>
  </si>
  <si>
    <t>SAMID</t>
  </si>
  <si>
    <t>CICVARA</t>
  </si>
  <si>
    <t>ORGANISING A TERRORIST GROUP IN CONNECTION WITH TERRORISM AND ILLEGAL CREATION AND JOINING OF FOREIGN PARAMILITARY AND PARAPOLICE FORMATION</t>
  </si>
  <si>
    <t>2009-33467</t>
  </si>
  <si>
    <t>VLADIMIR PETKOV</t>
  </si>
  <si>
    <t>PLEVEN, Bulgaria</t>
  </si>
  <si>
    <t>FILEV</t>
  </si>
  <si>
    <t>2014-47695</t>
  </si>
  <si>
    <t>TOFIG</t>
  </si>
  <si>
    <t>2014-32962</t>
  </si>
  <si>
    <t>HOANG DUY</t>
  </si>
  <si>
    <t>HA TINH PROVINCE, Viet nam</t>
  </si>
  <si>
    <t>DANG</t>
  </si>
  <si>
    <t>170 Kg</t>
  </si>
  <si>
    <t>2003-28317</t>
  </si>
  <si>
    <t>UST-ASKARLY / NOVOKUZNETSK / KEMEROVO, Russia</t>
  </si>
  <si>
    <t>AGAFONOV</t>
  </si>
  <si>
    <t xml:space="preserve">RAPErape </t>
  </si>
  <si>
    <t>2016-9968</t>
  </si>
  <si>
    <t>ALASGAROV</t>
  </si>
  <si>
    <t>2017-169170</t>
  </si>
  <si>
    <t>OSMIN ABEL</t>
  </si>
  <si>
    <t>LOPEZ MORALES</t>
  </si>
  <si>
    <t>ORGANIZACIONES TERRORISTAS Y HOMICIDIO AGRAVADO.</t>
  </si>
  <si>
    <t>2017-221882</t>
  </si>
  <si>
    <t>ANGEL SANTIAGO</t>
  </si>
  <si>
    <t>MAZZOCCHI</t>
  </si>
  <si>
    <t>HOMICIDIO EN GRADO DE TENTATIVA.</t>
  </si>
  <si>
    <t>2015-17823</t>
  </si>
  <si>
    <t>ZULFIYA</t>
  </si>
  <si>
    <t>RUSTAMOVA</t>
  </si>
  <si>
    <t>2016-69042</t>
  </si>
  <si>
    <t>MUHAMADISLOM</t>
  </si>
  <si>
    <t>YULDASHEV</t>
  </si>
  <si>
    <t>Participation of Terrorists organization</t>
  </si>
  <si>
    <t>2012-325321</t>
  </si>
  <si>
    <t>RUSTAM</t>
  </si>
  <si>
    <t>Kirghiz, Russian</t>
  </si>
  <si>
    <t>TURATOV</t>
  </si>
  <si>
    <t>Grievous bodily injury</t>
  </si>
  <si>
    <t>2018-34027</t>
  </si>
  <si>
    <t>ANA MARIA</t>
  </si>
  <si>
    <t>GARCIA SANDOVAL</t>
  </si>
  <si>
    <t>2016-6743</t>
  </si>
  <si>
    <t>RAJESH KUMAR</t>
  </si>
  <si>
    <t>Criminal conspiracy, Cheating, Using as genuine a forged document, Criminal misconduct.Criminal conspiracy, Cheating, Using as genuine a forged document, Criminal misconduct.</t>
  </si>
  <si>
    <t>2009-40603</t>
  </si>
  <si>
    <t>English, Turkish, Arabic</t>
  </si>
  <si>
    <t>1) RAPE OF AN UNCONSCIOUS VICTIM (2 COUNTS)2) INVOLUNTARY DEVIATE SEXUAL INTERCOURSE WITH AN UNCONSCIOUS VICTIM (1 COUNT)3) SEXUAL ASSAULT (2 COUNTS)4) INDECENT ASSAULT WITH AN UNCONSCIOUS VICTIM (2 COUNTS)5) INDECENT ASSAULT WITHOUT VICTIM CONSENT (2 COUNTS)</t>
  </si>
  <si>
    <t>2016-90739</t>
  </si>
  <si>
    <t>TEH.-DUSRA, DISTRICT-CHARSADA, Pakistan</t>
  </si>
  <si>
    <t>1.Punishment for murder, 2. Attempt to murder, 3. Waging, or attempting to wage war, or abetting waging of war, against Government of India, 4. Conspiracy to commit offences punishable by section 121 of Indian Penal Code i.e. waging, or attempting to wage war, or abetting waging of war, against Government of India, 5. Assaulting the President, Governor, etc. with the intent to compel or restrain the exercise of any lawful power, 6. Wantonly giving provocation with intent to cause riot, 7. Punishment for criminal conspiracy, 8. Punishment for certain offences regarding illegal arms and ammunition, 9. Punishment for conspiracy, etc. for terrorist act, 10. Punishment for being member of terrorist gang or organization, 11. Offence relating to membership of a terrorist organization,12. Punishment for causing explosion likely to endanger life or property, 13. Punishment for attempt to cause explosion, or for making or keeping explosive with intent to endanger life or property.</t>
  </si>
  <si>
    <t>2015-72647</t>
  </si>
  <si>
    <t>GRIGORE</t>
  </si>
  <si>
    <t>COMPLICITY TO AGGRAVATED ROBBERY FOLLOWED BY THE VICTIM'S DECEASED</t>
  </si>
  <si>
    <t>2012-337740</t>
  </si>
  <si>
    <t>FERREIRA MANOEL</t>
  </si>
  <si>
    <t>MOURA</t>
  </si>
  <si>
    <t>2015-48802</t>
  </si>
  <si>
    <t>PAVLODAR TOWN, Kazakhstan</t>
  </si>
  <si>
    <t>BURSAGOV</t>
  </si>
  <si>
    <t>2010-36833</t>
  </si>
  <si>
    <t>Azerbaijani, Russian, Turkish, Uzbek</t>
  </si>
  <si>
    <t>KUVASAY CITY, FARGANA AREA, Uzbekistan</t>
  </si>
  <si>
    <t>INTENTIONAL CAUSING HEAVY BODILY INJURY</t>
  </si>
  <si>
    <t>2012-323099</t>
  </si>
  <si>
    <t>IDRIS ABDULLAH</t>
  </si>
  <si>
    <t>PHILADELPHIA, PENNSYLVANIA, United states</t>
  </si>
  <si>
    <t>1) Traveling for the Purpose of Engaging in Illicit Sexual Conduct (4 Counts)2) Engaging in Illicit Sexual Conduct in Foreign Places</t>
  </si>
  <si>
    <t>2010-27173</t>
  </si>
  <si>
    <t>GUAZHAMBO</t>
  </si>
  <si>
    <t>1) RAPE IN THE FIRST DEGREE 2) RAPE IN THE SECOND DEGREE3) ENDANGERING THE WELFARE OF A CHILD</t>
  </si>
  <si>
    <t>2015-9403</t>
  </si>
  <si>
    <t>DUC VU</t>
  </si>
  <si>
    <t>2013-40396</t>
  </si>
  <si>
    <t>Hindi, Bengali, Urdu</t>
  </si>
  <si>
    <t>AIDERTOLA(KIRANGANJ), BINODPUR, SHIVGANJ,CHAPAI NAWABGANJ, Bangladesh</t>
  </si>
  <si>
    <t>SHAFIQ- UL</t>
  </si>
  <si>
    <t>Criminal conspiracy, using as genuine forged or counterfeit currency notes, possession of forged or counterfeit notes, unlawful activities, indulged in terrorist activities. raising funds for terrorist act.</t>
  </si>
  <si>
    <t>2014-43426</t>
  </si>
  <si>
    <t>DUISI SETTLEMENT OF AKHMETSKY DISTRICT, Georgia</t>
  </si>
  <si>
    <t>KAVTARASHVILI</t>
  </si>
  <si>
    <t>Involving of a person in the commission of crimes of terrorist nature</t>
  </si>
  <si>
    <t>2011-8853</t>
  </si>
  <si>
    <t>TERMOPIL, Ukraine</t>
  </si>
  <si>
    <t>2017-187217</t>
  </si>
  <si>
    <t>TOMASA SOFIA</t>
  </si>
  <si>
    <t>APASTEPEQUE, DEPARTAMENTO DE SAN VICENTE, El salvador</t>
  </si>
  <si>
    <t>HERNANDEZ DE HERNANDEZ</t>
  </si>
  <si>
    <t>TRÁFICO ILEGAL DE PERSONAS Y ESTAFA AGRAVADA</t>
  </si>
  <si>
    <t>2008-28899</t>
  </si>
  <si>
    <t>KHALIFEH CLIFF ABRAHAM</t>
  </si>
  <si>
    <t>GLENDALE, CALIFORNIA, United states</t>
  </si>
  <si>
    <t>ABUJUDEH</t>
  </si>
  <si>
    <t>88.5 Kg</t>
  </si>
  <si>
    <t>1) Assault with a firearm; 2) Attempted robbery with a firearm; 3) Kidnapping to commit robbery with a firearm; 4) Conspiracy to possess ephedrine for manufacturing with a firearm; 5) Conspiracy to commit robbery with a firearm; 6) Possession of cocaine for sale or transportation; 7) Possession of cocaine; 8) Possession of a firearm while under the influence of a controlled substance</t>
  </si>
  <si>
    <t>2008-40441</t>
  </si>
  <si>
    <t>SANCHAI</t>
  </si>
  <si>
    <t>1) Conspiracy to hold others in a condition of involuntary servitude, kidnap, induce illegal aliens to enter the United States, Transporting illegal aliens within the United States and harbouring illegal aliens within the United States; 2) Holding individuals in involuntary servitude (7 counts); 3) Kidnapping (7 counts); 4) Transporting aliens; 5) Harbouring aliens</t>
  </si>
  <si>
    <t>2016-60076</t>
  </si>
  <si>
    <t>PETRO</t>
  </si>
  <si>
    <t>ZAPORIZHZHYA, Ukraine</t>
  </si>
  <si>
    <t>PLECHUN</t>
  </si>
  <si>
    <t>Murder; Brigantism</t>
  </si>
  <si>
    <t>2015-70983</t>
  </si>
  <si>
    <t>HENRICUS ANTONIUS MARIA</t>
  </si>
  <si>
    <t>TILBURG, Netherlands</t>
  </si>
  <si>
    <t>JANSE</t>
  </si>
  <si>
    <t>Constitution of a gang with the intention of committing offences - ARMED ROBBERY</t>
  </si>
  <si>
    <t>2016-974</t>
  </si>
  <si>
    <t>forgery of document (as perpetrator), abuse of official duty (as instigator)</t>
  </si>
  <si>
    <t>2017-187594</t>
  </si>
  <si>
    <t>MOHAMMAD NUR</t>
  </si>
  <si>
    <t>English, Philippine (other)</t>
  </si>
  <si>
    <t>SulBaCoTa (Sulu, Basilan, Cotabato, Tawi-Tawi), Philippines</t>
  </si>
  <si>
    <t>Murder (9 counts) and Frustrated Murder</t>
  </si>
  <si>
    <t>2015-11283</t>
  </si>
  <si>
    <t>ASTRAKHAN REGION, Russia</t>
  </si>
  <si>
    <t>SUMBAEV</t>
  </si>
  <si>
    <t>Organization of a Criminal Community (Criminal Organization)Theft committed by a group of persons under preliminary conspiracy</t>
  </si>
  <si>
    <t>2015-33945</t>
  </si>
  <si>
    <t>NYASIP</t>
  </si>
  <si>
    <t>Mordovia Republic, Romodanovski district, Russia</t>
  </si>
  <si>
    <t>IPKAEV</t>
  </si>
  <si>
    <t>Participation in organization which is recognized as terrorist in accordance with the legislation of Russian Federation.</t>
  </si>
  <si>
    <t>2005-54715</t>
  </si>
  <si>
    <t>KERRIN</t>
  </si>
  <si>
    <t>LIVERPOOL, United kingdom</t>
  </si>
  <si>
    <t>GOLD</t>
  </si>
  <si>
    <t xml:space="preserve">POSSESSION OF HASHISH  </t>
  </si>
  <si>
    <t>2010-15304</t>
  </si>
  <si>
    <t>HUSEYN</t>
  </si>
  <si>
    <t>GANJA CITY , Azerbaijan</t>
  </si>
  <si>
    <t xml:space="preserve">MAMMADOV </t>
  </si>
  <si>
    <t xml:space="preserve">DELIBERATE MURDER COMMITTED BY GROUP OF PERSONS, ON PRELIMINARY ARRANGEMENT BY GROUP OF PERSONS, BY ORGANIZED GROUP OR CRIMINAL COMMUNITY (ORGANIZATION)/ ILLEGAL PURCHASE, TRANSFER, SELLING, STORAGE, TRANSPORTATION AND CARRYING OF FIRE-ARMS, ACCESSORIES TO IT, SUPPLIES, EXPLOSIVES </t>
  </si>
  <si>
    <t>2017-168549</t>
  </si>
  <si>
    <t>FLORES GOMEZ</t>
  </si>
  <si>
    <t>2013-66550</t>
  </si>
  <si>
    <t>HUSSAIN FARHAN</t>
  </si>
  <si>
    <t>AZAD NAGAR, BHATKAL, UTTAR KANNAD, KARNATAKA., India</t>
  </si>
  <si>
    <t>2017-93031</t>
  </si>
  <si>
    <t>JESSICA ELENA</t>
  </si>
  <si>
    <t>2010-24171</t>
  </si>
  <si>
    <t>OZCAN</t>
  </si>
  <si>
    <t>UCELLI / DUZALTEPE</t>
  </si>
  <si>
    <t>MAHMUT</t>
  </si>
  <si>
    <t>2012-301015</t>
  </si>
  <si>
    <t>LOZANO-JIMINEZ</t>
  </si>
  <si>
    <t>MurderAggravated Assault</t>
  </si>
  <si>
    <t>2015-80480</t>
  </si>
  <si>
    <t>ALGER, Algeria</t>
  </si>
  <si>
    <t>2015-86101</t>
  </si>
  <si>
    <t>CRISTOPHER ANDREI</t>
  </si>
  <si>
    <t>CUETO LAZCANO</t>
  </si>
  <si>
    <t>Contrabando Agravado de Estupefacientes (calidad de autor)</t>
  </si>
  <si>
    <t>2015-86248</t>
  </si>
  <si>
    <t>MAYA</t>
  </si>
  <si>
    <t>NALCHIK TOWN, Russia</t>
  </si>
  <si>
    <t>KHAMOKOVA</t>
  </si>
  <si>
    <t>Use of Violence Against a Representative of the Authority</t>
  </si>
  <si>
    <t>2010-20588</t>
  </si>
  <si>
    <t>HUSSAM ALI ABDEL-RAHMAN</t>
  </si>
  <si>
    <t>Arabic, Danish</t>
  </si>
  <si>
    <t>Jordan</t>
  </si>
  <si>
    <t>CHILD ABDUCTION</t>
  </si>
  <si>
    <t>2015-85755</t>
  </si>
  <si>
    <t>HODROJ</t>
  </si>
  <si>
    <t>1) CONSPIRACY TO PROVIDE MATERIAL SUPPORT TO A FOREIGN TERRORISTORGANIZATION (1 COUNT); 2) ATTEMPTING TO PROVIDE MATERIAL SUPPORT TO A FOREIGNTERRORIST ORGANIZATION (1 COUNT). 3) CONSPIRACY TO TRANSPORT WEAPONS ININTERSTATE/FOREIGN COMMERCE (1 COUNT):</t>
  </si>
  <si>
    <t>2015-22761</t>
  </si>
  <si>
    <t>VILL-KHETACHIRA( TUSHKHALI), PS- MATBARIA, DIST- PIROJPUR, Bangladesh</t>
  </si>
  <si>
    <t>JABBAR</t>
  </si>
  <si>
    <t>He is charged for abetting, instigating, aiding and facilitating the commission of offenses of looting, arson, murder and deportation as crime against humanity</t>
  </si>
  <si>
    <t>2017-6278</t>
  </si>
  <si>
    <t>DAGESTANSKIE OGNI, Russia</t>
  </si>
  <si>
    <t>MAZAGAEV</t>
  </si>
  <si>
    <t>2016-2843</t>
  </si>
  <si>
    <t>OTTO ERICK</t>
  </si>
  <si>
    <t>Municipio De San Pedro Carcha, Departamento De Alta Verapaz, Guatemala</t>
  </si>
  <si>
    <t>PONCE MORALES</t>
  </si>
  <si>
    <t>2010-54524</t>
  </si>
  <si>
    <t>JOZSEF</t>
  </si>
  <si>
    <t>KEMECSE, Hungary</t>
  </si>
  <si>
    <t>LENDVAI</t>
  </si>
  <si>
    <t>2013-14685</t>
  </si>
  <si>
    <t>CALARASI CITY, Romania</t>
  </si>
  <si>
    <t>NICOLAE</t>
  </si>
  <si>
    <t>CONSTITUTION OF A CRIMINAL ORGANIZED GROUP; TRAFFIC IN HUMAN BEINGS; TRAFFIC IN MINORS; PROCURING.</t>
  </si>
  <si>
    <t>2012-343326</t>
  </si>
  <si>
    <t>DIEGO ENRIQUE</t>
  </si>
  <si>
    <t>NAVEAS BELLO</t>
  </si>
  <si>
    <t>TENENCIA DE ESTUPEFACIENTES CON FINES DE COMERCIALIZACION Y TRANSPORTE DE SUSTANCIAS ESTUPEFACIENTES.</t>
  </si>
  <si>
    <t>2009-38554</t>
  </si>
  <si>
    <t>AYYUBI</t>
  </si>
  <si>
    <t>INTENTIONAL MURDER WITH ESPECIAL CRUELTY / ATTEMPT FOR INTENTIONAL MURDER OF TWO OR MORE PERSONS</t>
  </si>
  <si>
    <t>2017-131645</t>
  </si>
  <si>
    <t>ARTI</t>
  </si>
  <si>
    <t>NAIROBI, Kenya</t>
  </si>
  <si>
    <t>DHIR</t>
  </si>
  <si>
    <t>Punishment for murder, Punishment for kidnapping, Kidnapping in order to murder, Criminal Conspiracy, Abettor present when offence is committed.</t>
  </si>
  <si>
    <t>2003-25397</t>
  </si>
  <si>
    <t>IZHEVSK, Russia</t>
  </si>
  <si>
    <t>VOROBIEV</t>
  </si>
  <si>
    <t xml:space="preserve">ORGANISING MURDER </t>
  </si>
  <si>
    <t>2017-197137</t>
  </si>
  <si>
    <t>ANTONIO RAMON</t>
  </si>
  <si>
    <t>NAVARRO</t>
  </si>
  <si>
    <t>2017-135833</t>
  </si>
  <si>
    <t>NOVO-DMITRIEVKA VILLAGE, Russia</t>
  </si>
  <si>
    <t>KENZHIBULATOVA</t>
  </si>
  <si>
    <t>2017-4838</t>
  </si>
  <si>
    <t>ELIZABETH CLEYDY</t>
  </si>
  <si>
    <t>PERALTA MARTE</t>
  </si>
  <si>
    <t>2014-55464</t>
  </si>
  <si>
    <t>SHANRICK SHAVAUGHN</t>
  </si>
  <si>
    <t>NUGENT</t>
  </si>
  <si>
    <t>2017-164198</t>
  </si>
  <si>
    <t>ILKHOM</t>
  </si>
  <si>
    <t>BATKEN DISTRICT, Kyrgyzstan</t>
  </si>
  <si>
    <t>ISAKOV</t>
  </si>
  <si>
    <t>The participation of the citizen of the Kyrgyz Republic in armed conflicts or military actions on theterritory of a foreign country or passage for terrorist and extremist training Mercinary</t>
  </si>
  <si>
    <t>2016-52727</t>
  </si>
  <si>
    <t>BLANCA NELIDA</t>
  </si>
  <si>
    <t>QUIROGA</t>
  </si>
  <si>
    <t>2015-50300</t>
  </si>
  <si>
    <t>2017-170142</t>
  </si>
  <si>
    <t>JUAN ALFREDO</t>
  </si>
  <si>
    <t>PASO DE PATRIA, Paraguay</t>
  </si>
  <si>
    <t>GARCIA JIMENEZ</t>
  </si>
  <si>
    <t>2017-192430</t>
  </si>
  <si>
    <t>ALEJANDRO AGUSTIN</t>
  </si>
  <si>
    <t>CIUDAD AUTONOMA DE BUENOS AIRES, Argentina</t>
  </si>
  <si>
    <t>PEYROT</t>
  </si>
  <si>
    <t>ROBO AGRAVADO POR EL USO DE ARMA DE FUEGO Y POR SU COMISION EN POBLADO Y EN BANDA</t>
  </si>
  <si>
    <t>2017-163644</t>
  </si>
  <si>
    <t>ELINA</t>
  </si>
  <si>
    <t>KASPIISK TOWN, Russia</t>
  </si>
  <si>
    <t>2010-12487</t>
  </si>
  <si>
    <t>ELIAS JULIAN</t>
  </si>
  <si>
    <t>CAMPO GRANDE/MISIONES, Argentina</t>
  </si>
  <si>
    <t>2009-5344</t>
  </si>
  <si>
    <t>ZHITOMIR REGION, Ukraine</t>
  </si>
  <si>
    <t>KOVALCHUK</t>
  </si>
  <si>
    <t>2009-15633</t>
  </si>
  <si>
    <t>SHIWU</t>
  </si>
  <si>
    <t>RUIAN, China</t>
  </si>
  <si>
    <t>DAI</t>
  </si>
  <si>
    <t>INTENTIONALLY INFLICTS INJURY UPON ANOTHER PERSON</t>
  </si>
  <si>
    <t>2011-41590</t>
  </si>
  <si>
    <t>SHUWEN</t>
  </si>
  <si>
    <t>SUIFENGHE, HEILONGJANG TERRITORY, China</t>
  </si>
  <si>
    <t>violation of highway traffic regulation and rules of transport vehicle operation, entailing death of a person due to negligence</t>
  </si>
  <si>
    <t>2011-49871</t>
  </si>
  <si>
    <t>SALITRE, Mexico</t>
  </si>
  <si>
    <t>GALLEGOS GARCIA</t>
  </si>
  <si>
    <t>2006-24555</t>
  </si>
  <si>
    <t>FREDERIC JEAN</t>
  </si>
  <si>
    <t>BRON, France</t>
  </si>
  <si>
    <t>PHILLIPE</t>
  </si>
  <si>
    <t xml:space="preserve">ENTICEMENT OF A CHILD </t>
  </si>
  <si>
    <t>2017-271859</t>
  </si>
  <si>
    <t>MARIA IDALIA</t>
  </si>
  <si>
    <t>AGUILERA</t>
  </si>
  <si>
    <t>2014-63627</t>
  </si>
  <si>
    <t>HAI DUONG PROVINCE, Viet nam</t>
  </si>
  <si>
    <t>NGUYEN VAN</t>
  </si>
  <si>
    <t>2006-36347</t>
  </si>
  <si>
    <t>CHRISTOPHER MICHAEL</t>
  </si>
  <si>
    <t>ROCHESTER / PENNSYLVANIA, United states</t>
  </si>
  <si>
    <t>RUDISH</t>
  </si>
  <si>
    <t>95.5 Kg</t>
  </si>
  <si>
    <t xml:space="preserve"> 1. CHILD ABUSE 2. CHILD ENDANGERMENT</t>
  </si>
  <si>
    <t>2011-7347</t>
  </si>
  <si>
    <t>ALEKSANDRS</t>
  </si>
  <si>
    <t>Russian, Latvian</t>
  </si>
  <si>
    <t>Latvia</t>
  </si>
  <si>
    <t>JEKABPILS, Latvia</t>
  </si>
  <si>
    <t>KOZULEVS</t>
  </si>
  <si>
    <t>2017-1752</t>
  </si>
  <si>
    <t>JOSE WILFREDO</t>
  </si>
  <si>
    <t>ESTRADA CEDILLOS</t>
  </si>
  <si>
    <t>2009-16711</t>
  </si>
  <si>
    <t>YUE</t>
  </si>
  <si>
    <t>WENCHENG, China</t>
  </si>
  <si>
    <t>INTENTIONALLY COMMITTED HOMICIDE</t>
  </si>
  <si>
    <t>2015-44079</t>
  </si>
  <si>
    <t>DNEPROPETROVSK REGION, PAVLOVGRAD TOWN, Ukraine</t>
  </si>
  <si>
    <t>TKACHEV</t>
  </si>
  <si>
    <t>abduction committed by group of persons on preliminary agreement</t>
  </si>
  <si>
    <t>2001-9026</t>
  </si>
  <si>
    <t>ALOYS</t>
  </si>
  <si>
    <t>GISOVU / KIBUYE, Rwanda</t>
  </si>
  <si>
    <t>NDIMBATI</t>
  </si>
  <si>
    <t>Genocide/complicity of genocide, direct and public incitement to commit genocide, crimes against humanity</t>
  </si>
  <si>
    <t>2017-2874</t>
  </si>
  <si>
    <t>NOVOTERSKOE, Russia</t>
  </si>
  <si>
    <t>ASHAKHANOV</t>
  </si>
  <si>
    <t>2010-5343</t>
  </si>
  <si>
    <t>EVERALDO ALBUQUERQUE</t>
  </si>
  <si>
    <t>BELÉM , Brazil</t>
  </si>
  <si>
    <t>2017-3801</t>
  </si>
  <si>
    <t>KHURIK, Russia</t>
  </si>
  <si>
    <t>ADAMOV</t>
  </si>
  <si>
    <t>2012-334142</t>
  </si>
  <si>
    <t>NALOBIN</t>
  </si>
  <si>
    <t>2016-44600</t>
  </si>
  <si>
    <t>ELMER NEFTALI</t>
  </si>
  <si>
    <t>CABAÑAS, SENSUNTEPEQUE, El salvador</t>
  </si>
  <si>
    <t>ESCOBAR MARTINEZ</t>
  </si>
  <si>
    <t>2011-41694</t>
  </si>
  <si>
    <t>KAROL</t>
  </si>
  <si>
    <t>BOJNICE, Slovakia</t>
  </si>
  <si>
    <t>MELLO</t>
  </si>
  <si>
    <t>accomplice in murder</t>
  </si>
  <si>
    <t>2016-46336</t>
  </si>
  <si>
    <t>MFUNDO MSATJI</t>
  </si>
  <si>
    <t>MALINDZA, SITEKI LUBOMBO REGION, Swaziland</t>
  </si>
  <si>
    <t>TSABEDZE</t>
  </si>
  <si>
    <t>Murder, Attempted Murder and Robber</t>
  </si>
  <si>
    <t>2015-27788</t>
  </si>
  <si>
    <t>???????, Egypt</t>
  </si>
  <si>
    <t>DARWISH BADRAN</t>
  </si>
  <si>
    <t>??? ???????</t>
  </si>
  <si>
    <t>2007-48658</t>
  </si>
  <si>
    <t>IMAD</t>
  </si>
  <si>
    <t>B DHARAVANDHOO, Maldives</t>
  </si>
  <si>
    <t>2018-52616</t>
  </si>
  <si>
    <t>JOSE AUGUSTO</t>
  </si>
  <si>
    <t>NEVES REGHINI</t>
  </si>
  <si>
    <t>Murder, qualified for futile reason</t>
  </si>
  <si>
    <t>2015-6192</t>
  </si>
  <si>
    <t>RASIT</t>
  </si>
  <si>
    <t>TUNCER</t>
  </si>
  <si>
    <t>4 offences of Illicit trafficking in narcotic drugs and psychotropic substances according to violation of section 191 subsection 2 cf subsection 1 number 2 of the Danish Penal Code</t>
  </si>
  <si>
    <t>2007-50953</t>
  </si>
  <si>
    <t>SHIHONG</t>
  </si>
  <si>
    <t>SICHUN, China</t>
  </si>
  <si>
    <t>XIAO</t>
  </si>
  <si>
    <t>2013-68292</t>
  </si>
  <si>
    <t>PREM</t>
  </si>
  <si>
    <t>MAJHFATHE 5, DISTRICT PARBAT ZONE, DHAULAGIRI, Nepal</t>
  </si>
  <si>
    <t>Lurking - house trespass or house breaking by night in order to commit offence, Theft in dwelling house etc.</t>
  </si>
  <si>
    <t>2017-152196</t>
  </si>
  <si>
    <t>AL-TUHAMY MOHAMED</t>
  </si>
  <si>
    <t>LIBYA</t>
  </si>
  <si>
    <t>Crimes against humanity of; 1. Imprisonment 2. Torture 3. Other inhumane acts 4. Persecution  War crimes of: 5. Torture 6. Cruel treatment 7. Outrages upon personal dignity</t>
  </si>
  <si>
    <t>2012-307799</t>
  </si>
  <si>
    <t>1.91 meter</t>
  </si>
  <si>
    <t>Arabic, Italian, French, English</t>
  </si>
  <si>
    <t>Morocco, United states</t>
  </si>
  <si>
    <t>CASABLANCA, Morocco</t>
  </si>
  <si>
    <t>TARMOUN</t>
  </si>
  <si>
    <t>Sexual Assault in the Second Degree</t>
  </si>
  <si>
    <t>2010-50013</t>
  </si>
  <si>
    <t>THI TUYET MAI</t>
  </si>
  <si>
    <t>ABUSING POSITION AND POWERS WHILE PERFORMING OFFICIAL DUTIES</t>
  </si>
  <si>
    <t>2017-282845</t>
  </si>
  <si>
    <t>BENT</t>
  </si>
  <si>
    <t>KOLDING, Denmark</t>
  </si>
  <si>
    <t>OVESEN</t>
  </si>
  <si>
    <t>2017-189181</t>
  </si>
  <si>
    <t>DAGESTANSKIYE OGNI TOWN, Russia</t>
  </si>
  <si>
    <t>ABDULKERIMOV</t>
  </si>
  <si>
    <t>2007-48652</t>
  </si>
  <si>
    <t>SIMAD</t>
  </si>
  <si>
    <t>2017-4590</t>
  </si>
  <si>
    <t>HENRY OMAR</t>
  </si>
  <si>
    <t>Guatemala, Guatemala</t>
  </si>
  <si>
    <t>GONZALEZ  MORALES</t>
  </si>
  <si>
    <t>agresion sexuAl y violacion en concurso real</t>
  </si>
  <si>
    <t>2018-14636</t>
  </si>
  <si>
    <t>JASPER ABRINGE</t>
  </si>
  <si>
    <t>English, Tagalog</t>
  </si>
  <si>
    <t>CORON, PALAWAN, Philippines</t>
  </si>
  <si>
    <t>DELOS ANGELES</t>
  </si>
  <si>
    <t>2016-76138</t>
  </si>
  <si>
    <t>MAKKA</t>
  </si>
  <si>
    <t>SHELKOVSKAYA VILLAGE, CHECHNYA REPUBLIC, Russia</t>
  </si>
  <si>
    <t>BAYSULTANOVA</t>
  </si>
  <si>
    <t>2003-6419</t>
  </si>
  <si>
    <t>SHAKHIN</t>
  </si>
  <si>
    <t>BAKU, Azerbaijan</t>
  </si>
  <si>
    <t>KIDNAPPING, EXTORTION, MURDER</t>
  </si>
  <si>
    <t>2011-32432</t>
  </si>
  <si>
    <t>GOSTIVAR, Macedonia</t>
  </si>
  <si>
    <t>OSMANI</t>
  </si>
  <si>
    <t>2017-196456</t>
  </si>
  <si>
    <t>FELIX ANGEL</t>
  </si>
  <si>
    <t>ALONSO SOLA</t>
  </si>
  <si>
    <t>TRAFICO ILICITO DE ESTUPEFACIENTE EN LA MODALIDAD DE TRANSPORTE, COMERCIALIZACION Y ALMACENAMIENTO</t>
  </si>
  <si>
    <t>2015-800</t>
  </si>
  <si>
    <t>OLGER DANILO</t>
  </si>
  <si>
    <t>MUNICIPIO DE MORALES DEPARTAMENTO DE IZABAL, Guatemala</t>
  </si>
  <si>
    <t>PINEDA VILLEDA</t>
  </si>
  <si>
    <t>Asociacion Ilicita, Asesinato, Desaparicion Forzada, Robo Agravado, Allanamiento con Agravacion Especifica en Forma Continuada, Conspiracion para el Robo Agravado, Secuestro.</t>
  </si>
  <si>
    <t>2012-3074</t>
  </si>
  <si>
    <t>JUAN GERARDO</t>
  </si>
  <si>
    <t>PONCIANO GÓMEZ</t>
  </si>
  <si>
    <t>2013-64038</t>
  </si>
  <si>
    <t>HADI</t>
  </si>
  <si>
    <t>Iranian (other), Russian</t>
  </si>
  <si>
    <t>MASHAD, Iran</t>
  </si>
  <si>
    <t>NEDAEI SHAARBAF</t>
  </si>
  <si>
    <t>Commercial fraud</t>
  </si>
  <si>
    <t>2017-292194</t>
  </si>
  <si>
    <t>SEBASTIEN JACK PIERRE</t>
  </si>
  <si>
    <t>Schefferville, Quebec, Canada</t>
  </si>
  <si>
    <t>NORMANDIN</t>
  </si>
  <si>
    <t>93 Kg</t>
  </si>
  <si>
    <t>Attempt Murder x2; Assault Causing Bodily Harm; Criminal Harassment; Dangerous Operation of a Motor Vehicle; Assault Causing Bodily Harm; Assault; Failure to comply with conditions</t>
  </si>
  <si>
    <t>2017-202991</t>
  </si>
  <si>
    <t>IULIIA</t>
  </si>
  <si>
    <t>SVETLOYARSKIY DISTRCIT, TSATSA VILLAGE, Russia</t>
  </si>
  <si>
    <t>DENGALOVA</t>
  </si>
  <si>
    <t>2010-14405</t>
  </si>
  <si>
    <t xml:space="preserve">RUFAT </t>
  </si>
  <si>
    <t>AGGRAVATED INTENTIONAL MURDER / AGGRAVATED THEFT / ILLEGAL CARRYING OF FIREARMS / SHOWING RESISTANCE OR VIOLATION AGAINST AN OFFICIAL</t>
  </si>
  <si>
    <t>2017-125436</t>
  </si>
  <si>
    <t>CESAR MAURICIO</t>
  </si>
  <si>
    <t>MUNICIPIO EL CONGO, DEPARTAMENTO DE SANTA ANA, El salvador</t>
  </si>
  <si>
    <t>AQUINO JIMENEZ</t>
  </si>
  <si>
    <t>2018-50693</t>
  </si>
  <si>
    <t>ANDI VILLAGE, BOTLIKHSKIY AREA DAGESTAN REPUBLIC, Russia</t>
  </si>
  <si>
    <t>SHARAMAZANOV</t>
  </si>
  <si>
    <t>2014-68615</t>
  </si>
  <si>
    <t>SILVANIR</t>
  </si>
  <si>
    <t>PARÁ - ALTAMIRA, Brazil</t>
  </si>
  <si>
    <t>BRITO DA SILVA</t>
  </si>
  <si>
    <t>International Trafficking in Human Beings.</t>
  </si>
  <si>
    <t>2009-251</t>
  </si>
  <si>
    <t>NAIL</t>
  </si>
  <si>
    <t>Serbian, Albanian</t>
  </si>
  <si>
    <t>TIVAR / ULQIN, Montenegro</t>
  </si>
  <si>
    <t>LLOLLA</t>
  </si>
  <si>
    <t>Theft causing death</t>
  </si>
  <si>
    <t>2014-17515</t>
  </si>
  <si>
    <t>MOHAMMAD ZAMAN</t>
  </si>
  <si>
    <t>NANGARHAR PROVINCE OF AFGHANISTAN, Afghanistan</t>
  </si>
  <si>
    <t>KHAN ZAMAN</t>
  </si>
  <si>
    <t>Murder and injureies</t>
  </si>
  <si>
    <t>2011-23500</t>
  </si>
  <si>
    <t>SARKIS</t>
  </si>
  <si>
    <t>Armenian, English</t>
  </si>
  <si>
    <t>Armenia, United states</t>
  </si>
  <si>
    <t>AMBARTSUMYAN</t>
  </si>
  <si>
    <t>Assault by Means Likely to Produce Great Bodily Injury1) Attempted Willful, Deliberate, and Premeditated Murder2) Assault with a Semiautomatic Firearm3) Shooting at Occupied Motor Vehicle4) Possession of a firearm by a felon</t>
  </si>
  <si>
    <t>2011-38526</t>
  </si>
  <si>
    <t>TURSUNBAYEV (TURSUNBAEV)</t>
  </si>
  <si>
    <t>expropriation or embezzlement of trusted property(assignment or waste of the entrusted another's property); legalization of money or other property received illegal way; evasion of payment of taxes by organisations; types of criminal participants; forgery, manufacture, or sale of forged documents, seals, stamps, blank forms, or state awards; the creation and guidance of an organised criminal group or criminal association (criminal organisation), and participation in a criminal association.</t>
  </si>
  <si>
    <t>2002-4329</t>
  </si>
  <si>
    <t>GHEORGHE</t>
  </si>
  <si>
    <t>PITUSCA, CALARASI, Moldova</t>
  </si>
  <si>
    <t>GHERDAN</t>
  </si>
  <si>
    <t>Premeditated aggravated murder</t>
  </si>
  <si>
    <t>2015-17121</t>
  </si>
  <si>
    <t>FADIL</t>
  </si>
  <si>
    <t>TELUSHI</t>
  </si>
  <si>
    <t>"Premeditated homicide""Illegal manufacturing and keeping of military weapons and ammunition"</t>
  </si>
  <si>
    <t>2016-43416</t>
  </si>
  <si>
    <t>RIVERA</t>
  </si>
  <si>
    <t>2017-166822</t>
  </si>
  <si>
    <t>REPUBLIC OF DAGESTAN, Russia</t>
  </si>
  <si>
    <t>MUTIKOVA</t>
  </si>
  <si>
    <t>2017-13377</t>
  </si>
  <si>
    <t>KURMANALI</t>
  </si>
  <si>
    <t>KUMLI SETTLEMENT/DAGESTAN REPUBLIC, Russia</t>
  </si>
  <si>
    <t>ATAEV</t>
  </si>
  <si>
    <t>1) getting trained for terrorist activity; 2) participation in terrorist organization; 3) participation in illegal armed formation</t>
  </si>
  <si>
    <t>2003-54777</t>
  </si>
  <si>
    <t>JOHNNY PAUL</t>
  </si>
  <si>
    <t>English, Creoles and pidgins, english based (other)</t>
  </si>
  <si>
    <t>Sierra leone</t>
  </si>
  <si>
    <t>TOMBODU KONO DISTRICT, Sierra leone</t>
  </si>
  <si>
    <t>KOROMA</t>
  </si>
  <si>
    <t>CRIMES AGAINST HUMANITY (EXTERMINATION, MURDER, RAPE, SEXUAL SLAVERY AND SEXUAL VIOLENCE, ENSLAVEMENT, OTHER INHUMANE ACTS), ACTS OF TERRORISM, COLLECTIVE PUNISHMENTS, OUTRAGES UPON PERSONAL DIGNITY, CONSCRIPTING CHILDREN INTO ARMED GROUPS, PILLAGE, INTENTIONALLY DIRECTING ATTACKS AGAINSTHUMANITARIAN OR PEACEKEEPING PERSONNEL, HOSTAGE TAKING</t>
  </si>
  <si>
    <t>2016-50053</t>
  </si>
  <si>
    <t>ALEJANDRO FEDERICO</t>
  </si>
  <si>
    <t>2002-48145</t>
  </si>
  <si>
    <t>EDUARD</t>
  </si>
  <si>
    <t>CUSTANSK KAMISNOIE / CUSTANAI, Kazakhstan</t>
  </si>
  <si>
    <t>APOSTOL</t>
  </si>
  <si>
    <t>PREMEDITATED MURDER, LARGE-SCALE THEFT</t>
  </si>
  <si>
    <t>2016-73818</t>
  </si>
  <si>
    <t>SEID-FATIMA</t>
  </si>
  <si>
    <t>MUSTAFAEVA</t>
  </si>
  <si>
    <t>2013-10991</t>
  </si>
  <si>
    <t>UULU NURBEK</t>
  </si>
  <si>
    <t>COLLECTIVE FARM KARA-TEKTIR, TOKTOGULSKIY DISTRICT, Kyrgyzstan</t>
  </si>
  <si>
    <t>SLAMBEK</t>
  </si>
  <si>
    <t>1) attempt of rape connected with the threat of murder;2) violent sexual actions connected with the threat of murder</t>
  </si>
  <si>
    <t>2010-39461</t>
  </si>
  <si>
    <t>DAVID AUGUSTO</t>
  </si>
  <si>
    <t>MADRID, Spain</t>
  </si>
  <si>
    <t>DE HERAS SOILAN</t>
  </si>
  <si>
    <t>HOMICIDIO AGRAVADO EN CONCURSO HOMOGENEO Y SUCESIVO.</t>
  </si>
  <si>
    <t>2009-4571</t>
  </si>
  <si>
    <t>PALI</t>
  </si>
  <si>
    <t>GJERGJI</t>
  </si>
  <si>
    <t>THEFT RESULTING IN DEATH, MEANING OF COLLABORATION, ILLEGAL MANUFACTURING AND KEEPING MILITARY WEAPONS AND AMMUNITION</t>
  </si>
  <si>
    <t>2017-3973</t>
  </si>
  <si>
    <t>CHERNOMEZELSKIY REGION, Russia</t>
  </si>
  <si>
    <t>HATSIEV</t>
  </si>
  <si>
    <t>2014-48966</t>
  </si>
  <si>
    <t>SADAB</t>
  </si>
  <si>
    <t>2013-71148</t>
  </si>
  <si>
    <t>BEARY</t>
  </si>
  <si>
    <t>Malayalam, English</t>
  </si>
  <si>
    <t>UDUPPI, KARNATAKA, India</t>
  </si>
  <si>
    <t>MOIDEENABBA</t>
  </si>
  <si>
    <t>counterfeiting currency-notes, using as genuine, forged or counterfeit currency-notes, cheating, criminal conspiracycounterfeiting currency-notes, using as genuine, forged or counterfeit currency-notes, cheating, criminal conspiracycounterfeiting currency-notes, using as genuine, forged or counterfeit currency-notes, cheating, criminal conspiracycounterfeiting currency-notes, using as genuine, forged or counterfeit currency-notes, cheating, criminal conspiracy</t>
  </si>
  <si>
    <t>2013-22384</t>
  </si>
  <si>
    <t>KRSTO</t>
  </si>
  <si>
    <t>UMCANI, TRNOVO, Bosnia and herzegovina</t>
  </si>
  <si>
    <t>2009-11542</t>
  </si>
  <si>
    <t>ALEKSANDER</t>
  </si>
  <si>
    <t>BALA</t>
  </si>
  <si>
    <t>2014-79727</t>
  </si>
  <si>
    <t>AINSWORTH</t>
  </si>
  <si>
    <t>Murder, Illegal Possession of Firearm and Ammunition</t>
  </si>
  <si>
    <t>2018-44041</t>
  </si>
  <si>
    <t>CESAR LUIS</t>
  </si>
  <si>
    <t>Novo Hamburgo/RS, Brazil</t>
  </si>
  <si>
    <t>VELHO</t>
  </si>
  <si>
    <t>Aggravated murder, illegal coercion, illegal possession of firearm</t>
  </si>
  <si>
    <t>2005-46061</t>
  </si>
  <si>
    <t>Chibougamau, Canada</t>
  </si>
  <si>
    <t>PARCEAUD</t>
  </si>
  <si>
    <t>Trafic de stupéfiants (cocaïne, cannabis et résine de cannabis), participation aux activités d’une organisation criminelle, meurtre pour le compte d’une organisation criminelle, fraude ; (17 chefs d’accusation)</t>
  </si>
  <si>
    <t>2017-12848</t>
  </si>
  <si>
    <t>NAZIMODIN BURHANUDIN</t>
  </si>
  <si>
    <t>Umreth, India</t>
  </si>
  <si>
    <t>KAZI</t>
  </si>
  <si>
    <t>Kidnapping and Extortion</t>
  </si>
  <si>
    <t>2017-198995</t>
  </si>
  <si>
    <t>MARIA EUGÊNIA</t>
  </si>
  <si>
    <t>SANTIAGO DE CUBA, Cuba</t>
  </si>
  <si>
    <t>OLMES GARCIA</t>
  </si>
  <si>
    <t>CRIMINAL ASSOCIATIONMONEY LAUNDERING</t>
  </si>
  <si>
    <t>2008-7954</t>
  </si>
  <si>
    <t>VIPIN</t>
  </si>
  <si>
    <t>DEYLEKH / ANCHAL BHEERI, Nepal</t>
  </si>
  <si>
    <t>BISHT</t>
  </si>
  <si>
    <t>DOUBLE MURDERED/ DESTROYING EVIDENCE</t>
  </si>
  <si>
    <t>2017-201441</t>
  </si>
  <si>
    <t>KAREN ELIZABETH</t>
  </si>
  <si>
    <t>SAN FRANCISCO GOTERA, MORAZAN, El salvador</t>
  </si>
  <si>
    <t>FLORES RUBI</t>
  </si>
  <si>
    <t>2017-221765</t>
  </si>
  <si>
    <t>2014-1472</t>
  </si>
  <si>
    <t>FIDEL</t>
  </si>
  <si>
    <t>CALI, Colombia</t>
  </si>
  <si>
    <t>CASTRO MURILLO</t>
  </si>
  <si>
    <t>2014-24334</t>
  </si>
  <si>
    <t>MANALLARI</t>
  </si>
  <si>
    <t>Recruitment of persons for committing acts with terrorist purposes or financing of terrorism. Incitement, public call and propaganda for committing crimes with terrorist purposes. Inciting national, racial or religious hatred or conflict</t>
  </si>
  <si>
    <t>2011-17858</t>
  </si>
  <si>
    <t>Bulgaria, Russia</t>
  </si>
  <si>
    <t>TREFILOV</t>
  </si>
  <si>
    <t>ESPECIALLY LARGE SCALE FRAUD</t>
  </si>
  <si>
    <t>2010-12517</t>
  </si>
  <si>
    <t xml:space="preserve">BENJAMIN </t>
  </si>
  <si>
    <t>THOMPSON</t>
  </si>
  <si>
    <t>CONSPIRACY TO POSSESS WITH INTENT TO DISTRIBUTE AND TO DISTRIBUTE MORE THAN 50 GRAMS OF CRACK COCAINE</t>
  </si>
  <si>
    <t>2017-289899</t>
  </si>
  <si>
    <t>DANIEL ALBERTO</t>
  </si>
  <si>
    <t>NUÑEZ ACOSTA</t>
  </si>
  <si>
    <t>ROBO EN POBLADO Y EN BANDA</t>
  </si>
  <si>
    <t>2007-46573</t>
  </si>
  <si>
    <t>BORBON</t>
  </si>
  <si>
    <t>1). DISTRIBUTION OF A CONTROLLED DANGEROUS SUBSTANCE - COCAINE (3 COUNTS)2). DISTRIBUTION - COCAINE IN A SCHOOL ZONE (5 COUNTS)3). POSSESSION OF A CONTROLLED DANGEROUS SUBSTANCE WITH THE INTENT TO DISTRIBUTE - COCAINE (5 COUNTS)4). POSSESSION OF A CONTROLLED DANGEROUS SUBSTANCE WITH THE INTENT TO DISTRIBUTE IN A SCHOOL ZONE - COCAINE (5 COUNTS)        5). ENDANGERING THE WELFARE OF A CHILD (1 COUNT)       6). CHILD ABUSE (1 COUNT)</t>
  </si>
  <si>
    <t>2017-126593</t>
  </si>
  <si>
    <t>CARLOS RUBEN</t>
  </si>
  <si>
    <t>FERLIN</t>
  </si>
  <si>
    <t>2012-314039</t>
  </si>
  <si>
    <t>RET</t>
  </si>
  <si>
    <t>VIETNAM, Viet nam</t>
  </si>
  <si>
    <t>2009-38915</t>
  </si>
  <si>
    <t>ELIAS SALOMON</t>
  </si>
  <si>
    <t>El salvador, United states</t>
  </si>
  <si>
    <t>BELTRAN</t>
  </si>
  <si>
    <t xml:space="preserve">AGGRAVATED SEXUAL ASSAULT OF A CHILD </t>
  </si>
  <si>
    <t>2007-37989</t>
  </si>
  <si>
    <t>RAMON</t>
  </si>
  <si>
    <t>SAN DIEGO, United states</t>
  </si>
  <si>
    <t>TOPETE</t>
  </si>
  <si>
    <t>1) CONSPIRACY TO COMMIT ROBBERY AFFECTING COMMERCE (1 COUNT)2) ROBBERY AFFECTING COMMERCE (1 COUNT)3) USE OF A FIREARM DURING A CRIME OF VIOLENCE (1 COUNT)</t>
  </si>
  <si>
    <t>2017-256253</t>
  </si>
  <si>
    <t>RODOLFO DE JESUS</t>
  </si>
  <si>
    <t>CORNEJO</t>
  </si>
  <si>
    <t>2016-40137</t>
  </si>
  <si>
    <t>JESUS ALBERTO</t>
  </si>
  <si>
    <t>PEREZ CORTEZ</t>
  </si>
  <si>
    <t>2018-20960</t>
  </si>
  <si>
    <t>ARANA VENTURA</t>
  </si>
  <si>
    <t>2017-188013</t>
  </si>
  <si>
    <t>SELIDA</t>
  </si>
  <si>
    <t>COCHABAMBA/ARANI, Bolivia</t>
  </si>
  <si>
    <t>ROJAS ZELADA</t>
  </si>
  <si>
    <t>drug trafficking</t>
  </si>
  <si>
    <t>2015-75169</t>
  </si>
  <si>
    <t>PHILLIP WAYNE</t>
  </si>
  <si>
    <t>MARSHAL</t>
  </si>
  <si>
    <t>2018-994</t>
  </si>
  <si>
    <t>MIZAN</t>
  </si>
  <si>
    <t>MIHA</t>
  </si>
  <si>
    <t>Murder of police officer</t>
  </si>
  <si>
    <t>2016-22100</t>
  </si>
  <si>
    <t>UMAR</t>
  </si>
  <si>
    <t>ARGUN, CHECHEN REPUBLIC, Russia</t>
  </si>
  <si>
    <t>SHAMILOV</t>
  </si>
  <si>
    <t>2017-202736</t>
  </si>
  <si>
    <t>CARLOS JEFFERSON</t>
  </si>
  <si>
    <t>CALLAO, Peru</t>
  </si>
  <si>
    <t>PAZ VALLE</t>
  </si>
  <si>
    <t>2017-3149</t>
  </si>
  <si>
    <t>ZAMIRA</t>
  </si>
  <si>
    <t>ERSI SETTLEMENT, DAGESTAN REGION, Russia</t>
  </si>
  <si>
    <t>2008-31432</t>
  </si>
  <si>
    <t>JASON</t>
  </si>
  <si>
    <t>1) Murder; 2) Attempted murder (6 counts)</t>
  </si>
  <si>
    <t>2014-34565</t>
  </si>
  <si>
    <t>SIXIN</t>
  </si>
  <si>
    <t>WUYISHAN CITY, FUJIAN PROVINCE, China</t>
  </si>
  <si>
    <t>JIANG</t>
  </si>
  <si>
    <t>Crime of intentional homicide</t>
  </si>
  <si>
    <t>2011-60705</t>
  </si>
  <si>
    <t>JON RANDALL</t>
  </si>
  <si>
    <t>English, Portuguese, Spanish</t>
  </si>
  <si>
    <t>ZELLMER</t>
  </si>
  <si>
    <t>1) Armed Bank Robbery2) Brandishing a firearmEscape</t>
  </si>
  <si>
    <t>2010-20463</t>
  </si>
  <si>
    <t>JIRI</t>
  </si>
  <si>
    <t>ZLIN, Czech republic</t>
  </si>
  <si>
    <t>VYMETAL</t>
  </si>
  <si>
    <t>COUNTERFEITING AND ALTERING OF MONEY</t>
  </si>
  <si>
    <t>2014-64804</t>
  </si>
  <si>
    <t>ROBERT LLEYTON</t>
  </si>
  <si>
    <t>UHERSKE HRADISTE, Czech republic</t>
  </si>
  <si>
    <t>SMIDL</t>
  </si>
  <si>
    <t>1)Credit Fraud2)Legalising of proceeds of criminal activity</t>
  </si>
  <si>
    <t>2014-17520</t>
  </si>
  <si>
    <t>MOHAMMAD ZAKIR</t>
  </si>
  <si>
    <t>MOHAMMAD JUMA</t>
  </si>
  <si>
    <t>Murder and injuries</t>
  </si>
  <si>
    <t>2016-40320</t>
  </si>
  <si>
    <t>GENILSON</t>
  </si>
  <si>
    <t>SÃO MIGUEL DOS CAMPOS, ALAGOAS, Brazil</t>
  </si>
  <si>
    <t>FERREIRA SILVA</t>
  </si>
  <si>
    <t>Homicidio calificado</t>
  </si>
  <si>
    <t>2014-48954</t>
  </si>
  <si>
    <t>BHATKAL, DISTRICT : UTTAR KANNADA, KARNATAKA, India</t>
  </si>
  <si>
    <t>2013-65827</t>
  </si>
  <si>
    <t>2010-55680</t>
  </si>
  <si>
    <t>MARIANO EZEQUIEL</t>
  </si>
  <si>
    <t>SAN NICOLAS - PROVINCIA DE BUENOS AIRES, Argentina</t>
  </si>
  <si>
    <t>FILIPPI MEDINA</t>
  </si>
  <si>
    <t>2017-13060</t>
  </si>
  <si>
    <t>SHAPKIN</t>
  </si>
  <si>
    <t>Misappropriation, embezzlement or conversion of property by abuse of official post</t>
  </si>
  <si>
    <t>2015-80768</t>
  </si>
  <si>
    <t>JAIY</t>
  </si>
  <si>
    <t>Nepali, Hindi, English, Tibetan</t>
  </si>
  <si>
    <t>Lhasa (Tibet)</t>
  </si>
  <si>
    <t>(i) Prohibition of hunting a wild animal specified in Schedules-I,II,III &amp; IV.(ii) Wild animal etc to be government property &amp; no person shall acquire or keep or transfer or damage or destroy such government property.(iii)Seizure of any wild animal in respect of which an offence against the Act appears to have been committed and arrest of accused.(iv)Penalities for contravention of any provision of the Act.</t>
  </si>
  <si>
    <t>2012-311500</t>
  </si>
  <si>
    <t>JAMES ANTHONY</t>
  </si>
  <si>
    <t>UTAH, United states</t>
  </si>
  <si>
    <t>HATSIS</t>
  </si>
  <si>
    <t>109 Kg</t>
  </si>
  <si>
    <t>1) Aggravated Child Molestation2) Child Molestation (4 Counts)Failure to Register as a Sex OffenderSexual Exploitation of a Minor (4 Counts)</t>
  </si>
  <si>
    <t>2014-71479</t>
  </si>
  <si>
    <t>CERCADO-TARIJA, Bolivia</t>
  </si>
  <si>
    <t>FLORES MOSCOSO</t>
  </si>
  <si>
    <t>2011-32541</t>
  </si>
  <si>
    <t>HEADHER BALBINA PENA</t>
  </si>
  <si>
    <t>IBANEZ</t>
  </si>
  <si>
    <t>2015-80758</t>
  </si>
  <si>
    <t>ESHREF</t>
  </si>
  <si>
    <t>TASH</t>
  </si>
  <si>
    <t>tax evasion and illegal business</t>
  </si>
  <si>
    <t>2017-277970</t>
  </si>
  <si>
    <t>SILVIA CAROLINA</t>
  </si>
  <si>
    <t>Hohenau, Paraguay</t>
  </si>
  <si>
    <t>LOPEZ CABRERA</t>
  </si>
  <si>
    <t>HOMICIDIO CALIFICADO POR EL VINCULO</t>
  </si>
  <si>
    <t>2016-5298</t>
  </si>
  <si>
    <t>TELU CONSTANTIN</t>
  </si>
  <si>
    <t>DROBETA TURNU SEVERIN, Romania</t>
  </si>
  <si>
    <t>AMEGICA</t>
  </si>
  <si>
    <t>2005-18735</t>
  </si>
  <si>
    <t>CARLOS A</t>
  </si>
  <si>
    <t>Portuguese, Creoles and pidgins, portuguese-based (other), English</t>
  </si>
  <si>
    <t>United states, Cape verde</t>
  </si>
  <si>
    <t>Cape verde</t>
  </si>
  <si>
    <t>DEPINA</t>
  </si>
  <si>
    <t>2005-20120</t>
  </si>
  <si>
    <t>WAQAS U</t>
  </si>
  <si>
    <t>KARACHI, Pakistan</t>
  </si>
  <si>
    <t>REHMAN</t>
  </si>
  <si>
    <t>(1) LEWD OR LASCIVIOUS MOLESTATION IN THE 2ND DEGREE (2 COUNTS);  (2) LEWD OR LASCIVIOUS BATTERY IN THE 2ND DEGREE;  (3) LEWD OR LASCIVIOUS MOLESTATION IN THE 2ND DEGREE (2 COUNTS);  (4) LEWD OR LASCIVIOUS EXHIBITION IN THE 2ND DEGREE;  (5) SOLICITATION OF PERSON BELIEVED TO BE A CHILD BY USE OF COMPUTER SERVICE IN THE 3RD DEGREE.</t>
  </si>
  <si>
    <t>2004-1757</t>
  </si>
  <si>
    <t>SURENDRA</t>
  </si>
  <si>
    <t>Murder Kidnapping, Conspiracy causing disappearance of evidence.</t>
  </si>
  <si>
    <t>2010-42449</t>
  </si>
  <si>
    <t>ALVINO MARCELO</t>
  </si>
  <si>
    <t>TRUJILLO ORTIZ</t>
  </si>
  <si>
    <t>1) CONTINUOUS SEXUAL ABUSE 2) LEWD ACT UPON CHILD UNDER 14 3) LEWD ACT UPON CHILD 14 TO 15 YEARS OLD</t>
  </si>
  <si>
    <t>2014-42047</t>
  </si>
  <si>
    <t>CAUSEVIC</t>
  </si>
  <si>
    <t>CONTINUED CRIMINAL OFFENCE OF DECEPTION IN GETTING LOANS (CREDITS) OR OTHER GRANTS</t>
  </si>
  <si>
    <t>2010-35417</t>
  </si>
  <si>
    <t>SELMA ROSA</t>
  </si>
  <si>
    <t>RIO DE JANEIRO, Brazil</t>
  </si>
  <si>
    <t>RIGUEIRA</t>
  </si>
  <si>
    <t>INJURY CAUSING DEATHMURDER</t>
  </si>
  <si>
    <t>2005-54711</t>
  </si>
  <si>
    <t>LALIT</t>
  </si>
  <si>
    <t>VISHWAKARMA</t>
  </si>
  <si>
    <t xml:space="preserve">MURDER;  COMMON INTENTION;  CONSPIRACY;  POSSESSION AND USE OF ILLEGAL FIREARM  </t>
  </si>
  <si>
    <t>2011-66539</t>
  </si>
  <si>
    <t>SHARMEELA</t>
  </si>
  <si>
    <t>PANRUTI, TAMILNADU, India</t>
  </si>
  <si>
    <t>SHAJAHAN</t>
  </si>
  <si>
    <t>2014-29847</t>
  </si>
  <si>
    <t>PRENA</t>
  </si>
  <si>
    <t>JAIN</t>
  </si>
  <si>
    <t>Criminal conspiracy, Cheating, Forgery of valuable security, Forgery for the purpose of cheating, Using Forged documents as genuine.</t>
  </si>
  <si>
    <t>2015-1258</t>
  </si>
  <si>
    <t>ARIF HUSEYN</t>
  </si>
  <si>
    <t>UCLER</t>
  </si>
  <si>
    <t>2016-38294</t>
  </si>
  <si>
    <t>FALAK SHER</t>
  </si>
  <si>
    <t>2017-283806</t>
  </si>
  <si>
    <t>ANDREY MARINOV</t>
  </si>
  <si>
    <t>TARGOVISHTE, Bulgaria</t>
  </si>
  <si>
    <t>MARINOV</t>
  </si>
  <si>
    <t>2017-145438</t>
  </si>
  <si>
    <t>BENITO</t>
  </si>
  <si>
    <t>SANTA CRUZ DE LA SIERRA, Bolivia</t>
  </si>
  <si>
    <t>VILLARROEL SANCHEZ</t>
  </si>
  <si>
    <t>PROMOCION DE LA CORRUPCION CALIFICADA COMETIDA EN PERJUICIO DE UNA MENOR DE TRECE AÑOS DE EDAD EN CONCURSO IDEAL CON ABUSO SEXUAL CON ABUSO CARNAL REITERADO EN CONCURSO REAL CON PROMOCION DE LA CORRUPCION AGRAVADA POR HAVER SIDO COMETIDA CONTRA UNA MENOR DE TRECE AÑOS DE EDAD EN CONCURSO IDEAL CON ABUSO SECUAL SIMPLE.LESIONES GRAVES.</t>
  </si>
  <si>
    <t>2014-37393</t>
  </si>
  <si>
    <t>ARUBIKA</t>
  </si>
  <si>
    <t>CHECHEN REPUBLIC, Russia</t>
  </si>
  <si>
    <t>Assistance to terrorist activities</t>
  </si>
  <si>
    <t>2006-27334</t>
  </si>
  <si>
    <t>RAHMATH KHAN</t>
  </si>
  <si>
    <t>Pushto, Arabic, English, Urdu</t>
  </si>
  <si>
    <t>ALMARAB / KHOST, Afghanistan</t>
  </si>
  <si>
    <t>ZADRAN</t>
  </si>
  <si>
    <t>2015-13459</t>
  </si>
  <si>
    <t>ALOYZAS</t>
  </si>
  <si>
    <t>Lithuanian, Russian, English</t>
  </si>
  <si>
    <t>PANEVEZYS, Lithuania</t>
  </si>
  <si>
    <t>BALTRUNAS</t>
  </si>
  <si>
    <t>Illicit trafficking in narcotic drugs or psychotropic substances (Hashish); Smuggling</t>
  </si>
  <si>
    <t>2017-256230</t>
  </si>
  <si>
    <t>MARTA ALICIA</t>
  </si>
  <si>
    <t>1.54 meter</t>
  </si>
  <si>
    <t>RUIZ DE MARIN</t>
  </si>
  <si>
    <t>2013-65855</t>
  </si>
  <si>
    <t>2004-24827</t>
  </si>
  <si>
    <t>MUNSHIGONJ, Bangladesh</t>
  </si>
  <si>
    <t>2015-33303</t>
  </si>
  <si>
    <t>HATVAN, Hungary</t>
  </si>
  <si>
    <t>CSIK</t>
  </si>
  <si>
    <t>Theft, Robbery, Abuse of a Minor</t>
  </si>
  <si>
    <t>2018-41104</t>
  </si>
  <si>
    <t>ZAKA</t>
  </si>
  <si>
    <t>Toba Tek Singh, Pakistan</t>
  </si>
  <si>
    <t>Wrongful Confinement with lust of unnatural offence</t>
  </si>
  <si>
    <t>2010-45432</t>
  </si>
  <si>
    <t>WILFREDO</t>
  </si>
  <si>
    <t>TURBO ANTIOQUIA, Colombia</t>
  </si>
  <si>
    <t>AVILA FUENTES</t>
  </si>
  <si>
    <t>HOMICIDIO Y CONCIERTO PARA DELINQUIR.</t>
  </si>
  <si>
    <t>2017-7296</t>
  </si>
  <si>
    <t>URUS-MARTAN/CHECHEN REPUBLIC, Russia</t>
  </si>
  <si>
    <t>MUZAEV</t>
  </si>
  <si>
    <t>2014-26406</t>
  </si>
  <si>
    <t>ELTON</t>
  </si>
  <si>
    <t>TIRANË, Albania</t>
  </si>
  <si>
    <t>SAKO</t>
  </si>
  <si>
    <t>2010-13594</t>
  </si>
  <si>
    <t>GIEDRIUS</t>
  </si>
  <si>
    <t>Lithuanian</t>
  </si>
  <si>
    <t>KEDAINIAI, Lithuania</t>
  </si>
  <si>
    <t>RAILA</t>
  </si>
  <si>
    <t>ILLEGAL POSSESSION OF NARCOTIC OR PSYCHOTROPIC SUBSTANCES WITH INTENT OF DISTRIBUTING THEM OR ILLEGAL POSSESSION EXTREMELY LARGE AMOUNTS OF NARCOTIC OR PSYCHOTROPIC SUBSTANCES.</t>
  </si>
  <si>
    <t>2017-5267</t>
  </si>
  <si>
    <t>NABEREZHNYE CHELNY, Russia</t>
  </si>
  <si>
    <t>ISMAILOV</t>
  </si>
  <si>
    <t>2012-3021</t>
  </si>
  <si>
    <t>DUC DO</t>
  </si>
  <si>
    <t>2017-9642</t>
  </si>
  <si>
    <t>MUSLIM</t>
  </si>
  <si>
    <t>Makhachkala town, Russia</t>
  </si>
  <si>
    <t>MIRZABALAEV</t>
  </si>
  <si>
    <t>1) illegal making, sale or dispatch of narcotic drugs, psychotropic substances or analogues committed by group of persons, in large amount (7 crimes); 2) preparation for illegal making, sale or dispatch of narcotic drugs, psychotropic substances or analogues committed by group of persons, in large amount; 3) legalization (laundering) of monetary funds or other property acquired by a person as a result of an offence committed by him</t>
  </si>
  <si>
    <t>2014-37623</t>
  </si>
  <si>
    <t>SHUKHRAT</t>
  </si>
  <si>
    <t>MADIEV</t>
  </si>
  <si>
    <t>aggravated theft</t>
  </si>
  <si>
    <t>2016-21785</t>
  </si>
  <si>
    <t>SABRINA</t>
  </si>
  <si>
    <t>KHUCHNI SETTLEMENT/DAGESTAN REPUBLIC, Russia</t>
  </si>
  <si>
    <t>GABIBOVA</t>
  </si>
  <si>
    <t>2010-19432</t>
  </si>
  <si>
    <t>ROBERTO AGUSTIN</t>
  </si>
  <si>
    <t>CAAPUCU, Paraguay</t>
  </si>
  <si>
    <t>BENITEZ BENITEZ</t>
  </si>
  <si>
    <t>ABUSO SEXUAL CON ACCESO CARNAL CALIFICADO</t>
  </si>
  <si>
    <t>2017-290675</t>
  </si>
  <si>
    <t>DIEGO WILFREDO</t>
  </si>
  <si>
    <t>La Libertad, provincia de Trujillo, Peru</t>
  </si>
  <si>
    <t>MENDEZ JARA</t>
  </si>
  <si>
    <t>ABUSO SEXUAL GRAVEMENTE ULTRAJANTE Y AGRAVADO POR EL APROVECHAMIENTO DE PARTE DEL AUTOR DE LA SITUACIÓN DE CONVIVENCIA PREEXISTENTE, SIENDO ÉSTA MENOR DE DIECIOCHO AÑOS.</t>
  </si>
  <si>
    <t>2014-50378</t>
  </si>
  <si>
    <t>ELCHIN</t>
  </si>
  <si>
    <t>MAMEDOV</t>
  </si>
  <si>
    <t>Rendering of services which do not meet safety standards</t>
  </si>
  <si>
    <t>2016-18217</t>
  </si>
  <si>
    <t>WERNER</t>
  </si>
  <si>
    <t>GOMEZ SANDOVAL</t>
  </si>
  <si>
    <t>ASESINATO, ASESINATO EN GRADO DE TENTATIVA, ASOCIACION ILICITA.</t>
  </si>
  <si>
    <t>2018-53217</t>
  </si>
  <si>
    <t>FERIDE</t>
  </si>
  <si>
    <t>Gedzhukh village, Derbentskiy region, Dagestan Republic, Russia</t>
  </si>
  <si>
    <t>BIREMOVA</t>
  </si>
  <si>
    <t>2016-46675</t>
  </si>
  <si>
    <t>RICARDO DAVID</t>
  </si>
  <si>
    <t>PALMA BARRETO</t>
  </si>
  <si>
    <t>Participate of a criminal organizationAggravated Theft - using many kinds of weapons</t>
  </si>
  <si>
    <t>2009-40908</t>
  </si>
  <si>
    <t>SEEMA</t>
  </si>
  <si>
    <t>English, Panjabi</t>
  </si>
  <si>
    <t>DASUYA , India</t>
  </si>
  <si>
    <t>KIDNAPPING, FLASE CLAIM IN COURT, FALSE EVIDENCE, CRIMINAL CONSPIRACY</t>
  </si>
  <si>
    <t>2007-35444</t>
  </si>
  <si>
    <t>SERGIO</t>
  </si>
  <si>
    <t>CHACON GOMEZ</t>
  </si>
  <si>
    <t>2011-31741</t>
  </si>
  <si>
    <t>LUL</t>
  </si>
  <si>
    <t>LUCAJ</t>
  </si>
  <si>
    <t>2017-166867</t>
  </si>
  <si>
    <t>EGIDIJUS</t>
  </si>
  <si>
    <t>KIVERIS</t>
  </si>
  <si>
    <t>Illicit trafficking in narcotic drugs and psychotropic substances, Smuggling</t>
  </si>
  <si>
    <t>2016-49083</t>
  </si>
  <si>
    <t>ELMER ALFREDO</t>
  </si>
  <si>
    <t>SANCHEZ HERNANDEZ</t>
  </si>
  <si>
    <t>2012-13614</t>
  </si>
  <si>
    <t>NAMIK</t>
  </si>
  <si>
    <t>JALILABAD CITY, Azerbaijan</t>
  </si>
  <si>
    <t>HEYDAROV</t>
  </si>
  <si>
    <t>Fraud / To attempt illegally to effect the decision made by an official / Complicity</t>
  </si>
  <si>
    <t>2016-34365</t>
  </si>
  <si>
    <t>ANU</t>
  </si>
  <si>
    <t>2018-12520</t>
  </si>
  <si>
    <t>HECTOR JOSE</t>
  </si>
  <si>
    <t>SANTA ANA, DEPARTAMENTO DE SANTA ANA., El salvador</t>
  </si>
  <si>
    <t>MELENDEZ PEÑATE</t>
  </si>
  <si>
    <t>VIOLACION AGRAVADA</t>
  </si>
  <si>
    <t>2012-307166</t>
  </si>
  <si>
    <t>ANGUEL HRISTOV</t>
  </si>
  <si>
    <t>SANDANSKI, Bulgaria</t>
  </si>
  <si>
    <t>1) participation in a criminal organization, 2) Extortion</t>
  </si>
  <si>
    <t>2013-72090</t>
  </si>
  <si>
    <t>DEEPALAKSHMI</t>
  </si>
  <si>
    <t>THILLAI NAGAR, TRICHY, TAMIL NADU, India</t>
  </si>
  <si>
    <t>MURUGESH</t>
  </si>
  <si>
    <t>Giving false evidence, Using evidence known to be false, Making a false document, Forgery for purpose of cheating, Using as genuine a forged document or electronic record.</t>
  </si>
  <si>
    <t>1999-32498</t>
  </si>
  <si>
    <t>SISCANI / NISPORENI, Moldova</t>
  </si>
  <si>
    <t>CONDURACHE</t>
  </si>
  <si>
    <t>2010-10323</t>
  </si>
  <si>
    <t>COLONIA PIRAPO, Paraguay</t>
  </si>
  <si>
    <t>ALEGRE</t>
  </si>
  <si>
    <t>SUSTRACCION DE MENOR DE 10 AÑOS Y FALSIFICACION DE DOCUMENTO</t>
  </si>
  <si>
    <t>2012-351733</t>
  </si>
  <si>
    <t>ANTON</t>
  </si>
  <si>
    <t>NITRA, Slovakia</t>
  </si>
  <si>
    <t>HUDEC</t>
  </si>
  <si>
    <t>2017-8707</t>
  </si>
  <si>
    <t>MALIKA</t>
  </si>
  <si>
    <t>ALEXANDRIYA SETTLEMENT, DAGESTAN REGION, Russia</t>
  </si>
  <si>
    <t>2016-14260</t>
  </si>
  <si>
    <t>LUCAS GERARDO</t>
  </si>
  <si>
    <t>GHIGNONE</t>
  </si>
  <si>
    <t>ROBO SIMPLE EN TENTATIVA AGRAVADO POR LA PARTICIPACION DE UN MENOR DE DIECIOCHO AÑOS</t>
  </si>
  <si>
    <t>2015-45883</t>
  </si>
  <si>
    <t>ALIJA</t>
  </si>
  <si>
    <t>BUZIM, BOSANSKA KRUPA, Bosnia and herzegovina</t>
  </si>
  <si>
    <t>ORGANIZING A TERRORIST GROUP; UNLAWFUL ESTABLISHING AND JOINING FOREIGN PARAMILITARY OR PARAPOLICE FORMATIONS</t>
  </si>
  <si>
    <t>2012-337271</t>
  </si>
  <si>
    <t>ALTABASOVA</t>
  </si>
  <si>
    <t>Fraud committed on a large scale, abuse of official powers</t>
  </si>
  <si>
    <t>2005-51479</t>
  </si>
  <si>
    <t>PLLUMB</t>
  </si>
  <si>
    <t>KASTRAT / SHKODER, Albania</t>
  </si>
  <si>
    <t>NARKAJ</t>
  </si>
  <si>
    <t>2017-3781</t>
  </si>
  <si>
    <t>KHIZRIEV</t>
  </si>
  <si>
    <t>2016-25915</t>
  </si>
  <si>
    <t>PAZ</t>
  </si>
  <si>
    <t>2006-48474</t>
  </si>
  <si>
    <t>GINTAUTAS</t>
  </si>
  <si>
    <t>KAUNAS, Lithuania</t>
  </si>
  <si>
    <t>RUPSLAUKIS</t>
  </si>
  <si>
    <t>Robbery; extortion; illegal deprivation of liberty.</t>
  </si>
  <si>
    <t>2013-59830</t>
  </si>
  <si>
    <t>SHIRIN GUL PADSHAH</t>
  </si>
  <si>
    <t>??????? ??????? ??????, Afghanistan</t>
  </si>
  <si>
    <t>GUL PADSHAH</t>
  </si>
  <si>
    <t>Murder and injuring</t>
  </si>
  <si>
    <t>2016-66933</t>
  </si>
  <si>
    <t>JORGE RODRIGO</t>
  </si>
  <si>
    <t>PALADINO</t>
  </si>
  <si>
    <t>ABUSO SEXUAL AGRAVADO COMO DELITO CONTINUADO</t>
  </si>
  <si>
    <t>2008-36644</t>
  </si>
  <si>
    <t>MOSTAFA M</t>
  </si>
  <si>
    <t>WASHINGTON D.C., United states</t>
  </si>
  <si>
    <t>MANSOUR</t>
  </si>
  <si>
    <t>Robbery of U.S. currency by means of violence, assault, putting the victim in fear or serious bodily harm, threats, or by presenting a firearm or other deadly weapon (2 counts)Robbery of U.S. currency by means of violence, assault, putting the victim in fear or serious bodily harm, threats, or by presenting a firearm or other deadly weapon (2 counts)</t>
  </si>
  <si>
    <t>2015-17701</t>
  </si>
  <si>
    <t>JACINTO</t>
  </si>
  <si>
    <t>PONTA PORÂ/MS, Brazil</t>
  </si>
  <si>
    <t>MARECO ARGUELLO</t>
  </si>
  <si>
    <t>2012-5541</t>
  </si>
  <si>
    <t>SIMEON ANGELOV</t>
  </si>
  <si>
    <t>RUSE, Bulgaria</t>
  </si>
  <si>
    <t>SIMEONOV</t>
  </si>
  <si>
    <t>PARTICIPATION IN CRIMINAL ORGANISATION</t>
  </si>
  <si>
    <t>2011-59742</t>
  </si>
  <si>
    <t>SULISTYOWATI</t>
  </si>
  <si>
    <t>BANYUMAS, Indonesia</t>
  </si>
  <si>
    <t>YUN</t>
  </si>
  <si>
    <t>2015-42236</t>
  </si>
  <si>
    <t>NKOSINATHI NATHI</t>
  </si>
  <si>
    <t>NGWANE PARK, MANZINI REGION, Swaziland</t>
  </si>
  <si>
    <t>2013-5486</t>
  </si>
  <si>
    <t>AIJAZ</t>
  </si>
  <si>
    <t>Urdu, Kashmiri, Hindi</t>
  </si>
  <si>
    <t>POLICE STATION SHERGARI, SRINAGAR, JAMMU AND KASHMIR, India</t>
  </si>
  <si>
    <t>AHMAD BHAT</t>
  </si>
  <si>
    <t>Unlawful activities, raising funds for terrorist act, conspiracy of terrorist act and member of terrorist gang/ organization.</t>
  </si>
  <si>
    <t>2010-31581</t>
  </si>
  <si>
    <t>ILHAM</t>
  </si>
  <si>
    <t>Russian, Kazakh, Turkish</t>
  </si>
  <si>
    <t>Kazakhstan, Turkey</t>
  </si>
  <si>
    <t>VILLAGE ESKI-KUANCHI, Uzbekistan</t>
  </si>
  <si>
    <t>CHAHAEV</t>
  </si>
  <si>
    <t>2016-77983</t>
  </si>
  <si>
    <t>FLORIM</t>
  </si>
  <si>
    <t>Kosovo</t>
  </si>
  <si>
    <t>RAHOVAC, Kosovo</t>
  </si>
  <si>
    <t>HOXHA</t>
  </si>
  <si>
    <t>1.) Unlawful Manufacture and Trade of Narcotic Drugs, Illicit Substances in Sport and Precursors to Manufacture Narcotic Drugs2.) Extortion and Blackmail</t>
  </si>
  <si>
    <t>2017-132779</t>
  </si>
  <si>
    <t>ALEX MARIN</t>
  </si>
  <si>
    <t>MUNICIPIO DE TAMANIQUE, DEPARTAMENTO DE LA LIBERTAD, El salvador</t>
  </si>
  <si>
    <t>RIVAS RODRIGUEZ</t>
  </si>
  <si>
    <t>2017-131564</t>
  </si>
  <si>
    <t>MARCO FIDEL</t>
  </si>
  <si>
    <t>San Eduardo, Colombia</t>
  </si>
  <si>
    <t>CENDALES MORENO</t>
  </si>
  <si>
    <t>2014-79731</t>
  </si>
  <si>
    <t>NIGEL OMAR</t>
  </si>
  <si>
    <t>2018-2360</t>
  </si>
  <si>
    <t>PETROPAVLOVSK-KAMCHATSKIY TOWN, Russia</t>
  </si>
  <si>
    <t>SEYDESHEVA</t>
  </si>
  <si>
    <t>2008-39319</t>
  </si>
  <si>
    <t>MARWAN M</t>
  </si>
  <si>
    <t>YOUNGSTOWN / OHIO, United states</t>
  </si>
  <si>
    <t>SAEED</t>
  </si>
  <si>
    <t>2011-41740</t>
  </si>
  <si>
    <t>AMILTON PESSOA</t>
  </si>
  <si>
    <t>DE CARVALHO</t>
  </si>
  <si>
    <t>2017-8951</t>
  </si>
  <si>
    <t>KIZILYURT TOWN, Russia</t>
  </si>
  <si>
    <t>RABADANOV</t>
  </si>
  <si>
    <t>2017-202315</t>
  </si>
  <si>
    <t>WAYNE MELBOURNE</t>
  </si>
  <si>
    <t>1.92 meter</t>
  </si>
  <si>
    <t>KISSIMMEE, FLORIDA, United states</t>
  </si>
  <si>
    <t>LITTLEFIELD</t>
  </si>
  <si>
    <t>CHILD EXPLOITED IN PROSTITUTION AND OTHER SEXUAL ABUSEUSED OF TRAFFICKED PERSONS</t>
  </si>
  <si>
    <t>2016-2841</t>
  </si>
  <si>
    <t>ERICK ROLANDO</t>
  </si>
  <si>
    <t>GUZMAN ANLEU</t>
  </si>
  <si>
    <t>2015-25037</t>
  </si>
  <si>
    <t>SLOBODAN</t>
  </si>
  <si>
    <t>Serbian, Bosnian</t>
  </si>
  <si>
    <t>PLACE PECI, MUNICIPALITY KLJUC, Bosnia and herzegovina</t>
  </si>
  <si>
    <t>RIS</t>
  </si>
  <si>
    <t>war crime against civilans</t>
  </si>
  <si>
    <t>2013-70774</t>
  </si>
  <si>
    <t>Vietnamese, Chinese</t>
  </si>
  <si>
    <t>AN GIANG PROVINCE, Viet nam</t>
  </si>
  <si>
    <t>Trafficking in womenTrafficking in children</t>
  </si>
  <si>
    <t>2014-41216</t>
  </si>
  <si>
    <t>SHAHIN</t>
  </si>
  <si>
    <t>DESHKHESAISKIY REGION, Azerbaijan</t>
  </si>
  <si>
    <t>FATULLAYEV</t>
  </si>
  <si>
    <t>Rape with using violence against minor victim</t>
  </si>
  <si>
    <t>2016-68956</t>
  </si>
  <si>
    <t>AISHAT</t>
  </si>
  <si>
    <t>KUYADA SETTLEMENT, Russia</t>
  </si>
  <si>
    <t>GASANOVA</t>
  </si>
  <si>
    <t>2017-6954</t>
  </si>
  <si>
    <t>NURMAGOMED</t>
  </si>
  <si>
    <t>KURUSH SETTLEMENT/DAGESTAN REPUBLIC, Russia</t>
  </si>
  <si>
    <t>ALIKHANOV</t>
  </si>
  <si>
    <t>2014-57753</t>
  </si>
  <si>
    <t>VIOLETTA</t>
  </si>
  <si>
    <t>EKATERINBURG TOWN, Russia</t>
  </si>
  <si>
    <t>LAMASH</t>
  </si>
  <si>
    <t>Large scale fraud (111 episodes)</t>
  </si>
  <si>
    <t>2016-20180</t>
  </si>
  <si>
    <t>OTHMANE</t>
  </si>
  <si>
    <t>Casablanca, Morocco</t>
  </si>
  <si>
    <t>GALOUBY</t>
  </si>
  <si>
    <t>Injury causing death/manslaughter/murder</t>
  </si>
  <si>
    <t>2004-26427</t>
  </si>
  <si>
    <t>CASILLAS SANTA ROSA, Guatemala</t>
  </si>
  <si>
    <t>SOLARES GONZALEZ</t>
  </si>
  <si>
    <t>2011-33185</t>
  </si>
  <si>
    <t>ANDRÉS FERNANDO</t>
  </si>
  <si>
    <t>Homicidio agravado y Porte ilegal de armas de fuego</t>
  </si>
  <si>
    <t>2011-65038</t>
  </si>
  <si>
    <t>PEDRO, JR.</t>
  </si>
  <si>
    <t>BROWNSVILLE, TEXAS, United states</t>
  </si>
  <si>
    <t>Conspiracy to distribute at least five kilograms of cocaine</t>
  </si>
  <si>
    <t>2006-15261</t>
  </si>
  <si>
    <t>DEDE</t>
  </si>
  <si>
    <t>PLAN / SHKODERL, Albania</t>
  </si>
  <si>
    <t>STROKAJ</t>
  </si>
  <si>
    <t>PREMEDITATED HOMICIDE; ILLEGAL POSSESSION OF FIREARMS</t>
  </si>
  <si>
    <t>2012-325022</t>
  </si>
  <si>
    <t>RAMIN</t>
  </si>
  <si>
    <t>KAZAH TOWN, Azerbaijan</t>
  </si>
  <si>
    <t>EIYUBOV</t>
  </si>
  <si>
    <t>attempted sale of narcotic substances in large amount</t>
  </si>
  <si>
    <t>2010-12361</t>
  </si>
  <si>
    <t>TALEH</t>
  </si>
  <si>
    <t>FIZULI REGION , Azerbaijan</t>
  </si>
  <si>
    <t>AJDARZADEH</t>
  </si>
  <si>
    <t>2006-13929</t>
  </si>
  <si>
    <t>SHAWN EUGENE</t>
  </si>
  <si>
    <t>1.94 meter</t>
  </si>
  <si>
    <t>FORT BENNING / GEORGIA, United states</t>
  </si>
  <si>
    <t>SULLIVAN</t>
  </si>
  <si>
    <t>80.5 Kg</t>
  </si>
  <si>
    <t>Criminal sexual conduct, 2nd degree (2 counts) Criminal sexual conduct, 3rd degree - sexual penetration with a female 13-16 years old when the perpetrator is more than 4 years older than the victim ; b) Criminal sexual conduct, 3rd degree - sexual penetration with a juvenile female knowing the juvenile was physically helpless</t>
  </si>
  <si>
    <t>2015-36703</t>
  </si>
  <si>
    <t>JAHANGIR</t>
  </si>
  <si>
    <t>BAKIROV</t>
  </si>
  <si>
    <t>hooliganism</t>
  </si>
  <si>
    <t>2016-39002</t>
  </si>
  <si>
    <t>EDUARDO RODOLFO</t>
  </si>
  <si>
    <t>HOMICIDIO AGRAVADO POR EL USO DE ARMA DE FUEGO, HOMICIDIO AGRAVADO POR EL USO DE ARMA DE FUEGO EN GRADO DE TENTATIVA- TRES HECHOS- Y PORTACION ILEGAL DE ARMA DE FUEGO DE USO CIVIL TODOS ELLOS EN CONCURSO REAL ENTRE SI.</t>
  </si>
  <si>
    <t>2015-83365</t>
  </si>
  <si>
    <t>RONALDO</t>
  </si>
  <si>
    <t>URUAÇU / GOIÁS, Brazil</t>
  </si>
  <si>
    <t>RIBEIRO DE SOUZA</t>
  </si>
  <si>
    <t>2014-17580</t>
  </si>
  <si>
    <t>ISLOMIDDIN</t>
  </si>
  <si>
    <t>KHATLONSKIY REGION, Tajikistan</t>
  </si>
  <si>
    <t>KHAFIZOV</t>
  </si>
  <si>
    <t>2011-33816</t>
  </si>
  <si>
    <t>JOHN CHARLES</t>
  </si>
  <si>
    <t>Guinea</t>
  </si>
  <si>
    <t>GUINEA, Guinea</t>
  </si>
  <si>
    <t>DELMAS</t>
  </si>
  <si>
    <t>1) CONSPIRACY TO COMMIT A FELONY2) FRAUD</t>
  </si>
  <si>
    <t>2014-55647</t>
  </si>
  <si>
    <t>ILMYRAT</t>
  </si>
  <si>
    <t>Turkmenistan</t>
  </si>
  <si>
    <t>ISHANGULIEV</t>
  </si>
  <si>
    <t>Murder, aggravated theft.</t>
  </si>
  <si>
    <t>2005-32626</t>
  </si>
  <si>
    <t>KONAKOVSKY / TVER, Russia</t>
  </si>
  <si>
    <t>ORLOV</t>
  </si>
  <si>
    <t>2018-13438</t>
  </si>
  <si>
    <t>JOSUE ALBERTO</t>
  </si>
  <si>
    <t>MENDOZA ZENTE</t>
  </si>
  <si>
    <t>Evasion, pendiente de inicio de debate oral y publico por 133 asesinatos y 43 asesinatos en grado de tentativa</t>
  </si>
  <si>
    <t>2015-71174</t>
  </si>
  <si>
    <t>SUDEER</t>
  </si>
  <si>
    <t>English, Malayalam, Hindi, Urdu, Arabic</t>
  </si>
  <si>
    <t>MANANTHAVADI, KERALA, India</t>
  </si>
  <si>
    <t>CHERIYA VANNARAKKAL</t>
  </si>
  <si>
    <t>Cheating and dishonesty inducing delivery of property.Cheating and dishonesty inducing delivery of property.Criminal breach of trust, Cheating and dishonesty inducing delivery of property,Criminal intimidation, Acts done by several persons in furtherance of common intention.Cheating and dishonesty inducing delivery of property.</t>
  </si>
  <si>
    <t>2014-49075</t>
  </si>
  <si>
    <t>GAMARRA CESAR, Colombia</t>
  </si>
  <si>
    <t>RAMOS MEJIA</t>
  </si>
  <si>
    <t>LESIONES PERSONALES Y HOMICIDIO SIMPLE.</t>
  </si>
  <si>
    <t>2015-36908</t>
  </si>
  <si>
    <t>IAN</t>
  </si>
  <si>
    <t>Jamaica, United states</t>
  </si>
  <si>
    <t>LYN</t>
  </si>
  <si>
    <t>Money Laundering and Fraudulent Conversion</t>
  </si>
  <si>
    <t>2016-21051</t>
  </si>
  <si>
    <t>1) Threatening Catastrophe/Criminal Property Damage/Use of Dangerous Weapons during an Offense.2) Trafficking, Manufacture, Sale or Possession of Catastrophic Agents of Firearms/Terrorism.</t>
  </si>
  <si>
    <t>2016-64204</t>
  </si>
  <si>
    <t>ORDZHONIKIDZEVSKAYA/CHECHENSKAYA REPUBLIC, Russia</t>
  </si>
  <si>
    <t>AKIEVA</t>
  </si>
  <si>
    <t>2010-11111</t>
  </si>
  <si>
    <t>MIRZADAVUD</t>
  </si>
  <si>
    <t>TAX EVASION IN LARGE SCALE</t>
  </si>
  <si>
    <t>2012-293562</t>
  </si>
  <si>
    <t>WILLIAM I., JR.</t>
  </si>
  <si>
    <t>United states, Germany</t>
  </si>
  <si>
    <t>BERLIN, Germany</t>
  </si>
  <si>
    <t>GUY</t>
  </si>
  <si>
    <t>Possession of child pornography (53 Counts)Stalking1) Stalking resulting in bodily harm 2) False Imprisonment (3 Counts)3) Access computer programs to defraud or obtain property4) Identity theft (3 counts)5) Intimidation of a victim6) Second Degree Sexual assault7) Second Degree Sexual assault by use of force8) Kidnapping9) Capture an image of nudity without consent</t>
  </si>
  <si>
    <t>2017-187083</t>
  </si>
  <si>
    <t>MUFTIC</t>
  </si>
  <si>
    <t>RECRUITMENT FOR TERRORIST ACTIVITIES; FUNDING OF TERRORIST ACTIVITIES; ORGANIZING A TERRORIST GROUP; TERRORISM</t>
  </si>
  <si>
    <t>2011-63168</t>
  </si>
  <si>
    <t>JOSE BENITO</t>
  </si>
  <si>
    <t>PAUJIL / CAQUETA, Colombia</t>
  </si>
  <si>
    <t>CABRERA</t>
  </si>
  <si>
    <t>1)CONSPIRACY TO COMMIT HOSTAGE TAKING (1 COUNT),2)HOSTAGE TAKING; AIDING AND ABETTING AND CAUSING AN ACT TO BE DONE (3 COUNTS),3)USING AND CARRYING A FIREARM DURING A CRIME OF VIOLENCE; AIDING ABD ABETTING AND CAUSING AN ACT TO BE DONE (1 COUNT),4)CONSPIRACY TO PROVIDE MATERIAL SUPPORT TO TERRORISTS (1 COUNT),5)CONSPIRACY TO PROVIDE MATERIAL SUPPORT OR RESOURCES TO A DESIGNATED FOREGN TERRORIST ORGANIZATION (1 COUNT).</t>
  </si>
  <si>
    <t>2009-42730</t>
  </si>
  <si>
    <t>SOKOL</t>
  </si>
  <si>
    <t>DODA</t>
  </si>
  <si>
    <t>2013-71466</t>
  </si>
  <si>
    <t>LEONID</t>
  </si>
  <si>
    <t>2010-36260</t>
  </si>
  <si>
    <t>MD. YOUSUF</t>
  </si>
  <si>
    <t>Bengali, Arabic</t>
  </si>
  <si>
    <t>2016-91694</t>
  </si>
  <si>
    <t>PABLO</t>
  </si>
  <si>
    <t>Presidente Stroessner - Alto Paraná, Paraguay</t>
  </si>
  <si>
    <t>MAXIMILIANO MACHUCA GONZALEZ</t>
  </si>
  <si>
    <t>2016-54607</t>
  </si>
  <si>
    <t>PABLO DANIEL</t>
  </si>
  <si>
    <t>Andalgalá, provincia de Catamarca, Argentina</t>
  </si>
  <si>
    <t>PETROS</t>
  </si>
  <si>
    <t>2011-58877</t>
  </si>
  <si>
    <t>LARS AKEJ</t>
  </si>
  <si>
    <t>HELSINGBORG, Sweden</t>
  </si>
  <si>
    <t>MICHAELSSON</t>
  </si>
  <si>
    <t>1) Lewd act upon a child2) Possession or control of child pornography</t>
  </si>
  <si>
    <t>2015-30881</t>
  </si>
  <si>
    <t>ABDULHAFIZ</t>
  </si>
  <si>
    <t>Niger</t>
  </si>
  <si>
    <t>KOLAVI</t>
  </si>
  <si>
    <t>theft, illegal access to computer information andviolation of operational regulations on electron-computer machines, electron-computer systems or their network</t>
  </si>
  <si>
    <t>2009-29530</t>
  </si>
  <si>
    <t>KHIZAR</t>
  </si>
  <si>
    <t>English, Urdu, Panjabi</t>
  </si>
  <si>
    <t>GUIRANWALE, Pakistan</t>
  </si>
  <si>
    <t>HAYAT</t>
  </si>
  <si>
    <t>1) Robbery in the First Degree (2 counts)2) Robbery in the Second Degree (2 counts</t>
  </si>
  <si>
    <t>2018-32488</t>
  </si>
  <si>
    <t>MIRZAABDULLO</t>
  </si>
  <si>
    <t>OQTEPA, Uzbekistan</t>
  </si>
  <si>
    <t>SHOKOSIMOV</t>
  </si>
  <si>
    <t>2012-301313</t>
  </si>
  <si>
    <t>IVANOVO TOWN, Russia</t>
  </si>
  <si>
    <t>USTYUZHANINA</t>
  </si>
  <si>
    <t>2016-48855</t>
  </si>
  <si>
    <t>ABDALLAH ISSA</t>
  </si>
  <si>
    <t>COSTA RICA, Costa rica</t>
  </si>
  <si>
    <t>FRECH SALAMEH</t>
  </si>
  <si>
    <t>LESIONES CULPOSAS</t>
  </si>
  <si>
    <t>2006-21409</t>
  </si>
  <si>
    <t>RAVI</t>
  </si>
  <si>
    <t>LUCKNOW, India</t>
  </si>
  <si>
    <t>SHANKARAN</t>
  </si>
  <si>
    <t>CRIMINAL CONSPIRACY, LEAKAGE OF CLASSIFIED INFORMATION BREACH OF TRUST BY A PUBLIC SERVANT</t>
  </si>
  <si>
    <t>2015-33460</t>
  </si>
  <si>
    <t>GOVINDU</t>
  </si>
  <si>
    <t>Telugu, English, Hindi</t>
  </si>
  <si>
    <t>WEST GODAVARI, ANDHRA PRADESH, India</t>
  </si>
  <si>
    <t>BHUTHAM</t>
  </si>
  <si>
    <t>Murder, Criminal Conspiracy,Using Fire Arms and  deadly weapons.</t>
  </si>
  <si>
    <t>2006-12175</t>
  </si>
  <si>
    <t>DEMEDOVA</t>
  </si>
  <si>
    <t>1.  ATTEMPTED CRIMINAL SEXUAL ACT, FIRST DEGREE - 1 COUNT2.  ATTEMPTED SEXUAL ABUSE, FIRST DEGREE - 1 COUNT</t>
  </si>
  <si>
    <t>2018-30915</t>
  </si>
  <si>
    <t>FIKRET</t>
  </si>
  <si>
    <t>DURDEVIK, Bosnia and herzegovina</t>
  </si>
  <si>
    <t>ZUKIC</t>
  </si>
  <si>
    <t>CRIMINAL OFFENCE ORGANISING TERRORIST GROUP FORESEEN BY ART. 202D SECTION 2  OF CRIMINAL CODE OF BOSNIA AND HERZEGOVINA IN CONNECTION WITH CRIMINAL OFFENCE OF TERRORISM, FORESEEN BY ART. 201 OF CRIMINAL CODE OF BOSNIA AND HERZEGOVINA.</t>
  </si>
  <si>
    <t>2016-59151</t>
  </si>
  <si>
    <t>DAMONTE</t>
  </si>
  <si>
    <t>DELITO DE TRAFICO DE SUSTANCIAS ESTUPEFACIENTES</t>
  </si>
  <si>
    <t>2010-24533</t>
  </si>
  <si>
    <t>KAREN</t>
  </si>
  <si>
    <t>EREVAN, Armenia</t>
  </si>
  <si>
    <t>GEVORGYAN</t>
  </si>
  <si>
    <t>2004-38309</t>
  </si>
  <si>
    <t>SARAMMA THOMAS</t>
  </si>
  <si>
    <t>PUNALUR / KOLLAM / KERALA, India</t>
  </si>
  <si>
    <t>SARA WILLIAMS</t>
  </si>
  <si>
    <t>CRIMINAL CONSPIRACY, CHEATING AND DISHONESTLY INDUCING DELIVERY OF PROPERTY, FORGERY OF VALUABLE SECURITY, USING AS GENUINE A FORGED DOCUMENT.</t>
  </si>
  <si>
    <t>2016-42497</t>
  </si>
  <si>
    <t>ZALMU</t>
  </si>
  <si>
    <t>TSYIYSHA SETTLEMENT, DAGESTAN REGION, Russia</t>
  </si>
  <si>
    <t>SALAMOVA</t>
  </si>
  <si>
    <t>2012-335810</t>
  </si>
  <si>
    <t>ARHAN</t>
  </si>
  <si>
    <t>MEDGIDIA CITY/CONSTANTA COUNTY, Romania</t>
  </si>
  <si>
    <t>SALI</t>
  </si>
  <si>
    <t>CRIMINAL ORGANISATION AND DRUG DEALING</t>
  </si>
  <si>
    <t>2018-9293</t>
  </si>
  <si>
    <t>RUSIKE</t>
  </si>
  <si>
    <t>GWERU, Zimbabwe</t>
  </si>
  <si>
    <t>TANAKA</t>
  </si>
  <si>
    <t>2011-64904</t>
  </si>
  <si>
    <t>JOE AGUON</t>
  </si>
  <si>
    <t>GUAM, United states</t>
  </si>
  <si>
    <t>AGUSTIN</t>
  </si>
  <si>
    <t>Failure to register as a sex offender</t>
  </si>
  <si>
    <t>2015-75157</t>
  </si>
  <si>
    <t>DILSHAT</t>
  </si>
  <si>
    <t>Sarapul town, Russia</t>
  </si>
  <si>
    <t>MUKHAMETOV</t>
  </si>
  <si>
    <t>2018-9145</t>
  </si>
  <si>
    <t>MUHAMMAD KHURRAM</t>
  </si>
  <si>
    <t>English, Urdu</t>
  </si>
  <si>
    <t>SHAHZAD</t>
  </si>
  <si>
    <t>2009-8690</t>
  </si>
  <si>
    <t>MANTA VILLAGE/KAGULSKY DISTRICT, Moldova</t>
  </si>
  <si>
    <t>SAVACHENKO</t>
  </si>
  <si>
    <t>2016-58527</t>
  </si>
  <si>
    <t>FELIX AMADEO</t>
  </si>
  <si>
    <t>HOMICIDIO EN OCASIÓN DE ROBO, HOMICIDIO DOBLEMENTE CALIFICADO (POR ENSAÑAMIENTO Y CRIMINIS CAUSA) EN CALIDAD DE CO AUTOR Y PORTACIÓN DE ARMA DE FUEGO DE GUERRA, SIN LA DEBIDA AUTORIZACIÓN LEGAL EN CALIDAD DE AUTOR, TODO EN CONCURSO REAL.</t>
  </si>
  <si>
    <t>2016-41396</t>
  </si>
  <si>
    <t>DANIEL EDUARDO</t>
  </si>
  <si>
    <t>MARTINEZ PEREZ</t>
  </si>
  <si>
    <t>LAVADO DE DINERO U OTROS ACTIVOSESTAFA MEDIANTE INFORMACION CONTABLECONSPIRACION PARA EL LAVADO DE DINERO U OTROS ACTIVOSASOCIACION ILICITA</t>
  </si>
  <si>
    <t>2010-38035</t>
  </si>
  <si>
    <t>CUMALI</t>
  </si>
  <si>
    <t>Dutch, Turkish</t>
  </si>
  <si>
    <t>STEENWIJK, Netherlands</t>
  </si>
  <si>
    <t>ATA</t>
  </si>
  <si>
    <t>MANSLAUGHTER, THEFT, AGGRAVATED THEFT, AGGRAVATED THEFT , EXTORTION</t>
  </si>
  <si>
    <t>2012-351579</t>
  </si>
  <si>
    <t>SANJEEWA PRASANNA RANASINGHA</t>
  </si>
  <si>
    <t>Sinhalese, English</t>
  </si>
  <si>
    <t>RANASINGHA ARACHCHIGE</t>
  </si>
  <si>
    <t>THEFT BY EMPLOYEE</t>
  </si>
  <si>
    <t>2018-52644</t>
  </si>
  <si>
    <t>ALBERTO</t>
  </si>
  <si>
    <t>2010-3010</t>
  </si>
  <si>
    <t>Syria, United states, France</t>
  </si>
  <si>
    <t>VILLEURBANNE, France</t>
  </si>
  <si>
    <t>ABOUSAMRA</t>
  </si>
  <si>
    <t>1) CONSPIRACY TO PROVIDE MATERIAL SUPPORT TO TERRORISTS 2) PROVIDING AND ATTEMPTING TO PROVIDE MATERIAL SUPPORT TO TERRORISTS 3) CONSPIRACY TO KILL IN A FOREIGN COUNTRY 4) CONSPIRACY TO MAKE FALSE STATEMENTS 5) FALSE STATEMENTS INVOLVING A TERRORISM OFFENSE6) FALSE STATEMENTS (2 COUNTS)7) FALSE WRITTEN STATEMENTS</t>
  </si>
  <si>
    <t>2016-75123</t>
  </si>
  <si>
    <t>DWIGHT CONSTANTINE</t>
  </si>
  <si>
    <t>ST ANDREW, Jamaica</t>
  </si>
  <si>
    <t>SWABY</t>
  </si>
  <si>
    <t>Assault occasioning Grevious Bodily harm</t>
  </si>
  <si>
    <t>2015-39822</t>
  </si>
  <si>
    <t>THORIKUL</t>
  </si>
  <si>
    <t>MADHABASHA VILLAGE, NOODAJIL DISTRICT., Bangladesh</t>
  </si>
  <si>
    <t>Using as genuine,forged or counterfeit currency-notes or bank notes, Possession of forged or counterfeit currency-notes or bank notes read with Section 14 of Foreigner Act,1946.</t>
  </si>
  <si>
    <t>2014-63471</t>
  </si>
  <si>
    <t>EROV</t>
  </si>
  <si>
    <t>Preparation of illegal  sale of narcotic drugs in extremely-large scale</t>
  </si>
  <si>
    <t>2014-72420</t>
  </si>
  <si>
    <t>TOLEDO ESCALANTE</t>
  </si>
  <si>
    <t>2017-196872</t>
  </si>
  <si>
    <t>CIRILO</t>
  </si>
  <si>
    <t>Coribe/Bahia, Brazil</t>
  </si>
  <si>
    <t>BARROS FERREIRA</t>
  </si>
  <si>
    <t>Aggravated murder.Irregular possession of firearms of permitted use and illegal possession of firearms of restricted use.</t>
  </si>
  <si>
    <t>2006-22280</t>
  </si>
  <si>
    <t>FREDERICK CECIL</t>
  </si>
  <si>
    <t>MASSACHUSETTS, United states</t>
  </si>
  <si>
    <t>MCCLEAN</t>
  </si>
  <si>
    <t xml:space="preserve">1) FORCIBLE LEWD ACT UPON A CHILD (1COUNT) 2) LEWD ACT UPON A CHILD (16 COUNTS) </t>
  </si>
  <si>
    <t>2015-7035</t>
  </si>
  <si>
    <t>GUAYAQUIL, Ecuador</t>
  </si>
  <si>
    <t>MARTINEZ</t>
  </si>
  <si>
    <t>1) Murder in the First Degree2) Possession of a Weapon for an Unlawful Purpose in the Second Degree3) Unlawful Possession of a Weapon in the Third Degree4) Aggravated Arson in the Second Degree5) Theft in the Third Degree</t>
  </si>
  <si>
    <t>2000-15119</t>
  </si>
  <si>
    <t>GARY JOSEPH</t>
  </si>
  <si>
    <t>SAINT JOHN'S / NEWFOUNDLAND, Canada</t>
  </si>
  <si>
    <t>O BRIEN</t>
  </si>
  <si>
    <t>(1) Abduction; (2) Traps likely to cause bodily harm; (3) Breach of undertakingrecognizance (2 counts); (4) Breach of recognizance (2 counts)</t>
  </si>
  <si>
    <t>2009-34323</t>
  </si>
  <si>
    <t>KOROGLI</t>
  </si>
  <si>
    <t>THE CITY OF KUTAISI, Georgia</t>
  </si>
  <si>
    <t>GADZHAEV</t>
  </si>
  <si>
    <t>1) RAPE OF THE PERSON NOT ATTAINED THE AGE OF 14 YEARS COMMITTED REPEATEDLY;2) SEXUAL ABUSE UNDER VIOLENCE AGAINST THE PERSON NOT ATTAINED THE AGE OF 14 YEARS COMMITTED REPEATEDLY;</t>
  </si>
  <si>
    <t>2015-79032</t>
  </si>
  <si>
    <t>LILIANA</t>
  </si>
  <si>
    <t>BOGOTÁ-CUNDINAMARCA, Colombia</t>
  </si>
  <si>
    <t>PARDO GAONA</t>
  </si>
  <si>
    <t>COHECHO PROPIO EN CONCURSO HOMOGÉNEO Y SUCESIVO.</t>
  </si>
  <si>
    <t>2012-328918</t>
  </si>
  <si>
    <t>MARCO ANTONIO</t>
  </si>
  <si>
    <t>ZAZUETA AGUILAR</t>
  </si>
  <si>
    <t>TENENCIA, PORTACIÓN O CONDUCCIÓN DE ARMAS DE GUERRA Y POSECIÓN Y TENENCIA DE DROGA.</t>
  </si>
  <si>
    <t>2011-12965</t>
  </si>
  <si>
    <t>MARCO AURELIO GIUSEPPE</t>
  </si>
  <si>
    <t>English, French, Italian</t>
  </si>
  <si>
    <t>STREIT</t>
  </si>
  <si>
    <t>PENAL</t>
  </si>
  <si>
    <t>2015-48362</t>
  </si>
  <si>
    <t>GIMRY SETTLEMENT OF DAGESTAN REPUBLIC, Russia</t>
  </si>
  <si>
    <t>ABDULGAMIDOV</t>
  </si>
  <si>
    <t>2016-53970</t>
  </si>
  <si>
    <t>SOMORENDRO SINGH</t>
  </si>
  <si>
    <t>NAHARUP AWANG LEIKAI, IMPHAL EAST DISTT., POROMPAT, MANIPUR, India</t>
  </si>
  <si>
    <t>THOUDAM</t>
  </si>
  <si>
    <t xml:space="preserve">1.Punishment of criminal conspiracy2.Waging, or attempting to wage war, or abetting waging of war, against the Government of India 3.Conspiracy to commit offences 4.Punishment for murder 5.Attempt to murder 6.Punishment for terrorist7.Punishment for being member of terrorist gang or organization8.Punishment for certain offences  9.Punishment for possessing arms, etc., with intent to use them for unlawful purpose10.Punishment for making or possessing explosives under suspicious circumstances </t>
  </si>
  <si>
    <t>1999-45694</t>
  </si>
  <si>
    <t>MOVLADI</t>
  </si>
  <si>
    <t>OUDUGOV</t>
  </si>
  <si>
    <t>Armed rebellion</t>
  </si>
  <si>
    <t>2017-13403</t>
  </si>
  <si>
    <t>OYSKHARA SETTLEMENT, CHECHEN REPUBLIC, Russia</t>
  </si>
  <si>
    <t>PLEKHANOV</t>
  </si>
  <si>
    <t>2018-15320</t>
  </si>
  <si>
    <t>2016-75137</t>
  </si>
  <si>
    <t>VILA VELHA/ES, Brazil</t>
  </si>
  <si>
    <t>ARAUJO BOTELHO</t>
  </si>
  <si>
    <t>pimple, misrepresentation, Trafficking in human beings, Criminal association, ruffianism, Favoring Prostitution of Minors</t>
  </si>
  <si>
    <t>2018-45815</t>
  </si>
  <si>
    <t>ZULEIMA ARACELY</t>
  </si>
  <si>
    <t>CARDONA UMAÑA</t>
  </si>
  <si>
    <t>2016-10727</t>
  </si>
  <si>
    <t>MAURICIO ESTEBAN</t>
  </si>
  <si>
    <t>GERONIMO</t>
  </si>
  <si>
    <t>2004-57372</t>
  </si>
  <si>
    <t>Gujarati, Hindi, English</t>
  </si>
  <si>
    <t>PATEL PRABHUDAS CHIMANLAL</t>
  </si>
  <si>
    <t>CRIMINAL BREACH OF TRUST, CHEATING, FORGERY, CRIMINAL CONSPIRACY</t>
  </si>
  <si>
    <t>2017-175689</t>
  </si>
  <si>
    <t>GUSTAVO FABIAN</t>
  </si>
  <si>
    <t>SOLORZANO</t>
  </si>
  <si>
    <t>ROBO CALIFICADO POR EL USO DE ARMA DE FUEGO, PORTACION ILEGAL DE ARMA DE GUERRA, RESISTENCIA A LA AUTORIDAD Y VIOLACION DE DOMICILIO, TODOS ELLOS EN CONCURSANDO REALMENTE ENTRE SI</t>
  </si>
  <si>
    <t>2010-9855</t>
  </si>
  <si>
    <t>INTIGAM</t>
  </si>
  <si>
    <t>MIRZAKHANOV</t>
  </si>
  <si>
    <t>HOOLIGANISM - COMMITTED BY GROUP OF PERSONS OR REPEATEDLY / HOOLIGANISM - COMMITTED WITH RESISTANCE TO REPRESENTATIVE OF THE AUTHORITY, ACTING AS ON PROTECTION OF A SOCIAL ORDER OR STOPPING INFRINGEMENT OF A SOCIAL ORDER OR WITH RESISTANCE TO OTHER PERSON</t>
  </si>
  <si>
    <t>2005-35487</t>
  </si>
  <si>
    <t>CUNDINAMARCA / BOGOTA, Colombia</t>
  </si>
  <si>
    <t>FLOREZ SILVA</t>
  </si>
  <si>
    <t>PREVARICATO POR ACCIÓN EN CONCURSO HOMOGÉNEO Y SUCESIVO, FRAUDE PROCESAL.</t>
  </si>
  <si>
    <t>2017-158200</t>
  </si>
  <si>
    <t>ELIDA</t>
  </si>
  <si>
    <t>GUDZHAEVA</t>
  </si>
  <si>
    <t>2017-163929</t>
  </si>
  <si>
    <t>AMINAT</t>
  </si>
  <si>
    <t>IZBERBASH/DAGESTAN REPUBLIC, Russia</t>
  </si>
  <si>
    <t>1) participation in illegal armed formation; 2) participation in terrorist organization</t>
  </si>
  <si>
    <t>2013-72521</t>
  </si>
  <si>
    <t>Creoles and pidgins, english based (other), English</t>
  </si>
  <si>
    <t>ST. CATHERINE PARRISH, Jamaica</t>
  </si>
  <si>
    <t>GRAY</t>
  </si>
  <si>
    <t>First degree murderConspiracy to commit murder</t>
  </si>
  <si>
    <t>2009-11545</t>
  </si>
  <si>
    <t>MIKEL</t>
  </si>
  <si>
    <t>PUSTEC, KORCE, Albania</t>
  </si>
  <si>
    <t>KENDEZI</t>
  </si>
  <si>
    <t>2018-12989</t>
  </si>
  <si>
    <t>MISSAEL ARELY</t>
  </si>
  <si>
    <t>LEIVA BUESO</t>
  </si>
  <si>
    <t>Cómplice simple del delito consumado de asesinato y Cómplice simple de asesinato.</t>
  </si>
  <si>
    <t>2013-10937</t>
  </si>
  <si>
    <t>WALTER</t>
  </si>
  <si>
    <t>1) Assault in the second degree 2) Gang assault in the first degree3) Assault in the first degree4) Attempted murder in the second degree5) Murder in the second degreeCriminal Possession of Marijuana in the Fifth Degree</t>
  </si>
  <si>
    <t>2016-53997</t>
  </si>
  <si>
    <t>NANAO SINGH</t>
  </si>
  <si>
    <t>SEKMAI KON,SEKMAI MAMANG LEIKAI,IMPHAL W. DISTT.,MANIPUR., India</t>
  </si>
  <si>
    <t>NAMEIRAKPAM</t>
  </si>
  <si>
    <t xml:space="preserve">1.Punishment of criminal conspiracy2.Waging, or attempting to wage war, or abetting waging of war, against the Government of India 3.Conspiracy to commit offences 4.Punishment for murder 5.Attempt to murder 6.Punishment for terrorist act 7.Punishment for being member of terrorist gang or organization8.Punishment for certain offences 9.Punishment for possessing arms, etc., with intent to use them for unlawful purpose 10.Punishment for making or possessing explosives under suspicious circumstances </t>
  </si>
  <si>
    <t>2017-198258</t>
  </si>
  <si>
    <t>CHANDN KUMAR</t>
  </si>
  <si>
    <t>English, Bengali</t>
  </si>
  <si>
    <t>GAIBANDHA, Bangladesh</t>
  </si>
  <si>
    <t>RAY</t>
  </si>
  <si>
    <t>Charges of-1.acts done by several persons in furtherance of common interest section 34 of penal code2.abetment section 109 of penal code3.criminal conspiracy section 120(B) of penal code4.murder section 302 of penal code</t>
  </si>
  <si>
    <t>2013-43807</t>
  </si>
  <si>
    <t>THI HANH</t>
  </si>
  <si>
    <t>HUYNH</t>
  </si>
  <si>
    <t>abusing trust in order to appropriate property</t>
  </si>
  <si>
    <t>2016-51514</t>
  </si>
  <si>
    <t>EUGEN</t>
  </si>
  <si>
    <t>IASI, Romania</t>
  </si>
  <si>
    <t>TRUFANDA</t>
  </si>
  <si>
    <t>SETTING UP AN ORGANIZED CRIMINAL GROUP AND HUMAN BEING TRAFFICKING</t>
  </si>
  <si>
    <t>2017-144705</t>
  </si>
  <si>
    <t>THI HIEN</t>
  </si>
  <si>
    <t>Ha Noi city, Viet nam</t>
  </si>
  <si>
    <t>Breaching regulations on loan provision in the operations of credit institutions</t>
  </si>
  <si>
    <t>2010-47963</t>
  </si>
  <si>
    <t>BHUVANESWARI</t>
  </si>
  <si>
    <t>STANLY VARGHESE</t>
  </si>
  <si>
    <t>2006-9853</t>
  </si>
  <si>
    <t>MALAJ / MIRDITE, Albania</t>
  </si>
  <si>
    <t>SYZIU</t>
  </si>
  <si>
    <t xml:space="preserve">VOLUNTARY HOMICIDE AND ILLEGAL POSSESSION OF FIREARMS </t>
  </si>
  <si>
    <t>2011-53205</t>
  </si>
  <si>
    <t>CORTES MEJIA</t>
  </si>
  <si>
    <t>2009-35795</t>
  </si>
  <si>
    <t>JOEL</t>
  </si>
  <si>
    <t>GARCIA SANCHEZ</t>
  </si>
  <si>
    <t>2018-2704</t>
  </si>
  <si>
    <t>VASILY</t>
  </si>
  <si>
    <t>Russian, Spanish, Moldavian</t>
  </si>
  <si>
    <t>Teleneshti town, Moldova</t>
  </si>
  <si>
    <t>SOLONAR</t>
  </si>
  <si>
    <t>1)organization of a criminal community; 2) illegal making, sale or dispatch of narcotic drugs, psychotropic substances in extremely large-scale;</t>
  </si>
  <si>
    <t>2016-37019</t>
  </si>
  <si>
    <t>TAZEEM</t>
  </si>
  <si>
    <t>2016-29541</t>
  </si>
  <si>
    <t>AYAZ</t>
  </si>
  <si>
    <t>Azerbaijani, Russian, English, Turkish</t>
  </si>
  <si>
    <t>abuse of official powers, plundering other’s entrusted property</t>
  </si>
  <si>
    <t>2010-40278</t>
  </si>
  <si>
    <t>RITA MARIA</t>
  </si>
  <si>
    <t>UCLES CHAVEZ</t>
  </si>
  <si>
    <t>LAVADO DE DINERO U OTROS ACTIVOS</t>
  </si>
  <si>
    <t>2013-72506</t>
  </si>
  <si>
    <t>DARLIN</t>
  </si>
  <si>
    <t>TRINIDAD, SANTA BARBARA, Honduras</t>
  </si>
  <si>
    <t>FAJARDO</t>
  </si>
  <si>
    <t>Murder in the second degree</t>
  </si>
  <si>
    <t>2016-7432</t>
  </si>
  <si>
    <t>RIFAT ALI</t>
  </si>
  <si>
    <t>SRI NAGAR (JAMMU AND KASHMIR), India</t>
  </si>
  <si>
    <t>BHATT</t>
  </si>
  <si>
    <t>2015-25169</t>
  </si>
  <si>
    <t>1.79 meter</t>
  </si>
  <si>
    <t>TELENESTI, Moldova</t>
  </si>
  <si>
    <t>PERJU</t>
  </si>
  <si>
    <t>Intentional Severe Bodily Injury or Damage to Health, Excess of Power or Excess of Official Authority</t>
  </si>
  <si>
    <t>2015-83511</t>
  </si>
  <si>
    <t>TIMISOARA CITY, Romania</t>
  </si>
  <si>
    <t>FENLACICHI</t>
  </si>
  <si>
    <t>2006-8271</t>
  </si>
  <si>
    <t>HUY QUOC</t>
  </si>
  <si>
    <t>CAO</t>
  </si>
  <si>
    <t>1.  MURDER - 2 COUNTS2.  ATTEMPTED MURDER3.  STREET TERRORISMENHANCEMENTS:1.  CRIMINAL STREET GANG ACTIVITY2.  DISCHARGE OF A FIREARM CAUSING GREAT BODILY INJURY AND DEATH - 2 COUNTS</t>
  </si>
  <si>
    <t>2017-167531</t>
  </si>
  <si>
    <t>YZHNO-SUKHUMSK TOWN, Russia</t>
  </si>
  <si>
    <t>PIRAEVA</t>
  </si>
  <si>
    <t>participation in an illegal armed group</t>
  </si>
  <si>
    <t>2010-5052</t>
  </si>
  <si>
    <t>2006-10986</t>
  </si>
  <si>
    <t>VENETA ATANASOVA</t>
  </si>
  <si>
    <t>HARMANLY, Bulgaria</t>
  </si>
  <si>
    <t>DIMITROVA</t>
  </si>
  <si>
    <t>1) OFFENCE AGAINST THE CUSTOMS REGIME; 2) OFFENCE AGAINST THE NATIONAL HEALTH AND THE ENVIRONMENT; 3) PARTICIPATION IN AN ORGANIZED CRIMINAL GROUP</t>
  </si>
  <si>
    <t>2017-174132</t>
  </si>
  <si>
    <t>MARVIN ANTONIO</t>
  </si>
  <si>
    <t>CIUDAD DELGADO,  DEPARTAMENTO DE SAN SALVADOR, El salvador</t>
  </si>
  <si>
    <t>CRUZ GONZÁLEZ</t>
  </si>
  <si>
    <t>2013-67726</t>
  </si>
  <si>
    <t>VJACESLAVS</t>
  </si>
  <si>
    <t>Riga, Latvia</t>
  </si>
  <si>
    <t>MAKARZECKIS</t>
  </si>
  <si>
    <t>Unauthorised Manufacture, Acquisition, Storage, Transportation and Forwarding of Narcotic and Psychotropic Substances for the Purpose of Sale and Unauthorised Sale</t>
  </si>
  <si>
    <t>2007-52895</t>
  </si>
  <si>
    <t>ZYMI</t>
  </si>
  <si>
    <t>VOLUNTARY HOMICIDE IN CO-OPERATION AND POSSESSION OF ILLEGAL WEAPONS.</t>
  </si>
  <si>
    <t>2011-48140</t>
  </si>
  <si>
    <t>NELSON ALEJANDRO</t>
  </si>
  <si>
    <t>Cuba, United states</t>
  </si>
  <si>
    <t>HAVANA, Cuba</t>
  </si>
  <si>
    <t>PEREZ</t>
  </si>
  <si>
    <t>Promoting gambling in the first degreeEnterprise corruption</t>
  </si>
  <si>
    <t>2014-16846</t>
  </si>
  <si>
    <t>EMIN</t>
  </si>
  <si>
    <t>SUMQAYIT TOWN, Azerbaijan</t>
  </si>
  <si>
    <t>1)Murder;2)Illegal acquisition, transfer, sale, storage, transportation or bearing of firearms, its basic parts ammunition, explosives and explosive devices.</t>
  </si>
  <si>
    <t>2018-49623</t>
  </si>
  <si>
    <t>MARCELO SEBASTIAN</t>
  </si>
  <si>
    <t>BARRIOS</t>
  </si>
  <si>
    <t>2018-31861</t>
  </si>
  <si>
    <t>EDWIN DE JESUS</t>
  </si>
  <si>
    <t>MELARA CHAVEZ</t>
  </si>
  <si>
    <t>VIOLACION AGRAVADA, ROBO AGRAVADO Y ORGANIZACIONES TERRORISTAS</t>
  </si>
  <si>
    <t>2014-63587</t>
  </si>
  <si>
    <t>GEORGIOS</t>
  </si>
  <si>
    <t>LIMASSOL, Cyprus</t>
  </si>
  <si>
    <t>VASOU</t>
  </si>
  <si>
    <t>1) STEALING BY AGENTS2) FRAUD ON SALE OR MORTGAGE OF PROPERTY</t>
  </si>
  <si>
    <t>2018-3918</t>
  </si>
  <si>
    <t>WILBER SHNAYDER</t>
  </si>
  <si>
    <t>Managua, Nicaragua</t>
  </si>
  <si>
    <t>VALLEJOS MARTINEZ</t>
  </si>
  <si>
    <t>TRAFICO ILICITO DE ARMAS DE FUEGO Y AGRUPACIONES ILICITAS</t>
  </si>
  <si>
    <t>2014-18409</t>
  </si>
  <si>
    <t>TUZLA, Bosnia and herzegovina</t>
  </si>
  <si>
    <t>PEJIC</t>
  </si>
  <si>
    <t>CONTINUED CRIMINAL PFFENCE OF CORPORATE FRAUD</t>
  </si>
  <si>
    <t>2011-62475</t>
  </si>
  <si>
    <t>ALEM</t>
  </si>
  <si>
    <t>Amharic, French, English</t>
  </si>
  <si>
    <t>ADDIS ABABA, Ethiopia</t>
  </si>
  <si>
    <t>MESSAYE</t>
  </si>
  <si>
    <t>1) Attempted Murder (2 Counts)2) Assault with a Firearm (1 Count)</t>
  </si>
  <si>
    <t>2017-196907</t>
  </si>
  <si>
    <t>LEONARDO JOSE</t>
  </si>
  <si>
    <t>BARCELONA, Spain</t>
  </si>
  <si>
    <t>RIVERA FUERTES</t>
  </si>
  <si>
    <t>ESTUPRO</t>
  </si>
  <si>
    <t>2018-12991</t>
  </si>
  <si>
    <t>JAWI</t>
  </si>
  <si>
    <t>UDIN</t>
  </si>
  <si>
    <t>(1) GANG ROBBERY (2) ARMED ROBBERY</t>
  </si>
  <si>
    <t>2007-49538</t>
  </si>
  <si>
    <t>PLAMEN ZHELEV</t>
  </si>
  <si>
    <t>STARA ZAGORA, Bulgaria</t>
  </si>
  <si>
    <t>IVANOV</t>
  </si>
  <si>
    <t>1) OFFENSE AGAINST THE NATIONAL HEALTH AND THE ENVIRONMENT; 2) ARSON; 3) FRAUD</t>
  </si>
  <si>
    <t>2008-28532</t>
  </si>
  <si>
    <t>VOLODYMYR</t>
  </si>
  <si>
    <t>MALININO, KRASNODAR, Russia</t>
  </si>
  <si>
    <t>BASHTA</t>
  </si>
  <si>
    <t xml:space="preserve">Infliction of grave bodily injuries that caused death </t>
  </si>
  <si>
    <t>2018-6154</t>
  </si>
  <si>
    <t>MUKHAMMAD</t>
  </si>
  <si>
    <t>USTOEV</t>
  </si>
  <si>
    <t>participation in the terrorist organization</t>
  </si>
  <si>
    <t>2015-54235</t>
  </si>
  <si>
    <t>MEDELLÍN-ANTIOQUIA, Colombia</t>
  </si>
  <si>
    <t>MUÑOZ MONTOYA</t>
  </si>
  <si>
    <t>HOMICIDIO EN PERSONA PROTEGIDA</t>
  </si>
  <si>
    <t>2012-331038</t>
  </si>
  <si>
    <t>NIKOLAEVSKAYA REGION, Ukraine</t>
  </si>
  <si>
    <t>MALOVICHKO</t>
  </si>
  <si>
    <t>Intentional infliction of a grave injury what caused victim’s death.</t>
  </si>
  <si>
    <t>2005-43308</t>
  </si>
  <si>
    <t>JAVIER RICARDO</t>
  </si>
  <si>
    <t>EL PASO, United states</t>
  </si>
  <si>
    <t>Second degree murder with a firearm</t>
  </si>
  <si>
    <t>2006-53675</t>
  </si>
  <si>
    <t>GAMPOLA, India</t>
  </si>
  <si>
    <t>RAMASAMY ALAGESHAN MADHAWAN</t>
  </si>
  <si>
    <t>CHEATING, FORGERY, CRIMINAL CONSPIRACY,PASSPORT TEMPERING AND FOREIGNERS ACT..</t>
  </si>
  <si>
    <t>2013-65849</t>
  </si>
  <si>
    <t>2018-14898</t>
  </si>
  <si>
    <t>GUSTAVO ASUNCIÓN</t>
  </si>
  <si>
    <t>CAAGUAZÚ, Paraguay</t>
  </si>
  <si>
    <t>ENCINA FERREIRA</t>
  </si>
  <si>
    <t>ABUSO SEXUAL SIMPLE AGRAVADO POR HABER SIDO COMETIDO POR ASCENDIENTE, CONTRA UN MENOR DE DIECIOCHO AÑOS DE EDAD APROVECHANDO LA SITUACIÓN DE CONVIVENCIA PREEXISTENTE (HECHO  I) EN CONCURSO REAL CON ABUSO SEXUAL CON ACCESO CARNAL AGRAVADO POR HABER SIDO COMETIDO POR ASCENDIENTE, CONTRA UN MENOR DE DIECIOCHO AÑOS DE EDAD APROVECHANDO LA SITUACIÓN DE CONVIVENCIA PREEXISTENTES (HECHO II), EN CONCURSO IDEAL CON CORRUPCIÓN DE MENORES AGRAVADA POR LA CALIDAD DE ASCENDIENTE DEL SUJETO ACTIVO.</t>
  </si>
  <si>
    <t>2016-22640</t>
  </si>
  <si>
    <t>BERTIL</t>
  </si>
  <si>
    <t>ALLIAJ</t>
  </si>
  <si>
    <t>Premeditated murder/ “Murder in  qualifying circumstances” in collusion, and “ Illegal possession of firearms in public environment”</t>
  </si>
  <si>
    <t>2017-293467</t>
  </si>
  <si>
    <t>ALMIR</t>
  </si>
  <si>
    <t>DULOVIC</t>
  </si>
  <si>
    <t>2014-56100</t>
  </si>
  <si>
    <t>CARLOS MIGUEL</t>
  </si>
  <si>
    <t>PINA DE CASTRO E SILVA</t>
  </si>
  <si>
    <t>2009-15726</t>
  </si>
  <si>
    <t>ASIF</t>
  </si>
  <si>
    <t>VERKHNIY BOLNISSI, Georgia</t>
  </si>
  <si>
    <t>2014-59034</t>
  </si>
  <si>
    <t>JOE ALEXANDER</t>
  </si>
  <si>
    <t>RODRIGUEZ ANDRADE</t>
  </si>
  <si>
    <t>Un delito de Asociación Ilicita, un delito de falsificación de valores equiparados a moneda, 75 delitos de uso de documento falso y 75 delitos de fraude informatico.</t>
  </si>
  <si>
    <t>2007-17438</t>
  </si>
  <si>
    <t>FESTIM</t>
  </si>
  <si>
    <t>German, Albanian</t>
  </si>
  <si>
    <t>FUSHE / KRUJE, Albania</t>
  </si>
  <si>
    <t>LUSHI</t>
  </si>
  <si>
    <t>PREMIDITATED HOMICIDE, ILLEGAL MANUFACTURING AND KEEPING MILITARY WEAPONS AND AMMUNITION</t>
  </si>
  <si>
    <t>2018-15416</t>
  </si>
  <si>
    <t>SAEED AKBAR</t>
  </si>
  <si>
    <t>MIAN</t>
  </si>
  <si>
    <t>2015-53471</t>
  </si>
  <si>
    <t>NIKOLL</t>
  </si>
  <si>
    <t>SHKOPET, ULEZ, - MAT, Albania</t>
  </si>
  <si>
    <t>“ MURDER - CRIMES AGAINST LIFE COMMITTED INTENTIONALLY” AND “ILLEGAL MANUFACTURING AND KEEPING MILITARY WEAPONS AND AMMUNITION”; MAX. 10 YEARS INPRISONMENT</t>
  </si>
  <si>
    <t>2016-63420</t>
  </si>
  <si>
    <t>SAN PEDRO- PROVINCIA DE BUENOS AIRES, Argentina</t>
  </si>
  <si>
    <t>ROBO AGRAVADO POR EFRACCIÓN</t>
  </si>
  <si>
    <t>2017-189395</t>
  </si>
  <si>
    <t>SAINT DENIS (93), France</t>
  </si>
  <si>
    <t>NECOV</t>
  </si>
  <si>
    <t>Escroquerie en bande organisée</t>
  </si>
  <si>
    <t>2016-418</t>
  </si>
  <si>
    <t>NGOC PHUONG LIEN</t>
  </si>
  <si>
    <t>VINH LONG, Viet nam</t>
  </si>
  <si>
    <t>2014-17553</t>
  </si>
  <si>
    <t>AKIM RAN</t>
  </si>
  <si>
    <t>RAHMATULLAH</t>
  </si>
  <si>
    <t>murder and injuries</t>
  </si>
  <si>
    <t>2016-53980</t>
  </si>
  <si>
    <t>SLOBODANKA</t>
  </si>
  <si>
    <t>TOSIC</t>
  </si>
  <si>
    <t>CRIMINAL ORGANIZATION AND MURDER IN CONNECTION WITH ATTEMPT AND COMPLICITY</t>
  </si>
  <si>
    <t>2010-10534</t>
  </si>
  <si>
    <t>AYDIN</t>
  </si>
  <si>
    <t>EMBEZZLEMENT OF THE PROPERTY BY THE WAY OF FRAUD</t>
  </si>
  <si>
    <t>2015-69720</t>
  </si>
  <si>
    <t>VICTOR HUGO</t>
  </si>
  <si>
    <t>Privacion ilegal de la libertad cometida por funcionario publico agravada por ser cometida con violencia y amenazas, Tormentos agravados por ser ejercido contra perseguidos politicos y Asociacion ilicita.</t>
  </si>
  <si>
    <t>2012-349527</t>
  </si>
  <si>
    <t>GOYCHAY REGION, Azerbaijan</t>
  </si>
  <si>
    <t>SULEYMANOV</t>
  </si>
  <si>
    <t>Robbery by causing damage in a large scale</t>
  </si>
  <si>
    <t>2009-11912</t>
  </si>
  <si>
    <t>RAMIL</t>
  </si>
  <si>
    <t>Illegal establishment of armed units or groups</t>
  </si>
  <si>
    <t>2015-64170</t>
  </si>
  <si>
    <t>SAHAND</t>
  </si>
  <si>
    <t>ASKARI</t>
  </si>
  <si>
    <t>Attempt to commit murder and discharging restricted or prohibited firearm with intent</t>
  </si>
  <si>
    <t>2013-61039</t>
  </si>
  <si>
    <t>HISHAM MOHAMED</t>
  </si>
  <si>
    <t>Danish, Arabic</t>
  </si>
  <si>
    <t>Palestine, state of</t>
  </si>
  <si>
    <t>HAMMOUDA</t>
  </si>
  <si>
    <t>2010-11426</t>
  </si>
  <si>
    <t>UBIMAGO ANTHONY</t>
  </si>
  <si>
    <t>1.45 meter</t>
  </si>
  <si>
    <t>LAGOS, Nigeria</t>
  </si>
  <si>
    <t>ONETULE</t>
  </si>
  <si>
    <t>THEFT COMMITTED BY ORGANIZED GROUP / THEFT CAUSING DAMAGE IN A LARGE SCALE / ILLEGAL LOGGING INTO SECURED COMPUTER INFORMATION BY PRELIMINARY ORGANIZED GROUP OF PERSONS</t>
  </si>
  <si>
    <t>2015-50796</t>
  </si>
  <si>
    <t>NARGIZ</t>
  </si>
  <si>
    <t>MIRZOEVA</t>
  </si>
  <si>
    <t>Complicity in fraud</t>
  </si>
  <si>
    <t>2017-169168</t>
  </si>
  <si>
    <t>EVER WILFREDO</t>
  </si>
  <si>
    <t>HERRERA GOMEZ</t>
  </si>
  <si>
    <t>ORGANIZACIONES TERRORISTAS.</t>
  </si>
  <si>
    <t>2017-20084</t>
  </si>
  <si>
    <t>MARVIN ALEXANDER</t>
  </si>
  <si>
    <t>La Gomera, Escuintla, Guatemala</t>
  </si>
  <si>
    <t>MEDINA RIVERA</t>
  </si>
  <si>
    <t>2010-42556</t>
  </si>
  <si>
    <t>TSVETKOVO, Russia</t>
  </si>
  <si>
    <t>KINYULIS</t>
  </si>
  <si>
    <t>assault with robbery</t>
  </si>
  <si>
    <t>2017-64527</t>
  </si>
  <si>
    <t>LEVI JOSUE</t>
  </si>
  <si>
    <t>FLORES JIMENEZ</t>
  </si>
  <si>
    <t>TRATA DE PERSONAS CON FINES DE EXPLOTACIÓN LABORAL</t>
  </si>
  <si>
    <t>2014-72341</t>
  </si>
  <si>
    <t>DEN SUK</t>
  </si>
  <si>
    <t>KHABAROVSK REGION, Russia</t>
  </si>
  <si>
    <t>Fraud,  illegal receipt of a credit</t>
  </si>
  <si>
    <t>2017-168446</t>
  </si>
  <si>
    <t>LUIS ERNESTO</t>
  </si>
  <si>
    <t>MUNICIPIO DE COLON, DEPARTAMENTO DE LA LIBERTAD, El salvador</t>
  </si>
  <si>
    <t>ABREGO ALVAREZ</t>
  </si>
  <si>
    <t>2009-25008</t>
  </si>
  <si>
    <t>KEVIN C.</t>
  </si>
  <si>
    <t>OLANCHO, Honduras</t>
  </si>
  <si>
    <t>ANDERSON</t>
  </si>
  <si>
    <t>93.5 Kg</t>
  </si>
  <si>
    <t>2013-18701</t>
  </si>
  <si>
    <t>Iranian (other)</t>
  </si>
  <si>
    <t>IRAN, Iran</t>
  </si>
  <si>
    <t>KARIMI</t>
  </si>
  <si>
    <t>1.CONSPIRANCY TO COMMITE FELONY2.SERIOUS CASE OF ROBBERY</t>
  </si>
  <si>
    <t>2017-188046</t>
  </si>
  <si>
    <t>LEONARDO FABIO</t>
  </si>
  <si>
    <t>URRA</t>
  </si>
  <si>
    <t>ABUSO SEXUAL CALIFICADO POR ACCESO CARNAL Y POR CONSTITUIR UN SOMETIMIENTO GRAVEMENTE ULTRAJANTE, APROVECHANDO LA SITUACIÓN DE CONVIVENCIA PREEXISTENTE, EN CONCURSO REAL CON PRODUCCIÓN Y TENENCIA DE PORNOGRAFÍA INFANTIL CON FINES DE COMERCIALIZACIÓN</t>
  </si>
  <si>
    <t>2016-895</t>
  </si>
  <si>
    <t>XHILLARI</t>
  </si>
  <si>
    <t>Smuggling of goods to which paid excise</t>
  </si>
  <si>
    <t>2011-32453</t>
  </si>
  <si>
    <t>MIRSAD</t>
  </si>
  <si>
    <t>SMAJIC</t>
  </si>
  <si>
    <t>2011-32547</t>
  </si>
  <si>
    <t>LUIZ ANTONIO VELA</t>
  </si>
  <si>
    <t>2017-205073</t>
  </si>
  <si>
    <t>ILIJA</t>
  </si>
  <si>
    <t>POSAVSKA MAHALA, Bosnia and herzegovina</t>
  </si>
  <si>
    <t>2013-51476</t>
  </si>
  <si>
    <t>KIRSTEN AMBROSIUS</t>
  </si>
  <si>
    <t>VIBORG, Denmark</t>
  </si>
  <si>
    <t>LARSEN</t>
  </si>
  <si>
    <t>2013-61153</t>
  </si>
  <si>
    <t>LEE CHIA</t>
  </si>
  <si>
    <t>WENG</t>
  </si>
  <si>
    <t>1. First Degree Murder2. Attempted Murder while using a firearm</t>
  </si>
  <si>
    <t>2015-78558</t>
  </si>
  <si>
    <t>RANJIT KAUR</t>
  </si>
  <si>
    <t>KAHLON</t>
  </si>
  <si>
    <t>Cheating, Forgery, Forgery of documents, Use of forged documents, Narcotic drugs and Psycotrophic substances Act, Arms Act.</t>
  </si>
  <si>
    <t>2012-324783</t>
  </si>
  <si>
    <t>ALI HUSSAIN</t>
  </si>
  <si>
    <t>DAMMAN, Saudi arabia</t>
  </si>
  <si>
    <t>ALHAMOUD</t>
  </si>
  <si>
    <t>1) Rape in the First Degree2) Sodomy in the First Degree3) Attempted Sodomy in the First Degree4) Unlawful Sexual Penetration in the First Degree5) Sexual Abuse in the Second Degree (2 Counts)6) Sexual Abuse in the Third Degree7) Assault in the Fourth Degree (4 Counts)</t>
  </si>
  <si>
    <t>2017-170249</t>
  </si>
  <si>
    <t>OSHANE</t>
  </si>
  <si>
    <t>2018-45278</t>
  </si>
  <si>
    <t>copan ruinas copan, honduras, Honduras</t>
  </si>
  <si>
    <t>MANCHAME RAMOS</t>
  </si>
  <si>
    <t>plagio o secuestro</t>
  </si>
  <si>
    <t>2017-3975</t>
  </si>
  <si>
    <t>SALIKH</t>
  </si>
  <si>
    <t>BASKHANOV</t>
  </si>
  <si>
    <t>2007-39211</t>
  </si>
  <si>
    <t>RICHARD WALTERS JR.</t>
  </si>
  <si>
    <t>MINNESOTA, United states</t>
  </si>
  <si>
    <t>JENSEN</t>
  </si>
  <si>
    <t>LEWD ACT UPON A CHILD (14 COUNTS)</t>
  </si>
  <si>
    <t>2015-33343</t>
  </si>
  <si>
    <t>TUVA REPUBLIC, AK-DOVURAK SETTLEMENT, Russia</t>
  </si>
  <si>
    <t>KATSUK</t>
  </si>
  <si>
    <t>participation  in illegal armed formation</t>
  </si>
  <si>
    <t>2015-43831</t>
  </si>
  <si>
    <t>HODZIC</t>
  </si>
  <si>
    <t>ORGANIZING A TERRORIST GROUP; TERRORISM</t>
  </si>
  <si>
    <t>2010-17497</t>
  </si>
  <si>
    <t>BRANO</t>
  </si>
  <si>
    <t>Bosnian, Serbian, Croatian</t>
  </si>
  <si>
    <t>STARIC, Bosnia and herzegovina</t>
  </si>
  <si>
    <t>GOJKOVIC</t>
  </si>
  <si>
    <t>2017-7767</t>
  </si>
  <si>
    <t>KYURYAG SETTLEMENT, DAGESTAN REGION, Russia</t>
  </si>
  <si>
    <t>SHAKHBANOV</t>
  </si>
  <si>
    <t>2015-12506</t>
  </si>
  <si>
    <t>SULO</t>
  </si>
  <si>
    <t>TOTO</t>
  </si>
  <si>
    <t>2011-62489</t>
  </si>
  <si>
    <t>ROBERT LEE</t>
  </si>
  <si>
    <t>GREENVILLE, MISSISSIPPI, United states</t>
  </si>
  <si>
    <t>KING</t>
  </si>
  <si>
    <t>1) First Degree Murder2) Criminal Attempt - First Degree Murder</t>
  </si>
  <si>
    <t>2017-169140</t>
  </si>
  <si>
    <t>NOE ANTONIO</t>
  </si>
  <si>
    <t>PUERTO EL TRIUNFO, USULUTAN, El salvador</t>
  </si>
  <si>
    <t>MUÑOZ CRUZ</t>
  </si>
  <si>
    <t>2007-7895</t>
  </si>
  <si>
    <t>KARTAR</t>
  </si>
  <si>
    <t xml:space="preserve">CRIMINAL CONSPIRACY, CRIMINAL BREACH OF TRUST BY BANKER,, CHEATING, ABUSE OF OFFICIAL POSITION, CRIMINAL MISCONDUCT. </t>
  </si>
  <si>
    <t>2016-26808</t>
  </si>
  <si>
    <t>JOAO PAULO</t>
  </si>
  <si>
    <t>FERREIRA MARQUES</t>
  </si>
  <si>
    <t>ALMACENAMIENTO DE SUSTANCIAS ESTUPEFACIENTES CON FINES DE COMERCIALIZACION Y CONTRABANDO DE EXPORTACION CALIFICADO DE ESTUPEFACIENTES EN GRADO DE TENTATIVA AGRAVADO POR EL NUMERO DE INTERVINIENTES Y ASOCIACION ILICITA EN CALIDAD DE JEFE EN CONCURSO REAL</t>
  </si>
  <si>
    <t>2012-11790</t>
  </si>
  <si>
    <t>MIRDITE, Albania</t>
  </si>
  <si>
    <t>LLESHI</t>
  </si>
  <si>
    <t>MurderIllegal manufacturing and keeping military weapons and ammunition</t>
  </si>
  <si>
    <t>2014-78373</t>
  </si>
  <si>
    <t>ANASTASIA</t>
  </si>
  <si>
    <t>ELIZAVETINSKAYA, Russia</t>
  </si>
  <si>
    <t>KALABUKH</t>
  </si>
  <si>
    <t>comlicity in participation in an illegal armed formation</t>
  </si>
  <si>
    <t>2018-36910</t>
  </si>
  <si>
    <t>Ciudad de Pedro Juan Caballero, Paraguay</t>
  </si>
  <si>
    <t>SANCHEZ BAREIRO</t>
  </si>
  <si>
    <t>2009-17220</t>
  </si>
  <si>
    <t>EREZ JACOB</t>
  </si>
  <si>
    <t>Israel, Belgium</t>
  </si>
  <si>
    <t>HAIFA, Israel</t>
  </si>
  <si>
    <t>RIVLIN</t>
  </si>
  <si>
    <t>2011-35776</t>
  </si>
  <si>
    <t>PAL</t>
  </si>
  <si>
    <t>SHKOPET, MAT, Albania</t>
  </si>
  <si>
    <t>MALCI</t>
  </si>
  <si>
    <t>Premeditated homicide in collaboration and illegal manufacturing and keeping military weapons and ammunition.</t>
  </si>
  <si>
    <t>2005-39339</t>
  </si>
  <si>
    <t>TANVIR ISLAM JOY</t>
  </si>
  <si>
    <t>BANIARA / P.S. MIRZAPUR, Bangladesh</t>
  </si>
  <si>
    <t>KHANDAKAR</t>
  </si>
  <si>
    <t xml:space="preserve">MURDER, POSSESSION OF EXPLOSIVES </t>
  </si>
  <si>
    <t>2015-42170</t>
  </si>
  <si>
    <t>BEQO</t>
  </si>
  <si>
    <t>BRAHIMI</t>
  </si>
  <si>
    <t>Traffic of narcotics and Destroying property by fire</t>
  </si>
  <si>
    <t>2011-4752</t>
  </si>
  <si>
    <t>JUAN</t>
  </si>
  <si>
    <t>WASHINGTON, United states</t>
  </si>
  <si>
    <t>1) MURDER IN THE FIRST DEGREE 2) ASSAULT IN THE FIRST DEGREE3) UNLAWFUL POSSESSION OF A FIREARM IN THE FIRST DEGREE</t>
  </si>
  <si>
    <t>2016-7640</t>
  </si>
  <si>
    <t>NARANTUYA</t>
  </si>
  <si>
    <t>ULANBATOR, Mongolia</t>
  </si>
  <si>
    <t>BALAASUREN</t>
  </si>
  <si>
    <t>Changing of the Custody of a Minor</t>
  </si>
  <si>
    <t>2010-39638</t>
  </si>
  <si>
    <t>CARLOS FLORES</t>
  </si>
  <si>
    <t>MURDER - FIRST DEGREE (2 COUNTS)</t>
  </si>
  <si>
    <t>2014-59915</t>
  </si>
  <si>
    <t>ABDUL QADIR</t>
  </si>
  <si>
    <t>BADAKHSHAN, Afghanistan</t>
  </si>
  <si>
    <t>FITRAT</t>
  </si>
  <si>
    <t>Embezzlement, bankruptcy</t>
  </si>
  <si>
    <t>2009-16104</t>
  </si>
  <si>
    <t>MANE</t>
  </si>
  <si>
    <t>QARR/FIER, Albania</t>
  </si>
  <si>
    <t>DRIZA</t>
  </si>
  <si>
    <t>PREMEDITATED  HOMECIDE</t>
  </si>
  <si>
    <t>2015-75836</t>
  </si>
  <si>
    <t>ABDULRAHMAN</t>
  </si>
  <si>
    <t>AL JASEM</t>
  </si>
  <si>
    <t>Abduction of minor by a person acting as a common guardian and transfer of the minor out of the Republic without the consent of the other guardian</t>
  </si>
  <si>
    <t>2014-52259</t>
  </si>
  <si>
    <t>MOROZ</t>
  </si>
  <si>
    <t>armed robbery,unauthorized possession and forgery of a payment card</t>
  </si>
  <si>
    <t>2017-130058</t>
  </si>
  <si>
    <t>ALBERTO SEBASTIAN</t>
  </si>
  <si>
    <t>DONZA</t>
  </si>
  <si>
    <t>ABANDONO DE PERSONAS SEGUIDO DE MUERTE</t>
  </si>
  <si>
    <t>2005-17794</t>
  </si>
  <si>
    <t>COMRAT, Moldova</t>
  </si>
  <si>
    <t>CIMPOES</t>
  </si>
  <si>
    <t xml:space="preserve">LARGE-SCALE MISAPPROPRIATION;  MURDER;  POSSESSION OF A FIREARM WITHOUT A PERMIT  </t>
  </si>
  <si>
    <t>2006-48081</t>
  </si>
  <si>
    <t>MURDER (two cases) and ATTEMPTED MURDER (two cases).</t>
  </si>
  <si>
    <t>2017-132481</t>
  </si>
  <si>
    <t>SAMI</t>
  </si>
  <si>
    <t>KUPERCHMIT</t>
  </si>
  <si>
    <t>Tax crimes</t>
  </si>
  <si>
    <t>2016-49747</t>
  </si>
  <si>
    <t>DAVOR</t>
  </si>
  <si>
    <t>ELEZ</t>
  </si>
  <si>
    <t>1) ORGANISED CRIME IN CONNECTION WITH AGGRAVATED MURDER2) ORGANISED CRIME IN CONNECTION WITH CONSPIRACY TO COMMIT A CRIMINAL OFFENCE IN CONNECTION WITH AGGRAVATED MURDER3)ORGANISED CRIME IN CONNECTION WITH MONEY LAUNDERING IN CONCURRENCE WITH ORGANISED CRIMINAL GROUP IN CONNECTION WITH ROBBERY</t>
  </si>
  <si>
    <t>2008-18128</t>
  </si>
  <si>
    <t>EMMANUEL OLILANG</t>
  </si>
  <si>
    <t>SAPIAN CAPIZ, Philippines</t>
  </si>
  <si>
    <t>OMEMAGA</t>
  </si>
  <si>
    <t>72.5 Kg</t>
  </si>
  <si>
    <t xml:space="preserve">1) Lewd and lascivious acts upon a child 14 or 15 years of age (2 counts) ; 2) Oral copulation of a person under the age of 18 (4 counts) ; 3) Penetration by foreign object of a person under the age of 16 (9 counts) ; 4) Unlawful sexual intercourse with a person under the age of 18 (8 counts) 5) Employment of minor to perform prohibited acts (2 counts) ; 6) Forcible rape (1 count) ; 7) Sodomy of a person under the age of 18 (3 counts)      </t>
  </si>
  <si>
    <t>1994-45042</t>
  </si>
  <si>
    <t>Karlovy Vary, Czech republic</t>
  </si>
  <si>
    <t>murder – assassination</t>
  </si>
  <si>
    <t>2015-63321</t>
  </si>
  <si>
    <t>SUNIL</t>
  </si>
  <si>
    <t>RANIYAL</t>
  </si>
  <si>
    <t>ATTEMPT TO MURDER, PUNISHMENT FOR CRIMINAL CONSPIRACY, PUTTING PERSON IN FEAR OF DEATH OR OF GRIEVOUS HURT, ACT DONE SEVERAL PERSONS IN FURTHERANCE OF COMMON INTENTION, PUNISHMNET FOR FORGERY, FORGERY FOR PURPOSE OF CHEATING, USING AS GENUINE A FORGED DOCUMENT OR ELECTRONIC RECORD, ARMS ACT, Information and Technology ACT, MAHARASHTRA CONTROL OF ORGANISED CRIME ACT of 1999.</t>
  </si>
  <si>
    <t>2014-15808</t>
  </si>
  <si>
    <t>GERUSA MARIA</t>
  </si>
  <si>
    <t>Italian, Portuguese</t>
  </si>
  <si>
    <t>SANTA LEOPOLDINA, Brazil</t>
  </si>
  <si>
    <t>RAASCH GAIBA</t>
  </si>
  <si>
    <t>TRAFFICK IN HUMAN BEINGS</t>
  </si>
  <si>
    <t>2014-54448</t>
  </si>
  <si>
    <t>CLAUDIO MIGUEL</t>
  </si>
  <si>
    <t>Portuguese, Spanish, Dutch, English, French</t>
  </si>
  <si>
    <t>BOM</t>
  </si>
  <si>
    <t>International drug trafficking.</t>
  </si>
  <si>
    <t>2015-24916</t>
  </si>
  <si>
    <t>MARY</t>
  </si>
  <si>
    <t>EZE</t>
  </si>
  <si>
    <t>2013-50685</t>
  </si>
  <si>
    <t>STEFAN ADRIAN</t>
  </si>
  <si>
    <t>CHIRCULESCU</t>
  </si>
  <si>
    <t>ASSOCIATION FOR THE PURPOSE OF COMMITTING OFFENSES;ORGANIZING AND FINANCING THE INTERNATIONAL TRAFFICKING IN DRUGS; ILLEGALLY POSSESSION OF THE HIGH RISK DRUGS.</t>
  </si>
  <si>
    <t>2017-5752</t>
  </si>
  <si>
    <t>MUKHAMMED</t>
  </si>
  <si>
    <t>MUTSALAUL VILLAGE, KHASAVYURT DISTRICT, CHECHNYA REPUBLIC, Russia</t>
  </si>
  <si>
    <t>ABDULKARIMOV</t>
  </si>
  <si>
    <t>2005-41316</t>
  </si>
  <si>
    <t>DIVYESH</t>
  </si>
  <si>
    <t>THANE / MAHARASHTRA., India</t>
  </si>
  <si>
    <t>NARAYANDAS THAKKUR</t>
  </si>
  <si>
    <t xml:space="preserve">CONSPIRACY TO CHEAT INVESTORS </t>
  </si>
  <si>
    <t>2012-12179</t>
  </si>
  <si>
    <t>NURIEL</t>
  </si>
  <si>
    <t>embezzlement</t>
  </si>
  <si>
    <t>2017-14789</t>
  </si>
  <si>
    <t>Urdu, Italian</t>
  </si>
  <si>
    <t>Village Sarokey, Gujrat, Pakistan</t>
  </si>
  <si>
    <t>ABBAS</t>
  </si>
  <si>
    <t>2010-15775</t>
  </si>
  <si>
    <t>RUBEN OSVALDO</t>
  </si>
  <si>
    <t>ORMART</t>
  </si>
  <si>
    <t>Contrabando de material bélicoAbuso de autoridad, violación de los deberes de funcionario público y encubrimiento</t>
  </si>
  <si>
    <t>2015-48989</t>
  </si>
  <si>
    <t>AFIF</t>
  </si>
  <si>
    <t>Urdu, Hindi, Kannada</t>
  </si>
  <si>
    <t>VILL-BAITUL AMAN, BHATKAL DISTT. UTTAR KANNADA (KARANATAKA), India</t>
  </si>
  <si>
    <t>JILANI</t>
  </si>
  <si>
    <t>Punishment for Murder, Attempt to Murder, Voluntarily causing greivous hurt by dangerous weapons or means, Punishment for Voluntarily causing greivous hurt, Voluntarily causing hurt by dangerous weapons, Punishment for theft, Punishment for criminal conspiracy, Unlawful activities, Act of the explosive substances.</t>
  </si>
  <si>
    <t>2009-26330</t>
  </si>
  <si>
    <t>UMAR JAVAID</t>
  </si>
  <si>
    <t>Pakistan, United states</t>
  </si>
  <si>
    <t>GUJRAT PUNJAB, Pakistan</t>
  </si>
  <si>
    <t>2016-53290</t>
  </si>
  <si>
    <t>ORFA ESTHER</t>
  </si>
  <si>
    <t>SAN MARCOS, SAN SALVADOR, El salvador</t>
  </si>
  <si>
    <t>2018-21106</t>
  </si>
  <si>
    <t>KHASSAN</t>
  </si>
  <si>
    <t>YESHMETOV</t>
  </si>
  <si>
    <t>Intentional infliction of grievous harm to health causing death of injured person by negligence or committed by criminal group</t>
  </si>
  <si>
    <t>2009-5639</t>
  </si>
  <si>
    <t>RAJBAHADUR DOLBAHADUR SHAHI</t>
  </si>
  <si>
    <t>SHAHI</t>
  </si>
  <si>
    <t>2015-49041</t>
  </si>
  <si>
    <t>ELION</t>
  </si>
  <si>
    <t>GJOREM -LAÇ- KURBIN, Albania</t>
  </si>
  <si>
    <t>2011-50801</t>
  </si>
  <si>
    <t>TOMASZ JOZEF</t>
  </si>
  <si>
    <t>LEGNICA, Poland</t>
  </si>
  <si>
    <t>LESZCZYNSKI</t>
  </si>
  <si>
    <t>2012-11227</t>
  </si>
  <si>
    <t>FRANK SEYED MOHAMMAD SADEGH</t>
  </si>
  <si>
    <t>HESKJAER</t>
  </si>
  <si>
    <t>Sexual Offences against minors.</t>
  </si>
  <si>
    <t>2017-125470</t>
  </si>
  <si>
    <t>JOSE ARNOLDO</t>
  </si>
  <si>
    <t>YAYANTIQUE, LA UNION, El salvador</t>
  </si>
  <si>
    <t>MARTINEZ CASTRO</t>
  </si>
  <si>
    <t>2014-30795</t>
  </si>
  <si>
    <t>HISHAN ALI</t>
  </si>
  <si>
    <t>KHAZEN</t>
  </si>
  <si>
    <t>CHILD STEALING</t>
  </si>
  <si>
    <t>2015-27743</t>
  </si>
  <si>
    <t>NAM TRUNG</t>
  </si>
  <si>
    <t>CAI</t>
  </si>
  <si>
    <t>2014-41346</t>
  </si>
  <si>
    <t>ELNUR</t>
  </si>
  <si>
    <t>intentional causing of minor serious harm to health ; hooliganism</t>
  </si>
  <si>
    <t>2017-15136</t>
  </si>
  <si>
    <t>JI HYON</t>
  </si>
  <si>
    <t>2018-5688</t>
  </si>
  <si>
    <t>RAZZAQ</t>
  </si>
  <si>
    <t>Kidnapping</t>
  </si>
  <si>
    <t>2014-20381</t>
  </si>
  <si>
    <t>Panjabi, Hindi, English</t>
  </si>
  <si>
    <t>AMRITSAR, PUNJAB, India</t>
  </si>
  <si>
    <t>HARENDER</t>
  </si>
  <si>
    <t>Cheating and dishonestly inducing delivery of property, Criminal conspiracy and Prize chits and money circulation (banning) Act, 1978.</t>
  </si>
  <si>
    <t>2017-16355</t>
  </si>
  <si>
    <t>cajamarca, Peru</t>
  </si>
  <si>
    <t>CRUZADO GIL</t>
  </si>
  <si>
    <t>abuso sexual agravado por haber sido cometido con acceso carnal en grado de tentativa</t>
  </si>
  <si>
    <t>2009-15421</t>
  </si>
  <si>
    <t>YONGSHENG</t>
  </si>
  <si>
    <t>RAPE AND COMMITTED ROBBERY</t>
  </si>
  <si>
    <t>2018-36556</t>
  </si>
  <si>
    <t>CARLOS GUILLERMO DE SAN GABRIEL</t>
  </si>
  <si>
    <t>GODOY ALBIZU</t>
  </si>
  <si>
    <t>Asociación Ilícita, Fraude, Tráfico de Influencias.</t>
  </si>
  <si>
    <t>2012-13403</t>
  </si>
  <si>
    <t>PAVLODAR REGION, Kazakhstan</t>
  </si>
  <si>
    <t>SMAGULOV</t>
  </si>
  <si>
    <t>MURDER; ILLEGAL ACQUISITION, TRANSFER, SALE, STORAGE, TRANSPORTATION, OR BEARING OF FIREARMS.</t>
  </si>
  <si>
    <t>2015-64393</t>
  </si>
  <si>
    <t>GABOR</t>
  </si>
  <si>
    <t>Illegal Possession of New Psychoactive Substances</t>
  </si>
  <si>
    <t>2018-40927</t>
  </si>
  <si>
    <t>YURVIN AMERICA</t>
  </si>
  <si>
    <t>2010-22073</t>
  </si>
  <si>
    <t>JEREVAN, Armenia</t>
  </si>
  <si>
    <t>OGANESJAN</t>
  </si>
  <si>
    <t>2010-58685</t>
  </si>
  <si>
    <t>, Blond, Black</t>
  </si>
  <si>
    <t>RANGEL</t>
  </si>
  <si>
    <t>1) MURDER2) POSSESSION FOR SALE OF METHAMPHETAMINE</t>
  </si>
  <si>
    <t>2016-8108</t>
  </si>
  <si>
    <t>ASHOK</t>
  </si>
  <si>
    <t>Criminal Breach of Trust, Cheating, Forgery of valuable security, Forgery for the purpose of cheating, Using as genuine a forged (document or electronic record).</t>
  </si>
  <si>
    <t>2018-52343</t>
  </si>
  <si>
    <t>EZEQUIEL JESUS</t>
  </si>
  <si>
    <t>RUIZ</t>
  </si>
  <si>
    <t>2018-15807</t>
  </si>
  <si>
    <t>Dutch, Arabic, Berber (other)</t>
  </si>
  <si>
    <t>Netherlands, Morocco</t>
  </si>
  <si>
    <t>BENI TOUZINE, Morocco</t>
  </si>
  <si>
    <t>RAZZOUKI</t>
  </si>
  <si>
    <t>art. 289: Murder art. 140: participation in a crminal organisation</t>
  </si>
  <si>
    <t>2016-66174</t>
  </si>
  <si>
    <t>RADMILA</t>
  </si>
  <si>
    <t>BRAGUNY, Russia</t>
  </si>
  <si>
    <t>ZIUZIUKOVA</t>
  </si>
  <si>
    <t>1995-18180</t>
  </si>
  <si>
    <t>NURLAN KARLOVICH</t>
  </si>
  <si>
    <t>Semipalatinsk, Kazakhstan</t>
  </si>
  <si>
    <t>murder.</t>
  </si>
  <si>
    <t>2016-75874</t>
  </si>
  <si>
    <t>JESUS HUMBERTO</t>
  </si>
  <si>
    <t>ALVAREZ SANTOS</t>
  </si>
  <si>
    <t>2018-1137</t>
  </si>
  <si>
    <t>OLGA LIDIA</t>
  </si>
  <si>
    <t>Bajos de Haina, Dominican republic</t>
  </si>
  <si>
    <t>ACOSTA ROSARIO</t>
  </si>
  <si>
    <t>2017-9951</t>
  </si>
  <si>
    <t>HARLEEN KAUR</t>
  </si>
  <si>
    <t>CHANDOK</t>
  </si>
  <si>
    <t>Criminal conspiracy, Cheating and dishonestly inducing delivery of property, Forgery of valuable security, Forgery for the purpose of cheating, Using forged documents as genuine, and Prevention of corruption.</t>
  </si>
  <si>
    <t>2013-23866</t>
  </si>
  <si>
    <t>SALAH</t>
  </si>
  <si>
    <t>OULED YOUSSEF, Morocco</t>
  </si>
  <si>
    <t>EL JAADI</t>
  </si>
  <si>
    <t>PARTICIPATION AT A CRIMINAL ASSOCIATION AIMED AT DRUG TRAFFICKING</t>
  </si>
  <si>
    <t>2015-32042</t>
  </si>
  <si>
    <t>THI MUOI</t>
  </si>
  <si>
    <t>Trafficking Human, Escape from the jail</t>
  </si>
  <si>
    <t>2014-69598</t>
  </si>
  <si>
    <t>VIKRAM SINGH</t>
  </si>
  <si>
    <t>DHIMAN</t>
  </si>
  <si>
    <t>Cheating and dishonestly inducing delivery of property.</t>
  </si>
  <si>
    <t>2017-6958</t>
  </si>
  <si>
    <t>MIAKHDI</t>
  </si>
  <si>
    <t>GUDERMES/CHECHEN REPUBLIC, Russia</t>
  </si>
  <si>
    <t>ISLANGIRIEV</t>
  </si>
  <si>
    <t>2015-24075</t>
  </si>
  <si>
    <t>KLOS/MIRDITE, Albania</t>
  </si>
  <si>
    <t>MAROCI</t>
  </si>
  <si>
    <t>Premeditated homicide , Meaning of collaboration , Illegal manufacturing and keeping military weapons and ammunition</t>
  </si>
  <si>
    <t>2017-170333</t>
  </si>
  <si>
    <t>MARTINEZ ABREGO</t>
  </si>
  <si>
    <t>ORGANIZACIONES TERRORISTAS, EN CALIDAD DE CABECILLA</t>
  </si>
  <si>
    <t>2017-162259</t>
  </si>
  <si>
    <t>GEORGI RUMENOV</t>
  </si>
  <si>
    <t>STEFANOV</t>
  </si>
  <si>
    <t>MURDER, CRIMINAL ORGANIZED GROUP</t>
  </si>
  <si>
    <t>2012-332725</t>
  </si>
  <si>
    <t>CARL</t>
  </si>
  <si>
    <t>KAMINSKI</t>
  </si>
  <si>
    <t>Sexual or homosexual relation/intercourse with minors/children</t>
  </si>
  <si>
    <t>2006-24678</t>
  </si>
  <si>
    <t>FABIO LEONARDO</t>
  </si>
  <si>
    <t>Honduras, United states</t>
  </si>
  <si>
    <t>MEZA ACOSTA</t>
  </si>
  <si>
    <t>MURDERUNLAWFUL FLIGHT TO AVOID PROSECUTION</t>
  </si>
  <si>
    <t>2017-2276</t>
  </si>
  <si>
    <t>JUAN HIPOLITO</t>
  </si>
  <si>
    <t>argentina, Argentina</t>
  </si>
  <si>
    <t>ROBO AGRAVADO POR EL USO DE ARMA DE FUEGO Y POR HABER SIDO COMETIDO MEDIANDO ESCALAMIENTO, EN GRADO DE TENTATIVA, EN CONCURSO IDEAL CON PORTACIÓN DE ARMA DE GUERRA DE USO CIVIL CONDICIONAL SIN LA DEBIDA AUTORIZACION LEGAL</t>
  </si>
  <si>
    <t>2015-81115</t>
  </si>
  <si>
    <t>SHIMSHILASHVILI</t>
  </si>
  <si>
    <t>intentionall infliction of a grave injuries, human trafficking</t>
  </si>
  <si>
    <t>2017-7860</t>
  </si>
  <si>
    <t>SHAPI</t>
  </si>
  <si>
    <t>KARLANYURT SETTELEMNT, DAGESTAN REGION, Russia</t>
  </si>
  <si>
    <t>2010-9491</t>
  </si>
  <si>
    <t>MANCILLA</t>
  </si>
  <si>
    <t>2013-56223</t>
  </si>
  <si>
    <t>2016-17117</t>
  </si>
  <si>
    <t>MOSTAR, VILLAGE GORANCI, Bosnia and herzegovina</t>
  </si>
  <si>
    <t>IVANISEVIC</t>
  </si>
  <si>
    <t>CAUSING PUBLIC DANGER</t>
  </si>
  <si>
    <t>2017-159459</t>
  </si>
  <si>
    <t>FABIO NELSON</t>
  </si>
  <si>
    <t>Buenos Aires, Argentina</t>
  </si>
  <si>
    <t>ROBO AGRAVADO POR EL EMPLEO DE ARMA DE FUEGO CUYA APTITUD PARA EL DISPARO NO PUEDE TENERSE POR ACREDITADA EN CONCURSO REAL CON ABUSO SEXUAL CON ACCESO CARNAL AGRAVADO</t>
  </si>
  <si>
    <t>2015-42967</t>
  </si>
  <si>
    <t>MIDHA</t>
  </si>
  <si>
    <t>BURREL, Albania</t>
  </si>
  <si>
    <t>YLLI</t>
  </si>
  <si>
    <t>2018-33266</t>
  </si>
  <si>
    <t>ASUNCION</t>
  </si>
  <si>
    <t>FERNANDEZ BENITEZ</t>
  </si>
  <si>
    <t>2010-39187</t>
  </si>
  <si>
    <t>SULTANOV</t>
  </si>
  <si>
    <t>2017-174198</t>
  </si>
  <si>
    <t>KHRISTOPHER IAN CASTRO</t>
  </si>
  <si>
    <t>Novaliches, Caloocan, Philippines</t>
  </si>
  <si>
    <t>RUMBAUA</t>
  </si>
  <si>
    <t>RAPE (5 counts)ACTS OF LASCIVIOUSNESS (4 counts)</t>
  </si>
  <si>
    <t>2018-6745</t>
  </si>
  <si>
    <t>MARINO EVERILDO</t>
  </si>
  <si>
    <t>Tacana, San Marcos, Guatemala</t>
  </si>
  <si>
    <t>BARRIOS VELASQUEZ</t>
  </si>
  <si>
    <t>Femicidio</t>
  </si>
  <si>
    <t>2012-298305</t>
  </si>
  <si>
    <t>COBÁN ALTA VERAPAZ, Guatemala</t>
  </si>
  <si>
    <t>FERNANDEZ PAZ</t>
  </si>
  <si>
    <t>2017-279353</t>
  </si>
  <si>
    <t>Villeta, Paraguay</t>
  </si>
  <si>
    <t>TORRES GOMEZ</t>
  </si>
  <si>
    <t>International drug trafficking</t>
  </si>
  <si>
    <t>2015-48808</t>
  </si>
  <si>
    <t>ABDALLAH BEN ABDERRAOUF</t>
  </si>
  <si>
    <t>COPENHAGEN, Denmark</t>
  </si>
  <si>
    <t>DHAFLAOUI</t>
  </si>
  <si>
    <t>2018-6743</t>
  </si>
  <si>
    <t>STEFANI JOSE</t>
  </si>
  <si>
    <t>VILLALTA VALENCIA</t>
  </si>
  <si>
    <t>2011-32536</t>
  </si>
  <si>
    <t>GENARO RUBEN GUEVARA</t>
  </si>
  <si>
    <t>CARDENAS</t>
  </si>
  <si>
    <t>1999-25887</t>
  </si>
  <si>
    <t>MOZES VICTOR</t>
  </si>
  <si>
    <t>French, Russian</t>
  </si>
  <si>
    <t>KONIG</t>
  </si>
  <si>
    <t>2011-11464</t>
  </si>
  <si>
    <t>PROKOPIEVSK TOWN OF KEMEROVO REGION, Russia</t>
  </si>
  <si>
    <t>KARTASHOVA</t>
  </si>
  <si>
    <t>MISAPPROPRIATION OR EMBEZELMENT IN LARGE SCALE AND ABUSE OF AUTHORITY</t>
  </si>
  <si>
    <t>2016-53900</t>
  </si>
  <si>
    <t>PREMANANDA SINGH</t>
  </si>
  <si>
    <t>Kangjeibung lampak, Kumbi Awang Leikai, Bishnupur, Manipur., India</t>
  </si>
  <si>
    <t>NONGMAITHEM</t>
  </si>
  <si>
    <t xml:space="preserve">1.Punishment of criminal conspiracy2.Waging, or attempting to wage war, or abetting waging of war, against the Government of India 3.Conspiracy to commit offences4.Punishment for murder 5.Attempt to murder 6.Punishment for terrorist act 7.Punishment for being member of terrorist gang or organization8.Punishment for certain offences  9.Punishment for possessing arms, etc., with intent to use them for unlawful purpose 10.Punishment for making or possessing explosives under suspicious circumstances </t>
  </si>
  <si>
    <t>2016-90556</t>
  </si>
  <si>
    <t>ALIDZHON</t>
  </si>
  <si>
    <t>Uzbek, Russian, Arabic</t>
  </si>
  <si>
    <t>ZARAFSHAN, Uzbekistan</t>
  </si>
  <si>
    <t>KHUSANOV</t>
  </si>
  <si>
    <t>2014-43161</t>
  </si>
  <si>
    <t>DIVIS</t>
  </si>
  <si>
    <t>LA CEBA, Honduras</t>
  </si>
  <si>
    <t>ORDONEZ</t>
  </si>
  <si>
    <t>MurderMurder</t>
  </si>
  <si>
    <t>2015-14230</t>
  </si>
  <si>
    <t>MARIINY KOLDTSY SETTLEMENT, STAVROPOL REGION, Russia</t>
  </si>
  <si>
    <t>POPOV</t>
  </si>
  <si>
    <t>Infliction of grave injuries to health what caused a death of the victim</t>
  </si>
  <si>
    <t>2016-54146</t>
  </si>
  <si>
    <t>NOYON SINGH</t>
  </si>
  <si>
    <t>Manipuri, Hindi, English, Burmese</t>
  </si>
  <si>
    <t>Sekta Awang Leikai, Lamlai, Imphal East District,Manipur., India</t>
  </si>
  <si>
    <t xml:space="preserve">1.Punishment of criminal conspiracy 2.Waging, or attempting to wage war, or abetting waging of war, against the Government of India3.Conspiracy to commit offences4.Punishment for murder 5.Attempt to murder6.Punishment for terrorist 7.Punishment for being member of terrorist gang or organization8.Punishment for certain offences  9.Punishment for possessing arms, etc., with intent to use them for unlawful purpose10.Punishment for making or possessing explosives under suspicious circumstances </t>
  </si>
  <si>
    <t>2012-299673</t>
  </si>
  <si>
    <t>JUAREZ-HERNANDEZ</t>
  </si>
  <si>
    <t>MURDER IN THE FIRST DEGREE (2 COUNTS)</t>
  </si>
  <si>
    <t>2014-57559</t>
  </si>
  <si>
    <t>MERVAN</t>
  </si>
  <si>
    <t>LJUBLJANA, Slovenia</t>
  </si>
  <si>
    <t>SLJIVAR</t>
  </si>
  <si>
    <t>2009-22555</t>
  </si>
  <si>
    <t>MINH QUANG</t>
  </si>
  <si>
    <t xml:space="preserve">1) Rape 2) Stalking </t>
  </si>
  <si>
    <t>2001-37796</t>
  </si>
  <si>
    <t>NAZAR ABDELKARIM</t>
  </si>
  <si>
    <t>Mosul, Iraq</t>
  </si>
  <si>
    <t>AL KHAZRAJI</t>
  </si>
  <si>
    <t>War crimes</t>
  </si>
  <si>
    <t>2013-20873</t>
  </si>
  <si>
    <t>DMYTRO</t>
  </si>
  <si>
    <t>AFANAS'YEV</t>
  </si>
  <si>
    <t>AGGRAVATED ROBBERY</t>
  </si>
  <si>
    <t>2017-5273</t>
  </si>
  <si>
    <t>GADZHI</t>
  </si>
  <si>
    <t>TAIBULATOV</t>
  </si>
  <si>
    <t>2013-13597</t>
  </si>
  <si>
    <t>ANTON ZHIVKOV</t>
  </si>
  <si>
    <t>PETKOVSKI</t>
  </si>
  <si>
    <t>115 Kg</t>
  </si>
  <si>
    <t>1) and 2) homicide</t>
  </si>
  <si>
    <t>2011-11261</t>
  </si>
  <si>
    <t>FENGLING</t>
  </si>
  <si>
    <t>ZHAO</t>
  </si>
  <si>
    <t>drug smuggling and Illegal acquisition or storage, of narcotic drugs or psychotropic substances on a large scale without the purpose of sale</t>
  </si>
  <si>
    <t>2018-18866</t>
  </si>
  <si>
    <t>QASIM</t>
  </si>
  <si>
    <t>Unnatural offence with the son of the complainant.</t>
  </si>
  <si>
    <t>2017-285598</t>
  </si>
  <si>
    <t>D´AMATO</t>
  </si>
  <si>
    <t>2012-309364</t>
  </si>
  <si>
    <t>ALAJUELA, Costa rica</t>
  </si>
  <si>
    <t>JIMENEZ SOLANO</t>
  </si>
  <si>
    <t>2016-37009</t>
  </si>
  <si>
    <t>ZAHID SIKANDAR</t>
  </si>
  <si>
    <t>RAJA</t>
  </si>
  <si>
    <t>Muder</t>
  </si>
  <si>
    <t>2013-36729</t>
  </si>
  <si>
    <t>CHICAGO, ILLINOIS, United states</t>
  </si>
  <si>
    <t>Attempted willful, deliberate, premeditated murder</t>
  </si>
  <si>
    <t>2010-12513</t>
  </si>
  <si>
    <t>FIRST DEGREE MURDER</t>
  </si>
  <si>
    <t>2012-293591</t>
  </si>
  <si>
    <t>MASOUD</t>
  </si>
  <si>
    <t>SEDAGHATZADEH</t>
  </si>
  <si>
    <t>Attempt to murder, criminal conspiracy, mischief causing damage, endanger life or property.</t>
  </si>
  <si>
    <t>2017-283438</t>
  </si>
  <si>
    <t>OSCAR PAUL BIALOGLOVSKI</t>
  </si>
  <si>
    <t>QUEZON CITY, Philippines</t>
  </si>
  <si>
    <t>Sexual Abuse</t>
  </si>
  <si>
    <t>2017-204528</t>
  </si>
  <si>
    <t>JULIO ERNESTO</t>
  </si>
  <si>
    <t>SAN FERNANDO - TIGRE, Argentina</t>
  </si>
  <si>
    <t>CORTEAUX</t>
  </si>
  <si>
    <t>COAUTOR PENALMENTE RESPONSABLE DE ROBO AGRAVADO POR EL USO DE ARMA DE FUEGO CUYA APTITUD PARA EL DISPARO NO PUDO ACREDITARSE, PORTACION ILEGAL DE ARMA DE FUEGO, ROBO AGRAVADO POR EL USO DE ARMA DE FUEGO EN GRADO DE TENTATIVA Y ROBO SIMPLE EN GRADO DE TENTATIVA EN CONCURSO REAL ENTRE SI, ESTE ULTIMO, EN GRADO DE AUTOR.</t>
  </si>
  <si>
    <t>2016-36695</t>
  </si>
  <si>
    <t>TANZILA</t>
  </si>
  <si>
    <t>BAYRAEVA</t>
  </si>
  <si>
    <t>2018-14864</t>
  </si>
  <si>
    <t>YESSENIA ISABEL</t>
  </si>
  <si>
    <t>VALENCIA COREAS</t>
  </si>
  <si>
    <t>2015-74169</t>
  </si>
  <si>
    <t>IZZOTILLO</t>
  </si>
  <si>
    <t>OSH REGION, Kyrgyzstan</t>
  </si>
  <si>
    <t>SATTYBAEV</t>
  </si>
  <si>
    <t>Terrorism act, Financing terrorist activity, forgery of documents, illegal crossing of the state border, Organization criminal groups</t>
  </si>
  <si>
    <t>2018-41116</t>
  </si>
  <si>
    <t>AZMATULLAH</t>
  </si>
  <si>
    <t>2016-73713</t>
  </si>
  <si>
    <t>ELMER ALEXANDER</t>
  </si>
  <si>
    <t>VIERA ACOSTA</t>
  </si>
  <si>
    <t>PRIVACION DE LIBERTAD.</t>
  </si>
  <si>
    <t>2015-49498</t>
  </si>
  <si>
    <t>EDWIN GEORGE</t>
  </si>
  <si>
    <t>MKINI</t>
  </si>
  <si>
    <t>Aggravated Narcotics Offence</t>
  </si>
  <si>
    <t>2005-19818</t>
  </si>
  <si>
    <t>GRISHA</t>
  </si>
  <si>
    <t>ALEKSANYAN</t>
  </si>
  <si>
    <t>AGGRAVATED MURDER AND ILLEGAL POSSESSION OF ARMS</t>
  </si>
  <si>
    <t>2009-41870</t>
  </si>
  <si>
    <t>ABDUR REHMAN HASHIM</t>
  </si>
  <si>
    <t>1) CONSPIRACY TO MURDER AND MAIM IN A FOREIGN COUNTRY (1 COUNT)2) PROVIDING MATERIAL SUPPORT TO TERRORISTS (1 COUNT)</t>
  </si>
  <si>
    <t>2016-43501</t>
  </si>
  <si>
    <t>BAKHTIYOR</t>
  </si>
  <si>
    <t>Uzbek, Tajik, Arabic, Russian</t>
  </si>
  <si>
    <t>LENINABAD REGION, Tajikistan</t>
  </si>
  <si>
    <t>SHERMATOV</t>
  </si>
  <si>
    <t>2015-28113</t>
  </si>
  <si>
    <t>2011-69360</t>
  </si>
  <si>
    <t>ABDELKADER</t>
  </si>
  <si>
    <t>TUNIS, Tunisia</t>
  </si>
  <si>
    <t>MEJRI</t>
  </si>
  <si>
    <t>unauthorised production and possession of narcotic and psychotropic substances and poisons (§187/1,2a) extortion (§ 235/1,2c) and unauthorised arming (§ 185/1)of the Czech Penal Code</t>
  </si>
  <si>
    <t>2017-146599</t>
  </si>
  <si>
    <t>MARCELO CESAR</t>
  </si>
  <si>
    <t>GENERAL GUEMES, PROVINCIA DE SALTA, Argentina</t>
  </si>
  <si>
    <t>TRANSPORTE DE ESTUPEFACIENTES, EN CONCURSO REAL CON EL DELITO DE USO DE DOCUMENTO PUBLICO FALSIFICADO</t>
  </si>
  <si>
    <t>2018-46225</t>
  </si>
  <si>
    <t>Persian (farsi) , Dutch</t>
  </si>
  <si>
    <t>BAMYAN,PROVINCE, Afghanistan</t>
  </si>
  <si>
    <t>ANWARI</t>
  </si>
  <si>
    <t>The subject named Anwar,Anwari killed his brother`s wife on 29 January 2015 and he escaped from Afghanistan to Iran then from Iran to Syria .After a while he return from Syria back to Iran and used people smuggling networks for going to Germany.The family member of the victim complaint several time to our attorney general office at the result of investigation the attorney general office based on article #394 and #65  criminal code of Afghanistan purpose 15 years imprisonment for the subject.The family member of the victim requested more then 10 times from N.C.B Kabul to issue the Anwar Anwari red-notice based on official letters from attorney general office of Afghanistan.</t>
  </si>
  <si>
    <t>2014-69646</t>
  </si>
  <si>
    <t>DENIS</t>
  </si>
  <si>
    <t>FLORESTI VILLAGE, Moldova</t>
  </si>
  <si>
    <t>ISTRATII</t>
  </si>
  <si>
    <t>Hooliganism</t>
  </si>
  <si>
    <t>2017-192420</t>
  </si>
  <si>
    <t>HOMICIDIO AGRAVADO AGRAVADO POR EL USO DE ARMA DE FUEGO</t>
  </si>
  <si>
    <t>2005-2462</t>
  </si>
  <si>
    <t>KOLESNIKOV</t>
  </si>
  <si>
    <t>misappropriation by fraud in especially large scale and falsification of evidence in a civil case, by a person who takes part in this case or by his representative</t>
  </si>
  <si>
    <t>2015-73797</t>
  </si>
  <si>
    <t>GARFIELD</t>
  </si>
  <si>
    <t>1) Shooting with Intent 2) Illegal Possession of Firearm</t>
  </si>
  <si>
    <t>2005-47840</t>
  </si>
  <si>
    <t>NICOLAS</t>
  </si>
  <si>
    <t>French, Spanish</t>
  </si>
  <si>
    <t>NIVELLES, Belgium</t>
  </si>
  <si>
    <t>THEODOROU</t>
  </si>
  <si>
    <t>MURDER, SERIOUS BODILY INJURIES</t>
  </si>
  <si>
    <t>2008-9027</t>
  </si>
  <si>
    <t>LOS ANGELES / CALIFORNIA, United states</t>
  </si>
  <si>
    <t>KIM</t>
  </si>
  <si>
    <t>1) Murder (1 count); 2) Assault with a deadly weapon (2 counts); 3) Assault by means likely to produce great bodily injury (2 counts)</t>
  </si>
  <si>
    <t>2014-17536</t>
  </si>
  <si>
    <t>MOHMMAD ANWAR</t>
  </si>
  <si>
    <t>ZABUL PROVINCE OF AFGHANISTAN, Afghanistan</t>
  </si>
  <si>
    <t>SAMANDAR</t>
  </si>
  <si>
    <t>2011-41124</t>
  </si>
  <si>
    <t>JULIO ROBERTO</t>
  </si>
  <si>
    <t>CORNELIO PROCOPIO - PARANÁ, Brazil</t>
  </si>
  <si>
    <t>MARAFON</t>
  </si>
  <si>
    <t>Aggravated homicide</t>
  </si>
  <si>
    <t>2012-309521</t>
  </si>
  <si>
    <t>Azerbaijani, English</t>
  </si>
  <si>
    <t>SABIRABAD REGION, Azerbaijan</t>
  </si>
  <si>
    <t>RAHIMZADEH</t>
  </si>
  <si>
    <t>Illegal interfere into the computer information / Theft</t>
  </si>
  <si>
    <t>2016-53886</t>
  </si>
  <si>
    <t>SAMANANDA SINGH</t>
  </si>
  <si>
    <t>ITHING TAKMU LEIKAI, BISHNUPUR DISTT., PS- MOIRANG, MANIPUR, India</t>
  </si>
  <si>
    <t>PUKHRAMBAM</t>
  </si>
  <si>
    <t xml:space="preserve">1.Punishment of criminal conspiracy2.Waging, or attempting to wage war, or abetting waging of war, against the Government of India3.Conspiracy to commit offences 4.Punishment for murder 5.Attempt to murder 6.Punishment for terrorist act 7.Punishment for being member of terrorist gang or organization8.Punishment for certain offences  9.Punishment for possessing arms, etc., with intent to use them for unlawful purpose 10.Punishment for making or possessing explosives under suspicious circumstances </t>
  </si>
  <si>
    <t>2016-73234</t>
  </si>
  <si>
    <t>ZALINA</t>
  </si>
  <si>
    <t>TEREK, KABARDINO-BALKARSKAYA REPUBLIC, Russia</t>
  </si>
  <si>
    <t>SHIDUGOVA</t>
  </si>
  <si>
    <t>Organization of illegal armed formation or participation therein</t>
  </si>
  <si>
    <t>2017-197152</t>
  </si>
  <si>
    <t>ALEJANDRO DANIEL</t>
  </si>
  <si>
    <t>2004-39515</t>
  </si>
  <si>
    <t>NEMIR NASRI</t>
  </si>
  <si>
    <t>United states, Jordan</t>
  </si>
  <si>
    <t>TASHMAN</t>
  </si>
  <si>
    <t>81.5 Kg</t>
  </si>
  <si>
    <t>1) Conspiracy to commit murder 2) Attempted premeditated murder3) Solicitation of murder</t>
  </si>
  <si>
    <t>2015-39818</t>
  </si>
  <si>
    <t>AJOY</t>
  </si>
  <si>
    <t>KETLA VILLAGE, KHULNA DISTRICT, Bangladesh</t>
  </si>
  <si>
    <t>Using as genuine,forged or counterfeit currency-notes or bank notes, Possession of forged or counterfeit currency-notes or bank notes read with 14 of Foreigner Act 1946</t>
  </si>
  <si>
    <t>2014-4205</t>
  </si>
  <si>
    <t>Portuguese, English, Spanish</t>
  </si>
  <si>
    <t>Portugal, United states</t>
  </si>
  <si>
    <t>POVOACAO, AZORES, Portugal</t>
  </si>
  <si>
    <t>BOLIEIRO</t>
  </si>
  <si>
    <t>Aggravated Felonious Sexual Assault (3 counts)</t>
  </si>
  <si>
    <t>2018-16242</t>
  </si>
  <si>
    <t>ARNALDO GARCIA</t>
  </si>
  <si>
    <t>Association for Traffic</t>
  </si>
  <si>
    <t>2016-40112</t>
  </si>
  <si>
    <t>ZARINA</t>
  </si>
  <si>
    <t>DURDIEVA</t>
  </si>
  <si>
    <t>2014-34703</t>
  </si>
  <si>
    <t>NYKYTA</t>
  </si>
  <si>
    <t>BEREZHNOY</t>
  </si>
  <si>
    <t>racketeering and extortion</t>
  </si>
  <si>
    <t>2017-189818</t>
  </si>
  <si>
    <t>VALENTINA</t>
  </si>
  <si>
    <t>Potosí - Charcas Machaviento, Bolivia</t>
  </si>
  <si>
    <t>COLQUE ARIAS DE JUCHASARA</t>
  </si>
  <si>
    <t>Tráfico de drogas</t>
  </si>
  <si>
    <t>2013-7582</t>
  </si>
  <si>
    <t>EMAMALI GHADER</t>
  </si>
  <si>
    <t>Iranian (other), English</t>
  </si>
  <si>
    <t>ESMAEIL ZADEH</t>
  </si>
  <si>
    <t>1) Conspiracy to commit felony.2) Serious case of robbery.3) Illegal possession and carriage of a firearm type B’. 4) Carrying knives outside house prohibited.1) Conspiracy to commit felony.2) Serious case of robbery.1) Conspiracy to commit felony.2) Serious case of robbery.3) Illegal possession and carriage of a firearm type B’. 4) Carrying knives outside house prohibited1) Conspiracy to commit felony.2) Serious case of robbery.1) Conspiracy to commit felony.2) Breaking into a building and stealing.</t>
  </si>
  <si>
    <t>2010-27497</t>
  </si>
  <si>
    <t>AMARVIR</t>
  </si>
  <si>
    <t>AMARVIR KAUR</t>
  </si>
  <si>
    <t>CRIMINAL CONSPIRACY,CHEATING,FORGERY FOR PURPOSE OF CHEATING AND USING A GENUINE A FORGED DOCUMENTS.</t>
  </si>
  <si>
    <t>2017-223</t>
  </si>
  <si>
    <t>IVAN MANUEL</t>
  </si>
  <si>
    <t>SARRIA</t>
  </si>
  <si>
    <t>HOMICIDIO CALIFICADO ENSAÑAMIENTO Y ALEVOSIA</t>
  </si>
  <si>
    <t>2004-37693</t>
  </si>
  <si>
    <t>CRIMINAL CONSPIRACY TO DESTABILIZE INDIAN ECONOMY &amp; CIRCULATED FAKE INDIAN CURRENCY IN INDIA</t>
  </si>
  <si>
    <t>2011-3667</t>
  </si>
  <si>
    <t>JUAN MAURICIO</t>
  </si>
  <si>
    <t>BOGOTA, Colombia</t>
  </si>
  <si>
    <t>PEREZ MARIN</t>
  </si>
  <si>
    <t>HOMICIDIO PRETERINTENCIONAL Y PORTE ILEGAL DE ARMAS DE FUEGO DE DEFENSA PERSONAL.</t>
  </si>
  <si>
    <t>2013-31367</t>
  </si>
  <si>
    <t>BRAD LOAPEL</t>
  </si>
  <si>
    <t>RHODEN</t>
  </si>
  <si>
    <t>2011-60693</t>
  </si>
  <si>
    <t>JASBIR</t>
  </si>
  <si>
    <t>India, United states</t>
  </si>
  <si>
    <t>OT, India</t>
  </si>
  <si>
    <t>RIAR</t>
  </si>
  <si>
    <t>1) Assault with a deadly weapon 2) Criminal threats3) Disobeying domestic relations court order4) Possession of smoking device1) Corporal injury to spouse2) Cruelty to a child</t>
  </si>
  <si>
    <t>2013-24485</t>
  </si>
  <si>
    <t>VINEET</t>
  </si>
  <si>
    <t>GHAZIABAD, India</t>
  </si>
  <si>
    <t>NANDA</t>
  </si>
  <si>
    <t>Cheating by personation, Cheating and dishonestly inducing delivery of property, Forgery of valuable security or will, Forgery for purpose of cheating, Using as genuine a forged document, Criminal intimidation, Criminal conspiracy.</t>
  </si>
  <si>
    <t>2014-25731</t>
  </si>
  <si>
    <t>SHKELQIM</t>
  </si>
  <si>
    <t>KOXHERRI</t>
  </si>
  <si>
    <t>Serious intentional injury in collaboration</t>
  </si>
  <si>
    <t>2016-7675</t>
  </si>
  <si>
    <t>2007-14648</t>
  </si>
  <si>
    <t>NASSAR</t>
  </si>
  <si>
    <t>United states, Canada, Iran</t>
  </si>
  <si>
    <t>ALAVI</t>
  </si>
  <si>
    <t>61.5 Kg</t>
  </si>
  <si>
    <t>1. RAPE BY FOREIGN OBJECT2. SEXUAL BATTERY-FRAUDULENT PROFESSIONAL PURPOSE (6 COUNTS)</t>
  </si>
  <si>
    <t>2011-64326</t>
  </si>
  <si>
    <t>Embezzlement and misappropriation in a large scale committed by preliminary conspired group</t>
  </si>
  <si>
    <t>2017-190054</t>
  </si>
  <si>
    <t>RAMIRO ANTONIO</t>
  </si>
  <si>
    <t>BLANCO</t>
  </si>
  <si>
    <t>FEMINICIDIO AGRAVADO</t>
  </si>
  <si>
    <t>2017-191526</t>
  </si>
  <si>
    <t>GLADYS MAGALY</t>
  </si>
  <si>
    <t>LOZANO LOPEZ</t>
  </si>
  <si>
    <t>2013-5642</t>
  </si>
  <si>
    <t>CHUN KAM</t>
  </si>
  <si>
    <t>12 counts of "Fraud"</t>
  </si>
  <si>
    <t>2000-6876</t>
  </si>
  <si>
    <t>AVICHAIL</t>
  </si>
  <si>
    <t>Hebrew</t>
  </si>
  <si>
    <t>France, Israel</t>
  </si>
  <si>
    <t>DAEL</t>
  </si>
  <si>
    <t>Rape, assault, abuse of a minor, threatening behaviour</t>
  </si>
  <si>
    <t>2013-1370</t>
  </si>
  <si>
    <t>MOUNIR</t>
  </si>
  <si>
    <t>ZOUAOUINE, Tunisia</t>
  </si>
  <si>
    <t>SILINI</t>
  </si>
  <si>
    <t>CRIMINAL OFFENCE OF CERTIFICATION OF UNTRUE CONTENT</t>
  </si>
  <si>
    <t>2015-73820</t>
  </si>
  <si>
    <t>DEACON</t>
  </si>
  <si>
    <t>2016-46275</t>
  </si>
  <si>
    <t>WAIL</t>
  </si>
  <si>
    <t>Polish, English, Arabic</t>
  </si>
  <si>
    <t>Poland, Sudan</t>
  </si>
  <si>
    <t>ASUAN, Sudan</t>
  </si>
  <si>
    <t>AWAD</t>
  </si>
  <si>
    <t>participation in terrorist organisation "Islamic State of Iraq and the Levant" (ISIS). illegal possession of firearmpunishable threat</t>
  </si>
  <si>
    <t>2016-64284</t>
  </si>
  <si>
    <t>URSULA</t>
  </si>
  <si>
    <t>FREI FREI</t>
  </si>
  <si>
    <t>Presunto Homicidio</t>
  </si>
  <si>
    <t>2013-10600</t>
  </si>
  <si>
    <t>DAVIT</t>
  </si>
  <si>
    <t>CHAKUA</t>
  </si>
  <si>
    <t>1) Abuse of official power by a public official against the public interest, with the intent to obtain benefit for oneself and others that resulted in the substantial violation of rights of natural and legal persons and the legitimate interests of the public and state, committed with the use of violence and in the manner of humiliating the personal dignity of the victim,2)Abetting in degrading and inhuman treatment of inmates revealed in their humiliation intimidation, inhuman treatment and putting them in a position degrading human dignity and honour, which caused strong physical, mental pain and moral suffering, committed by a public official, with the abuse of official power, against two or more persons, by a group, against detainee and by a hired offender3)Abetting in provocation of crimes4)Abetting in falsification of evidences regarding the criminal case of a grave criminal offence5)Exertion of pressure upon a witness revealed in the coercion of a witness to give false testimony.</t>
  </si>
  <si>
    <t>2017-6709</t>
  </si>
  <si>
    <t>CHINAR VILLAGE, DERBENT DISTRICT, Russia</t>
  </si>
  <si>
    <t>2017-166814</t>
  </si>
  <si>
    <t>GAZHAR</t>
  </si>
  <si>
    <t>KIZLYARSKIY REGION, Russia</t>
  </si>
  <si>
    <t>ILYASOVA</t>
  </si>
  <si>
    <t>2004-28450</t>
  </si>
  <si>
    <t>ALEXANDRE</t>
  </si>
  <si>
    <t>Greece, Russia</t>
  </si>
  <si>
    <t>ESSENTUKSKAIA / PREDGORNIY RAYON / STAVROPOLSKIY, Russia</t>
  </si>
  <si>
    <t>IKONOMOV</t>
  </si>
  <si>
    <t>2017-152243</t>
  </si>
  <si>
    <t>CELESTINE</t>
  </si>
  <si>
    <t>ANYASO</t>
  </si>
  <si>
    <t>2007-49264</t>
  </si>
  <si>
    <t>VAN LUC</t>
  </si>
  <si>
    <t>2017-124755</t>
  </si>
  <si>
    <t>KEVIN PAUL</t>
  </si>
  <si>
    <t>QUILMES, PROVINCIA DE BUENOS AIRES, Argentina</t>
  </si>
  <si>
    <t>MELVILLE</t>
  </si>
  <si>
    <t>DESOBEDIENCIA, TENENCIA ILEGAL DE ARMA DE FUEGO DE USO CIVIL Y VIOLACION DE DOMICILIO, TODOS EN CONCURSO REAL ENTRE SI.</t>
  </si>
  <si>
    <t>2017-191943</t>
  </si>
  <si>
    <t>VOSTOK VILLAGE, Russia</t>
  </si>
  <si>
    <t>TAKHAEV</t>
  </si>
  <si>
    <t>2016-24611</t>
  </si>
  <si>
    <t>JORGE LUIZ RAMON</t>
  </si>
  <si>
    <t>Caaguazù</t>
  </si>
  <si>
    <t>LOUREIRO</t>
  </si>
  <si>
    <t>2009-18477</t>
  </si>
  <si>
    <t>KHADIJEH</t>
  </si>
  <si>
    <t>MARAGHEH, Iran</t>
  </si>
  <si>
    <t>SAYANI</t>
  </si>
  <si>
    <t>2005-20991</t>
  </si>
  <si>
    <t>SOOSAI</t>
  </si>
  <si>
    <t>(1) FORGERY OF DOCUMENTS;(2) FRAUDULENTLY OR DISHONESTLY USING AS GENUINE A DOCUMENT, KNOWING IT TO BE FORGED;(3) CRIMINAL INTIMIDATION</t>
  </si>
  <si>
    <t>2017-9537</t>
  </si>
  <si>
    <t>TSUMADA-URUKH SETTLEMENT, DEGESTAN REPUBLIC, Russia</t>
  </si>
  <si>
    <t>UMAKHANOVA</t>
  </si>
  <si>
    <t>Complicity in participation in illegal armed formation.</t>
  </si>
  <si>
    <t>2006-16164</t>
  </si>
  <si>
    <t>REZAEI ARSLAN</t>
  </si>
  <si>
    <t>CHEATING AND DISHONESTLY INDUCING DELIVERY OF PROPERTY,THEFT IN DWELLING HOUSE, ACTS DONE BY SEVERAL PERSONS IN FURTHERNCE OF COMMON INTENTION</t>
  </si>
  <si>
    <t>2017-129574</t>
  </si>
  <si>
    <t>LAURA</t>
  </si>
  <si>
    <t>TRATA DE PERSONAS AGRAVADO POR TRATARSE DE UNA VICTIMA MENOR DE EDAD.</t>
  </si>
  <si>
    <t>2009-23187</t>
  </si>
  <si>
    <t>SHYQYRI</t>
  </si>
  <si>
    <t>DURRES, Albania</t>
  </si>
  <si>
    <t>TATARI</t>
  </si>
  <si>
    <t>ATTEMPTED HOMICIDES COMMITTED IN OTHER SPECIFIC CIRCUMSTANCES, AND ILLGELA KEEPING OF FIRE ARM</t>
  </si>
  <si>
    <t>2014-59085</t>
  </si>
  <si>
    <t>MOHAMMAD SOBUJ</t>
  </si>
  <si>
    <t>NOAKHALI DISTRICT, SADAR THANA, NARSINGHPUR VILLAGE, Bangladesh</t>
  </si>
  <si>
    <t>FOKID</t>
  </si>
  <si>
    <t>2017-163670</t>
  </si>
  <si>
    <t>KELVIN ANTONIO</t>
  </si>
  <si>
    <t>YOLOAIQUIN, El salvador</t>
  </si>
  <si>
    <t>SAENZ ARGUETA</t>
  </si>
  <si>
    <t>ORGANIZACIONES TERRORISTAS AGRAVADAS Y EXTORSION</t>
  </si>
  <si>
    <t>2017-7319</t>
  </si>
  <si>
    <t>RADZHAB OGLY</t>
  </si>
  <si>
    <t>GYULLYUK SETTLEMENT/KAKHSKIY DISTRICT, Azerbaijan</t>
  </si>
  <si>
    <t>paricipation in terrorist organization</t>
  </si>
  <si>
    <t>2012-8263</t>
  </si>
  <si>
    <t>SHEFIK</t>
  </si>
  <si>
    <t>QERIMI</t>
  </si>
  <si>
    <t>Unauthorized arming and unauthorized production and possession of narcotic and psychotropic substances and poisons</t>
  </si>
  <si>
    <t>2018-2686</t>
  </si>
  <si>
    <t>NIKOLAE</t>
  </si>
  <si>
    <t>Grigoriopolsky district, Delakey village, Moldova</t>
  </si>
  <si>
    <t>ZAHAROV</t>
  </si>
  <si>
    <t>1) organization of a criminal community; 2) illegal making, sale or dispatch of narcotic drugs, psychotropic substances in extremely large-scale; 3) drugs smuggling</t>
  </si>
  <si>
    <t>2015-52561</t>
  </si>
  <si>
    <t>GENER</t>
  </si>
  <si>
    <t>SAN MARTIN - META, Colombia</t>
  </si>
  <si>
    <t>GARCIA MOLINA</t>
  </si>
  <si>
    <t>HOMICIDIO EN PERSONA PROTEGIDA, HOMICIDIO AGRAVADO Y TERRORISMO EN CONCURSO HOMOÉNEO Y HETEROGÉNEO.SECUESTRO EXTORSIVO AGRAVADO</t>
  </si>
  <si>
    <t>2016-7145</t>
  </si>
  <si>
    <t>CHORNYI</t>
  </si>
  <si>
    <t>Attempted homicide</t>
  </si>
  <si>
    <t>2008-28917</t>
  </si>
  <si>
    <t>VAN LOI</t>
  </si>
  <si>
    <t>HA NAM, Viet nam</t>
  </si>
  <si>
    <t>2017-14940</t>
  </si>
  <si>
    <t>EVERT IVAN</t>
  </si>
  <si>
    <t>CANCHUMANTA JARAMILLO</t>
  </si>
  <si>
    <t>HOMICIDIO COMETIDO MEDIANTE EL USO DE ARMA DE FUEGO</t>
  </si>
  <si>
    <t>2018-36310</t>
  </si>
  <si>
    <t>KOSARAC</t>
  </si>
  <si>
    <t>ORGANIZED CRIME; SMUGGLING OF GOODS; AGGRAVATED THEFT; ATTACKING AN OFFICIAL WHILE CARRYING OUT SECURITY WORK</t>
  </si>
  <si>
    <t>2018-41056</t>
  </si>
  <si>
    <t>KASHIF</t>
  </si>
  <si>
    <t>Pushto</t>
  </si>
  <si>
    <t>Karak, Pakistan</t>
  </si>
  <si>
    <t>2011-10676</t>
  </si>
  <si>
    <t>JOAO MANUEL</t>
  </si>
  <si>
    <t>Portuguese, French</t>
  </si>
  <si>
    <t>France, Portugal</t>
  </si>
  <si>
    <t>FARIA MARTINS</t>
  </si>
  <si>
    <t>TRAFFICKING IN WOMEN, THROUGH FRAUD, IN ORDER TO OBTAIN ECONOMIC ADVANTAGE.TRAF</t>
  </si>
  <si>
    <t>2012-312527</t>
  </si>
  <si>
    <t>JOSEPH MAHMOUD</t>
  </si>
  <si>
    <t>SEATTLE, WASHINGTON, United states</t>
  </si>
  <si>
    <t>DIBEE</t>
  </si>
  <si>
    <t>1) Conspiracy to Commit Arson 2) Conspiracy to Commit Arson and Destruction of an Energy Facility 3) Arson Affecting Interstate Commerce1) Conspiracy to Commit Arson2) Arson of a Government Building3) Use and Carrying of a Destructive Device During and in Relation to a Crime of Violence1) Conspiracy to Commit Arson, Using Destructive Devices During Crimes of Violence, and Making Unregistered Destructive Devices2) Possessing an Unregistered Firearm3) Possessing a Destructive Device in Furtherance of a Crime of Violence</t>
  </si>
  <si>
    <t>2005-15243</t>
  </si>
  <si>
    <t>LILA</t>
  </si>
  <si>
    <t>Georgian, Russian, Azerbaijani, Turkish</t>
  </si>
  <si>
    <t>USEIN</t>
  </si>
  <si>
    <t>TRAFFICKING IN PERSONS;  TRAFFICKING IN JUVENILES;  ILLEGALLY CROSSING THE STATE BORDER OF GEORGIA;  PREPARATION OR USE OF FORGED DOCUMENTS</t>
  </si>
  <si>
    <t>2015-66998</t>
  </si>
  <si>
    <t>LOVASZI</t>
  </si>
  <si>
    <t>Robbery carrying a deadly weapon, Larceny of Motor Vehicle committed by displaying a deadly weapon, Violation of Personal Freedom, Illegal Entry into Private Property, Misuse of Bank card</t>
  </si>
  <si>
    <t>2015-47691</t>
  </si>
  <si>
    <t>POTRERITO, Paraguay</t>
  </si>
  <si>
    <t>VERA BURGOS</t>
  </si>
  <si>
    <t>2009-16847</t>
  </si>
  <si>
    <t>BONACHEA</t>
  </si>
  <si>
    <t xml:space="preserve">1) Attempted second degree murder with a firearm (2 counts)2) Aggravated battery with a firearm3) Burglary of a dwelling with an assault or battery while armed4) Grand theft, second </t>
  </si>
  <si>
    <t>2009-24461</t>
  </si>
  <si>
    <t>AQUIF</t>
  </si>
  <si>
    <t>Macedonia, United states</t>
  </si>
  <si>
    <t>WATERBURY, CONNECTICUT, United states</t>
  </si>
  <si>
    <t>AJRO</t>
  </si>
  <si>
    <t>1) assault first degree (2 counts)2) assault second degree (2 counts)3) assault third degree (2 counts)4) reckless endangerment first degree (2 counts)</t>
  </si>
  <si>
    <t>2009-6714</t>
  </si>
  <si>
    <t>HERNEY</t>
  </si>
  <si>
    <t>NEIRA, CALDAS, Colombia</t>
  </si>
  <si>
    <t>GALLEGOS TOBARRES</t>
  </si>
  <si>
    <t>1) Conspiracy to possess with intent to distribute 5 kilograms or more of cocaine. 2) Possession with intent to distribute 5 kilograms or more of cocaine. 3) Distribution of 5 kilograms or more of cocaine.</t>
  </si>
  <si>
    <t>2012-309366</t>
  </si>
  <si>
    <t>ANA ISABEL</t>
  </si>
  <si>
    <t>GONZALEZ VEGA</t>
  </si>
  <si>
    <t>2008-33863</t>
  </si>
  <si>
    <t>VYACHESLAV</t>
  </si>
  <si>
    <t>LYUBOML / VOLYN, Ukraine</t>
  </si>
  <si>
    <t>ILYUK</t>
  </si>
  <si>
    <t>Premeditated murder; Illegal seizure of the vehicle; Infliction of heavy bodily injuries</t>
  </si>
  <si>
    <t>2009-37882</t>
  </si>
  <si>
    <t>Baluchi, Arabic, Urdu</t>
  </si>
  <si>
    <t>Oman</t>
  </si>
  <si>
    <t>MUSCAT, Oman</t>
  </si>
  <si>
    <t>HOOTI</t>
  </si>
  <si>
    <t>2015-85088</t>
  </si>
  <si>
    <t>ZHONGWEI</t>
  </si>
  <si>
    <t>ANHUI, China</t>
  </si>
  <si>
    <t>smuggling and trafficking in drugs</t>
  </si>
  <si>
    <t>2011-12101</t>
  </si>
  <si>
    <t>SUSTRACCION DE MENOR EN CONCURSO MATERIAL CON EL DELITO DE SUPRESION DE IDENTIDAD EN CALIDAD DE FACILIOTADORES.</t>
  </si>
  <si>
    <t>2016-10434</t>
  </si>
  <si>
    <t>SOFYAN ISKANDAR</t>
  </si>
  <si>
    <t>SEMARANG, CENTRAL JAVA, Indonesia</t>
  </si>
  <si>
    <t>NUGROHO</t>
  </si>
  <si>
    <t>1) Lewd or lascivious act upon a child under 14 (2 counts) 2) Aggravated sexual assault of a child under 14, and 10 or more years younger than the perpetrator3) Oral copulation or sexual penetration with a child 10 years of age or younger4) Oral copulation with a child under 14, and more than 10 years younger than the perpetrator (2 counts)</t>
  </si>
  <si>
    <t>2018-34722</t>
  </si>
  <si>
    <t>DORVIRO</t>
  </si>
  <si>
    <t>ALTO RIO NOVO DO SUL/ES, Brazil</t>
  </si>
  <si>
    <t>ROCHA RIBEIRO</t>
  </si>
  <si>
    <t>2018-22973</t>
  </si>
  <si>
    <t>DUC THUY</t>
  </si>
  <si>
    <t>2014-55367</t>
  </si>
  <si>
    <t>TRUQUE CORDOBA</t>
  </si>
  <si>
    <t>Use of false travel document</t>
  </si>
  <si>
    <t>2015-73220</t>
  </si>
  <si>
    <t>SILINDIA VILLAGE, ARAD COUNTY, Romania</t>
  </si>
  <si>
    <t>SIMOC</t>
  </si>
  <si>
    <t>SETTING UP AN ORGANIZED CRIMINAL GROUP AND TRAFFICKING IN DRUGS</t>
  </si>
  <si>
    <t>2013-66289</t>
  </si>
  <si>
    <t>ARIZ</t>
  </si>
  <si>
    <t>NASIRPUR, FATEHPUR, PS- BILARIYA GANJ, DIST- AZAMGARH, U.P., India</t>
  </si>
  <si>
    <t>2010-18706</t>
  </si>
  <si>
    <t>NAZIRA MARIA</t>
  </si>
  <si>
    <t>CROSS</t>
  </si>
  <si>
    <t>2015-76077</t>
  </si>
  <si>
    <t>FARAH MOHAMED</t>
  </si>
  <si>
    <t>TORONTO, ONTARIO, Canada</t>
  </si>
  <si>
    <t>SHIRDON</t>
  </si>
  <si>
    <t>Leaving Canada to participate in activity of terrorist group,  Participation in activity of terrorist group, Instructing a person to carry out activity for terrorist group (x2), Commission of offence for terrorist group (x2)</t>
  </si>
  <si>
    <t>2017-9280</t>
  </si>
  <si>
    <t>NIZAMI</t>
  </si>
  <si>
    <t>MAGARAMKENT SETTLEMENT, DAGESTAN REGION, Russia</t>
  </si>
  <si>
    <t>KADASHEV</t>
  </si>
  <si>
    <t>2016-63665</t>
  </si>
  <si>
    <t>JORDAN LINARES</t>
  </si>
  <si>
    <t>CENTRO GOLFITO PUNTARENAS, Costa rica</t>
  </si>
  <si>
    <t>ALVAREZ  SANCHEZ</t>
  </si>
  <si>
    <t>CONTRA LA SEGURIDAD COLECTIVA, RELACIONADO CON DROGAS (TRAFICO INTERNACIONAL)</t>
  </si>
  <si>
    <t>2018-3952</t>
  </si>
  <si>
    <t>MAXIMINO</t>
  </si>
  <si>
    <t>PICHARDO</t>
  </si>
  <si>
    <t>2015-29216</t>
  </si>
  <si>
    <t>RINAD</t>
  </si>
  <si>
    <t>MAMMADLI</t>
  </si>
  <si>
    <t>misappropriation or embezzlement, legalization of funds and other property obtained through a crime and official forgery</t>
  </si>
  <si>
    <t>2015-51039</t>
  </si>
  <si>
    <t>CHISINAU CITY, Moldova</t>
  </si>
  <si>
    <t>BOBU</t>
  </si>
  <si>
    <t>CONSTITUTION OF A CRIMINAL ORGANIZED GROUP;COUNTERFEITING OF A TRADE MARK;INSTIGATION TO TAX EVASION;OWNING PRODUCTS OUTSIDE OF THE FISCAL WAREHOUSE, WHICH WERE SUPPOSED TO BE MARK, AND WITHOUT APPROPRIATE MARKERS OVER THE LIMIT OF 10000 CIGARETTES;MONEY LAUNDERING.</t>
  </si>
  <si>
    <t>2015-55880</t>
  </si>
  <si>
    <t>SAKAEV</t>
  </si>
  <si>
    <t>Participation in an armed formation on the territory of the foreign state that is not provided for by a federal law of this state</t>
  </si>
  <si>
    <t>2015-5954</t>
  </si>
  <si>
    <t>ULUGBEK</t>
  </si>
  <si>
    <t>TASHKENT, Uzbekistan</t>
  </si>
  <si>
    <t>SATTAROV</t>
  </si>
  <si>
    <t>1)Rape of minor committed with threat of violence or death; 2)violent sexual actions against minor</t>
  </si>
  <si>
    <t>2017-170574</t>
  </si>
  <si>
    <t>PAULO SERGIO</t>
  </si>
  <si>
    <t>PERNAMBUCO, Brazil</t>
  </si>
  <si>
    <t>ANDRADE PINTO</t>
  </si>
  <si>
    <t>Receipt of stolen goods</t>
  </si>
  <si>
    <t>2004-13971</t>
  </si>
  <si>
    <t>GERIKHAN</t>
  </si>
  <si>
    <t>URUS - MARTAN / CHECHNYA, Russia</t>
  </si>
  <si>
    <t>DUDAEV</t>
  </si>
  <si>
    <t>2014-25600</t>
  </si>
  <si>
    <t>NIKOLAY KRASTEV</t>
  </si>
  <si>
    <t>BREZNIK, Bulgaria</t>
  </si>
  <si>
    <t>NIKOLOV</t>
  </si>
  <si>
    <t>PRISON BREAK1) Participating in an organized criminal group; 2) Murder; 3) keeping of firearms and munitions for firearms without having due permit</t>
  </si>
  <si>
    <t>2014-59016</t>
  </si>
  <si>
    <t>VAULX EN VELIN (RHONE), France</t>
  </si>
  <si>
    <t>BEKHALED</t>
  </si>
  <si>
    <t>Participation à une association de malfaiteurs en vue de la préparation d'actes de terrorisme ayant pour objet la préparation d'un ou plusieurs crimes d'atteintes aux personnes crimes visés au 1er de l'article 421-1 du Code pénal</t>
  </si>
  <si>
    <t>2015-71012</t>
  </si>
  <si>
    <t>Ukraine, Israel</t>
  </si>
  <si>
    <t>SKULSKY</t>
  </si>
  <si>
    <t>2016-92313</t>
  </si>
  <si>
    <t>ISNILON</t>
  </si>
  <si>
    <t>BULANZA, LANTAWAN, BASILAN PROVINCE, Philippines</t>
  </si>
  <si>
    <t>HAPILON</t>
  </si>
  <si>
    <t>Murder (9 counts)Kidnapping and Serious Illegal Detention</t>
  </si>
  <si>
    <t>2012-347133</t>
  </si>
  <si>
    <t>LEONARDO</t>
  </si>
  <si>
    <t>PRODAN</t>
  </si>
  <si>
    <t>ASOCIACION ILICITA, CONTRABANDO DE ESTUPEFACIENTES</t>
  </si>
  <si>
    <t>2010-50783</t>
  </si>
  <si>
    <t>VITALI</t>
  </si>
  <si>
    <t>VANADZOR / KIROVOKAN</t>
  </si>
  <si>
    <t>AMIRKHANYAN</t>
  </si>
  <si>
    <t>violent actions of sexual character</t>
  </si>
  <si>
    <t>2014-39696</t>
  </si>
  <si>
    <t>JOSEPH RYAN</t>
  </si>
  <si>
    <t>Belize</t>
  </si>
  <si>
    <t>BUDNA</t>
  </si>
  <si>
    <t>1) Hostage Taking 2) Conspiracy to Commit Hostage Taking3) Using and Carrying a Firearm during and in Relation to a Crime of Violence</t>
  </si>
  <si>
    <t>2017-285258</t>
  </si>
  <si>
    <t>ZEYAD</t>
  </si>
  <si>
    <t>DYAB</t>
  </si>
  <si>
    <t>2010-15342</t>
  </si>
  <si>
    <t>GOSHGAR</t>
  </si>
  <si>
    <t>INTENTIONAL MURDER / HOOLIGANISM COMMITTED BY USING FIREARMS</t>
  </si>
  <si>
    <t>2013-68277</t>
  </si>
  <si>
    <t>RAJESH</t>
  </si>
  <si>
    <t>LEKHPHAT 6, DISTRICT PARBAT ZONE, DHAULAGIRI., Nepal</t>
  </si>
  <si>
    <t>2015-13636</t>
  </si>
  <si>
    <t>HARBANS SINGH</t>
  </si>
  <si>
    <t>VILLAGE- BURAJ LITTAN,PS- SUDHAR, DIST- LUDHIANA ( PUNJAB), India</t>
  </si>
  <si>
    <t>SIDHU</t>
  </si>
  <si>
    <t>Dealing in Narcotic Drugs and Psycotrophic substances,  Cheating, Forgery , Forgery of documents, Use of forged documents</t>
  </si>
  <si>
    <t>2016-446</t>
  </si>
  <si>
    <t>LIVIU PETRISOR</t>
  </si>
  <si>
    <t>SIBIU, Romania</t>
  </si>
  <si>
    <t>OLTEAN</t>
  </si>
  <si>
    <t>2001-41227</t>
  </si>
  <si>
    <t>AHMAD IBRAHIM</t>
  </si>
  <si>
    <t>QATIF / BAB AL SHAMAL, Saudi arabia</t>
  </si>
  <si>
    <t>AL MUGHASSIL</t>
  </si>
  <si>
    <t>2017-190105</t>
  </si>
  <si>
    <t>TEJUTLA, CHALATENANGO, El salvador</t>
  </si>
  <si>
    <t>SOLORZANO ARRIOLA</t>
  </si>
  <si>
    <t>2016-70047</t>
  </si>
  <si>
    <t>BRASOV, DEPARTEMENT DE BRASOV, Romania</t>
  </si>
  <si>
    <t>BANDI</t>
  </si>
  <si>
    <t>1. CONSTITUER UN GROUPE CRIMINEL ORGANISE; 2. TRAITE DES PERSONNES; 3. TRAITE DES MINEURS</t>
  </si>
  <si>
    <t>2017-5291</t>
  </si>
  <si>
    <t>ZELIMKHAN</t>
  </si>
  <si>
    <t>KEGULTA, Russia</t>
  </si>
  <si>
    <t>BAKHARCHIEV</t>
  </si>
  <si>
    <t>recruiting and involvement  in a terrorist activity; participation in the activity of an illegal armed formation;</t>
  </si>
  <si>
    <t>2015-71384</t>
  </si>
  <si>
    <t>DANKO</t>
  </si>
  <si>
    <t>KAJGANIC</t>
  </si>
  <si>
    <t>1999-2969</t>
  </si>
  <si>
    <t>Taraclia, Moldova</t>
  </si>
  <si>
    <t>CARAMALAC</t>
  </si>
  <si>
    <t>Large scale misappropriation of private property;  misappropriation of private property by blackmail.</t>
  </si>
  <si>
    <t>2015-23364</t>
  </si>
  <si>
    <t>BUTEA CITY/IASI COUNTY, Romania</t>
  </si>
  <si>
    <t>TIBA</t>
  </si>
  <si>
    <t>Trafficking in drugs</t>
  </si>
  <si>
    <t>2012-293922</t>
  </si>
  <si>
    <t>MADHAVI</t>
  </si>
  <si>
    <t>KATHMANDU-22, Nepal</t>
  </si>
  <si>
    <t>SHRESTHA</t>
  </si>
  <si>
    <t>Criminal Conspiracy, Cheating, Forgery of Valuable Securities, Using Forged Documents as Genuine &amp; Criminal Mis-conduct.</t>
  </si>
  <si>
    <t>2009-12838</t>
  </si>
  <si>
    <t>KAMON</t>
  </si>
  <si>
    <t>Chinese, Thai</t>
  </si>
  <si>
    <t>PENSRINUKUN</t>
  </si>
  <si>
    <t>ABDUCTION</t>
  </si>
  <si>
    <t>2017-132500</t>
  </si>
  <si>
    <t>PAULO HENRIQUE</t>
  </si>
  <si>
    <t>CARNEIRINHO/MG, Brazil</t>
  </si>
  <si>
    <t>NAZARO DA SILVA</t>
  </si>
  <si>
    <t>Criminal Association for International Drug Trafficking</t>
  </si>
  <si>
    <t>2018-10145</t>
  </si>
  <si>
    <t>MULHOUSE (HAUT-RHIN), France</t>
  </si>
  <si>
    <t>MAACHE</t>
  </si>
  <si>
    <t>-VIOLENCE AGGRAVEE PAR DEUX CIRCONSTANCES SUIVIE D’INCAPACITÉ SUPERIEURE A 8 JOURS-REFUS, PAR LE CONDUCTEUR D'UN VEHICULE, D'OBTEMPERER A UNE SOMMATION DE S'ARRETER-BLANCHIMENT: CONCOURS A UNE OPERATION DEPLACEMENT, DISSIMULATION OU CONVERSION DU PRODUIT D'UN DELlT DE TRAFIC DE STUPEFIANTS-ACQVISITION NON AUTORISEE DE STUPEFIANTS-DETENTlON NON AUTORISEE DE STUPEFIANTS-TRANSPORTNONAUTORISE DE STUJ&gt;EFIANTS -OFFRE OU CESSION NON AUTORISEE DE STUPEFIANTS -PARTICIPATION A ASSOCIATION DE MALFAITEURS EN VUE DE LA PREPARATION D'UN DELIT PUNI DE 10 ANS D'EMPRISONNEMENT</t>
  </si>
  <si>
    <t>2012-330822</t>
  </si>
  <si>
    <t>SASA</t>
  </si>
  <si>
    <t>MRKONJIC GRAD, Bosnia and herzegovina</t>
  </si>
  <si>
    <t>DUNOVIC</t>
  </si>
  <si>
    <t>2014-11838</t>
  </si>
  <si>
    <t>VAN LAP</t>
  </si>
  <si>
    <t>2015-616</t>
  </si>
  <si>
    <t>VILI KRASIMIROV</t>
  </si>
  <si>
    <t>BLAGOEVGRAD, Bulgaria</t>
  </si>
  <si>
    <t>GEORGIEV</t>
  </si>
  <si>
    <t>2014-52634</t>
  </si>
  <si>
    <t>KALIL MIGUEL</t>
  </si>
  <si>
    <t>Portuguese, Dutch, Spanish</t>
  </si>
  <si>
    <t>SAOUMA</t>
  </si>
  <si>
    <t>2018-2428</t>
  </si>
  <si>
    <t>LUIS ALEJANDRO</t>
  </si>
  <si>
    <t>San Luis Peten, Guatemala</t>
  </si>
  <si>
    <t>OROZCO VARGAS</t>
  </si>
  <si>
    <t>asocicacion ilicta delictivas u comercio trafico y alamcenamiento ilicito</t>
  </si>
  <si>
    <t>2016-48799</t>
  </si>
  <si>
    <t>HASANOVIC</t>
  </si>
  <si>
    <t>2010-5197</t>
  </si>
  <si>
    <t xml:space="preserve">URFAN </t>
  </si>
  <si>
    <t>KHUDAT CITY, Azerbaijan</t>
  </si>
  <si>
    <t>AGHJABAYOV</t>
  </si>
  <si>
    <t>2009-38871</t>
  </si>
  <si>
    <t>LUIS BERNARDO</t>
  </si>
  <si>
    <t>SERPA PUCHETA</t>
  </si>
  <si>
    <t>MURDER.</t>
  </si>
  <si>
    <t>2018-24117</t>
  </si>
  <si>
    <t>MILCIADES RAMÓN</t>
  </si>
  <si>
    <t>GIRETT MENDEZ</t>
  </si>
  <si>
    <t>ABUSO SEXUAL CON ACCESO CARNAL AGRAVADO POR LA CONDICIÓN DE GUARDADOR DEL IMPUTADO</t>
  </si>
  <si>
    <t>2016-63600</t>
  </si>
  <si>
    <t>SELIMA</t>
  </si>
  <si>
    <t>KEN-YURT SETTLEMENT, CHECHEN REPUBLIC, Russia</t>
  </si>
  <si>
    <t>DADBEROVA</t>
  </si>
  <si>
    <t>participartion in illegal armed formation</t>
  </si>
  <si>
    <t>2015-84141</t>
  </si>
  <si>
    <t>RASHAD</t>
  </si>
  <si>
    <t>AKHUNDOV</t>
  </si>
  <si>
    <t>tax evasion – in a large scale</t>
  </si>
  <si>
    <t>2017-14825</t>
  </si>
  <si>
    <t>RAGIM</t>
  </si>
  <si>
    <t>BERIKEI, Russia</t>
  </si>
  <si>
    <t>ABDULLAEV</t>
  </si>
  <si>
    <t>2009-23287</t>
  </si>
  <si>
    <t>GURIM</t>
  </si>
  <si>
    <t>ZHAME, LUSHNJE, Albania</t>
  </si>
  <si>
    <t>MISIRI</t>
  </si>
  <si>
    <t>SERIOUS INTENTIONAL INJURY</t>
  </si>
  <si>
    <t>2015-67304</t>
  </si>
  <si>
    <t>Hindi, Urdu, Arabic</t>
  </si>
  <si>
    <t>VILL; VIJULPUR/PANDITPUR, P.S: KALAYA, DISTT. BARA, Nepal</t>
  </si>
  <si>
    <t>ANSARI</t>
  </si>
  <si>
    <t>Punishment for Criminal Conspiracy, Using as genuine, forged or counterfeit currency-notes or bank notes, Possession of forged or counterfeit currency-notes or bank notes,Terrorist Activities, Production and circulation of FICN and Conspiracy.</t>
  </si>
  <si>
    <t>2012-3076</t>
  </si>
  <si>
    <t>MARTIN IGNACIO</t>
  </si>
  <si>
    <t>ARGUETA AMEZQUITA</t>
  </si>
  <si>
    <t>2016-72709</t>
  </si>
  <si>
    <t>ALIKHAN</t>
  </si>
  <si>
    <t>ILSKHAN-YURT, CHECHEN REGION, Russia</t>
  </si>
  <si>
    <t>MUDAEV</t>
  </si>
  <si>
    <t>2012-321177</t>
  </si>
  <si>
    <t>JOSE ABEL</t>
  </si>
  <si>
    <t>VILLALOBOS</t>
  </si>
  <si>
    <t>2014-79510</t>
  </si>
  <si>
    <t>IRANA</t>
  </si>
  <si>
    <t>SHUKUROVA</t>
  </si>
  <si>
    <t>2017-187435</t>
  </si>
  <si>
    <t>DZHABA, Russia</t>
  </si>
  <si>
    <t>GEREYKHANOVA</t>
  </si>
  <si>
    <t>2012-322130</t>
  </si>
  <si>
    <t>MANUEL</t>
  </si>
  <si>
    <t>MORENO</t>
  </si>
  <si>
    <t>2011-48945</t>
  </si>
  <si>
    <t>Kazakhstan, Germany</t>
  </si>
  <si>
    <t>BAKIEV</t>
  </si>
  <si>
    <t>2011-41758</t>
  </si>
  <si>
    <t>BHEKUMUSA MAWILLIS</t>
  </si>
  <si>
    <t>Swaziland, South africa</t>
  </si>
  <si>
    <t>HHOHHO REGION, Swaziland</t>
  </si>
  <si>
    <t>SHIBA</t>
  </si>
  <si>
    <t>2011-17783</t>
  </si>
  <si>
    <t>CONOR VINCENT</t>
  </si>
  <si>
    <t>Canada, Ireland</t>
  </si>
  <si>
    <t>Vancouver, British Columbia, Canada</t>
  </si>
  <si>
    <t>D'MONTE</t>
  </si>
  <si>
    <t>Three counts of conspiracy to commit murder; one count of first degree murder.</t>
  </si>
  <si>
    <t>2017-1638</t>
  </si>
  <si>
    <t>ZIALAT</t>
  </si>
  <si>
    <t>2016-73704</t>
  </si>
  <si>
    <t>MARVIN ARNOLDO</t>
  </si>
  <si>
    <t>FLORES VASQUEZ</t>
  </si>
  <si>
    <t>HOMICIDIO AGRAVADO Y PRIVACION DE LIBERTAD.</t>
  </si>
  <si>
    <t>2012-316811</t>
  </si>
  <si>
    <t>TEHERAN, Iran</t>
  </si>
  <si>
    <t>ALI HEDAYATI MUHAMAD MEHDI</t>
  </si>
  <si>
    <t>2018-42234</t>
  </si>
  <si>
    <t>ILOI</t>
  </si>
  <si>
    <t>Planalto PR, Brazil</t>
  </si>
  <si>
    <t>KAPPES</t>
  </si>
  <si>
    <t>Tránsito, Importación y Transporte no Autorizado de Sustancias Estupefacientes</t>
  </si>
  <si>
    <t>2017-202419</t>
  </si>
  <si>
    <t>LUIS TALIPE</t>
  </si>
  <si>
    <t>Uruguaiana/RS, Brazil</t>
  </si>
  <si>
    <t>FERNANDES FERREIRA</t>
  </si>
  <si>
    <t>illegal possession of firearms</t>
  </si>
  <si>
    <t>2017-5283</t>
  </si>
  <si>
    <t>KIZILYURT, Russia</t>
  </si>
  <si>
    <t>MAKHMUDOV</t>
  </si>
  <si>
    <t>participation in the activity of a terrorist organization, participation in the activity of an illegal armed formation</t>
  </si>
  <si>
    <t>2010-56728</t>
  </si>
  <si>
    <t>THANH PHUONG</t>
  </si>
  <si>
    <t>HANOI</t>
  </si>
  <si>
    <t>MA</t>
  </si>
  <si>
    <t>2018-21262</t>
  </si>
  <si>
    <t>RUDY LEONEL</t>
  </si>
  <si>
    <t>MALDONADO CASTILLO</t>
  </si>
  <si>
    <t>Fraude y Peculado</t>
  </si>
  <si>
    <t>2008-18082</t>
  </si>
  <si>
    <t>GIOVANNI</t>
  </si>
  <si>
    <t>RUANOVA</t>
  </si>
  <si>
    <t>(1) Conspiracy to possess with intent to distribute and to distribute marijuana (2) Conspiracy to launder monetary instruments (3) Use of a telephone to facilitate a drug conspiracy (5 counts)</t>
  </si>
  <si>
    <t>2015-8767</t>
  </si>
  <si>
    <t>MALAZGIRT/MUS, Turkey</t>
  </si>
  <si>
    <t>COKSIRIN</t>
  </si>
  <si>
    <t>ILLEGALLY TRAFFIC OF HIGH RISK DRUGS</t>
  </si>
  <si>
    <t>2015-37685</t>
  </si>
  <si>
    <t>GOJKO</t>
  </si>
  <si>
    <t>SREMSKA MITROVICA, Serbia</t>
  </si>
  <si>
    <t>BORJAN</t>
  </si>
  <si>
    <t>2011-41374</t>
  </si>
  <si>
    <t>ARNOLD MTURI</t>
  </si>
  <si>
    <t>KILIMANJARO, Tanzania</t>
  </si>
  <si>
    <t>BENSON</t>
  </si>
  <si>
    <t>fraudfraud</t>
  </si>
  <si>
    <t>2016-91859</t>
  </si>
  <si>
    <t>MARCELO DAMIAN</t>
  </si>
  <si>
    <t>ROBO AGRAVADO POR EL EMPLEO DE ARMA CUYA APTITUD PARA EL DISPARO NO PUEDE TENERSE POR ACREDITADA.</t>
  </si>
  <si>
    <t>2010-17097</t>
  </si>
  <si>
    <t>RYSHEEN</t>
  </si>
  <si>
    <t>PERMENTER</t>
  </si>
  <si>
    <t>1) First degree aggravated assault2) Second degree aggravated assault3) Possessing instruments of crime</t>
  </si>
  <si>
    <t>2015-49095</t>
  </si>
  <si>
    <t>RENIVALDO</t>
  </si>
  <si>
    <t>CAMPOS BELOS / GOIÁS, Brazil</t>
  </si>
  <si>
    <t>FIGUEIREDO LIMA</t>
  </si>
  <si>
    <t>Rape / Sexual Offences against minors</t>
  </si>
  <si>
    <t>2018-15750</t>
  </si>
  <si>
    <t>Serbia, Bosnia and herzegovina</t>
  </si>
  <si>
    <t>DOLOVI, STOLAC, Bosnia and herzegovina</t>
  </si>
  <si>
    <t>DUKA</t>
  </si>
  <si>
    <t>2013-41746</t>
  </si>
  <si>
    <t>FARID NOUREDDINE</t>
  </si>
  <si>
    <t>France, Algeria, Canada</t>
  </si>
  <si>
    <t>ALGIER, Algeria</t>
  </si>
  <si>
    <t>BEDJAOUI</t>
  </si>
  <si>
    <t>associations de malfaiteur finalisée à la corruption</t>
  </si>
  <si>
    <t>2006-38990</t>
  </si>
  <si>
    <t>BESMIR</t>
  </si>
  <si>
    <t>MUJAJ-HAS-KUKES, Albania</t>
  </si>
  <si>
    <t>XHEBEXHIA</t>
  </si>
  <si>
    <t>MURDER; MURDER; ATTEMPT MURDER; ILLEGAL; POSSESSION OF FIREARMS</t>
  </si>
  <si>
    <t>2013-68279</t>
  </si>
  <si>
    <t>Armenian, Georgian, Russian</t>
  </si>
  <si>
    <t>KULAKHSZYAN</t>
  </si>
  <si>
    <t>2017-221799</t>
  </si>
  <si>
    <t>SONYI</t>
  </si>
  <si>
    <t>COTUI, Dominican republic</t>
  </si>
  <si>
    <t>HERNANDEZ CRUCETA</t>
  </si>
  <si>
    <t>TRATA DE PERSONAS CON FINES DE EXPLOTACIÓN SEXUAL, REITERADO EN NUEVE OPORTUNIDADES EN CONCURSO REAL, AGRAVADO POR LA CANTIDAD DE VICTIMAS, POR HABERSE APROVECHADO DE SU SITUACIÓN DE VULNERABILIDAD Y POR HABERSE CONSUMADO SU EXPLOTACIÓN</t>
  </si>
  <si>
    <t>2015-56415</t>
  </si>
  <si>
    <t>LING</t>
  </si>
  <si>
    <t>YUNLONG DISTRICT, XHUZHOU CITY, JIANGSU PROVINCE, China</t>
  </si>
  <si>
    <t>Theft in Dwelling with Common intention</t>
  </si>
  <si>
    <t>2018-40499</t>
  </si>
  <si>
    <t>ISMAIL</t>
  </si>
  <si>
    <t>2005-12413</t>
  </si>
  <si>
    <t>BERND KARL</t>
  </si>
  <si>
    <t>FURTH, Germany</t>
  </si>
  <si>
    <t>SCHWAIGER</t>
  </si>
  <si>
    <t>VIOLATION OF THE NARCOTIC DRUGS ACT</t>
  </si>
  <si>
    <t>2013-12056</t>
  </si>
  <si>
    <t>CHI HUNG</t>
  </si>
  <si>
    <t>HONG KONG, China</t>
  </si>
  <si>
    <t>CHONG</t>
  </si>
  <si>
    <t>Charge(1)(3)(6)(10)&amp;(12) -BlackmailCharge(2)(9)&amp;(14)-Claiming to be members of a triad societyCharge(4)-Common assaultCharge(5)-Criminal damageCharge (8)&amp; (13)-Theft</t>
  </si>
  <si>
    <t>2017-124954</t>
  </si>
  <si>
    <t>MARIA KATHRINA KATLEEN MALIGRO</t>
  </si>
  <si>
    <t>DIPOLOG, ZAMBOANGA DEL NORTE, Philippines</t>
  </si>
  <si>
    <t>MOUNTNEY</t>
  </si>
  <si>
    <t>Attempted Parricide</t>
  </si>
  <si>
    <t>2016-91345</t>
  </si>
  <si>
    <t>SKRYABINA VILLAGE/BRYANSK REGION, Russia</t>
  </si>
  <si>
    <t>IZNAUROVA</t>
  </si>
  <si>
    <t>2015-77369</t>
  </si>
  <si>
    <t>ETIBAR</t>
  </si>
  <si>
    <t>MASALLINSKIY DISTRICT, Azerbaijan</t>
  </si>
  <si>
    <t>SAKHIBOV</t>
  </si>
  <si>
    <t>extortion; robbery</t>
  </si>
  <si>
    <t>2013-40122</t>
  </si>
  <si>
    <t>SEBASTIAN ADRIAN</t>
  </si>
  <si>
    <t>RESITA, CARAS SEVERIN COUNTY, Romania</t>
  </si>
  <si>
    <t>SZEKELY</t>
  </si>
  <si>
    <t>TRAFFICKING IN DRUGS, ILLEGAL DRUG CONSUMPTION</t>
  </si>
  <si>
    <t>2017-196889</t>
  </si>
  <si>
    <t>MOISES UBENCE</t>
  </si>
  <si>
    <t>PINEDA MARIN</t>
  </si>
  <si>
    <t>2010-48507</t>
  </si>
  <si>
    <t>TAHIR</t>
  </si>
  <si>
    <t>DADASHOV</t>
  </si>
  <si>
    <t>OFFICIAL ABUSE / OFFICIAL FORGERY</t>
  </si>
  <si>
    <t>2011-57073</t>
  </si>
  <si>
    <t>ABDUL GANI</t>
  </si>
  <si>
    <t>2015-13846</t>
  </si>
  <si>
    <t>LEHMBER SINGH</t>
  </si>
  <si>
    <t>VILL. MEHSAMPUR, PS. PHILLAUR, DIST. JALLANDHAR, PUNJAB, India</t>
  </si>
  <si>
    <t>DALEH</t>
  </si>
  <si>
    <t>Dealing in (arranging and sending abroad)Narcotic Drugs and Psycotropic Substances Act Cheating, Forgery, Forgery of documents, Theft, Stolen property (Retaining with knowledge), Use of forged documents and Criminal Conspiracy.Dealing in Narcotic and Psycotrophic Substances, Punishment for theft, Dishonestly receiving stolen property, Forgery for the purpose of cheating, Using as genuine a forged document or electronic record etc.</t>
  </si>
  <si>
    <t>2016-29745</t>
  </si>
  <si>
    <t>KURBAN</t>
  </si>
  <si>
    <t>KIZILYURT TOWN OF DAGESTAN REPUBLIC, Russia</t>
  </si>
  <si>
    <t>UMALATOV</t>
  </si>
  <si>
    <t>2015-76523</t>
  </si>
  <si>
    <t>SURAJ VIOREL</t>
  </si>
  <si>
    <t>110 Kg</t>
  </si>
  <si>
    <t>2015-4893</t>
  </si>
  <si>
    <t>BUTCHANG TIMLOH</t>
  </si>
  <si>
    <t>LIBREVILLE-GABON, Nigeria</t>
  </si>
  <si>
    <t>NKEM</t>
  </si>
  <si>
    <t>Sexual AssaultFailure to comply with condition of recognizance</t>
  </si>
  <si>
    <t>2010-13759</t>
  </si>
  <si>
    <t>CARLOS FELIPE</t>
  </si>
  <si>
    <t>SAN FRANCISCO/ BENI, Bolivia</t>
  </si>
  <si>
    <t>RIBERA CAMIÑA</t>
  </si>
  <si>
    <t>TENTATIVA DE CONTRABANDO DE ESTUPEFACIENTES</t>
  </si>
  <si>
    <t>2018-29454</t>
  </si>
  <si>
    <t>PAULEMAR</t>
  </si>
  <si>
    <t>Galileia/MG, Brazil</t>
  </si>
  <si>
    <t>ALVES</t>
  </si>
  <si>
    <t>2014-67859</t>
  </si>
  <si>
    <t>Bengali, Malay</t>
  </si>
  <si>
    <t>FENI, Bangladesh</t>
  </si>
  <si>
    <t>MOHAMMED ALAUDDIN</t>
  </si>
  <si>
    <t>2015-41180</t>
  </si>
  <si>
    <t>STOKLEY NKOMO</t>
  </si>
  <si>
    <t>COLLINS</t>
  </si>
  <si>
    <t>Five (5) Counts of Murder, Shooting with Intent, Absconding Bail and Illegal Possession of Firearm &amp; Ammunition</t>
  </si>
  <si>
    <t>2006-29033</t>
  </si>
  <si>
    <t>SAJADIAN</t>
  </si>
  <si>
    <t>BABAK</t>
  </si>
  <si>
    <t xml:space="preserve">DRUG SMUGGLING </t>
  </si>
  <si>
    <t>2006-59780</t>
  </si>
  <si>
    <t>KARACHAEVSK TOWN, Russia</t>
  </si>
  <si>
    <t>SURHAEV</t>
  </si>
  <si>
    <t>Terrorist act  inflicting death of people, financing of the illegal armed formation</t>
  </si>
  <si>
    <t>2015-85375</t>
  </si>
  <si>
    <t>BOBOCHON</t>
  </si>
  <si>
    <t>KULYAP TOWN, Tajikistan</t>
  </si>
  <si>
    <t>SHARIPOV</t>
  </si>
  <si>
    <t>robbery with assault by an armed gang group</t>
  </si>
  <si>
    <t>2015-22626</t>
  </si>
  <si>
    <t>PANAYIOTA</t>
  </si>
  <si>
    <t>Greek, English</t>
  </si>
  <si>
    <t>ANTONIOU</t>
  </si>
  <si>
    <t>1.Obtaining property by false pretences1.Obtaining property by false pretences2.Money laundering1.Obtaining property by false pretences2.Money laundering1.Obtaining property by false pretences2.Money laundering</t>
  </si>
  <si>
    <t>2007-42637</t>
  </si>
  <si>
    <t>VUSIK</t>
  </si>
  <si>
    <t>INVOLUNTARY MANSLAUGHTER INTIMIDATING AND INTERFERING WITH VICTIM RIGHTS</t>
  </si>
  <si>
    <t>2005-17278</t>
  </si>
  <si>
    <t>ANDHRA PRADESH, India</t>
  </si>
  <si>
    <t>SHYAMAL RAO REDDY</t>
  </si>
  <si>
    <t>2017-7323</t>
  </si>
  <si>
    <t>SALAM</t>
  </si>
  <si>
    <t>TAIGIMOV</t>
  </si>
  <si>
    <t>2017-6084</t>
  </si>
  <si>
    <t>ILES</t>
  </si>
  <si>
    <t>EVLOEV</t>
  </si>
  <si>
    <t>2016-73707</t>
  </si>
  <si>
    <t>RUBEN ISAI</t>
  </si>
  <si>
    <t>TURCIOS GRANADOS</t>
  </si>
  <si>
    <t>2010-23746</t>
  </si>
  <si>
    <t>ALEKSEYEVKA VILLAGE OF KHACHMAZ REGION, Azerbaijan</t>
  </si>
  <si>
    <t>JALILOV</t>
  </si>
  <si>
    <t>THEFT CAUSING DAMAGE IN A LARGE SCALE</t>
  </si>
  <si>
    <t>2009-29083</t>
  </si>
  <si>
    <t>MOHAMAD AHMED</t>
  </si>
  <si>
    <t>Somali</t>
  </si>
  <si>
    <t>MOGADISHU, Somalia</t>
  </si>
  <si>
    <t>2006-55575</t>
  </si>
  <si>
    <t>PADMA</t>
  </si>
  <si>
    <t>MUMBAI, MAHARASHTRA, India</t>
  </si>
  <si>
    <t>POOJARI</t>
  </si>
  <si>
    <t>FORGERY OF VALUABLE SECURITY AND USING THE SAME AS GENUINE FOR PURPOSE OF CHEATING, CHEATING AND DISHONESTLY INDUCING FOR DELIVERY OF VALUABLE SECURITY, COMMON INTENTION, FRAUDULENTLY OBTAINED PASSPORT</t>
  </si>
  <si>
    <t>2013-10046</t>
  </si>
  <si>
    <t>MOLINAS</t>
  </si>
  <si>
    <t>Narcotics Drugs and Psychotropic Substances Act 1985.</t>
  </si>
  <si>
    <t>2017-9321</t>
  </si>
  <si>
    <t>SIIMAT</t>
  </si>
  <si>
    <t>BABAEVA</t>
  </si>
  <si>
    <t>2010-4366</t>
  </si>
  <si>
    <t>MASALLI CITY , Azerbaijan</t>
  </si>
  <si>
    <t>2016-22116</t>
  </si>
  <si>
    <t>DZHALALDIN</t>
  </si>
  <si>
    <t>ADILYANGIYURT VILLAGE BABAYURTOVSKY AREA, DAGESTAN REPUBLIC, Russia</t>
  </si>
  <si>
    <t>ADZHIEV</t>
  </si>
  <si>
    <t>2006-41705</t>
  </si>
  <si>
    <t>Georgian, Belarusian, Russian</t>
  </si>
  <si>
    <t>TSKALTUBO, Georgia</t>
  </si>
  <si>
    <t>CHIKHLADZE</t>
  </si>
  <si>
    <t>ESTABLISHING OR ADMINISTRATION OF AND/OR PARTICIPATION INILLEGAL  ARMED UNIT; - ILLEGAL ACQUISITION, RETENTION, CARRY, PRODUCTION, TRANSPORTATION,TRANSMISSION OR SALE OF FIREARMS (EXCLUDING THE SMOOTH-BORE HUNTINGRIFLE); - OBTAINING ILLEGAL POSSESSION OVER FIRE-ARMS, AMMUNITION, EXPLOSIVEMATERIALS OR DEVICES FOR THE PURPOSE OF THE MISAPPROPRIATION OR THEEXTORTION OF FIREARMS, AMMUNITION, EXPLOSIVE MATERIALS OR DEVICES;  - HIGH TREASON MATERIALIZED IN THE CRIME OF INFRINGEMENT UPON NATIONALSECURITY OF THE STATE;- HIGH TREASON MATERIALIZED IN THE CRIME OF CONSPIRACY OR REVOLT AIMEDAT  VIOLENT CHANGE OF THE CONSTITUTIONAL ORDER OF GEORGIA;- ATTEMPTED MURDER.</t>
  </si>
  <si>
    <t>2017-9634</t>
  </si>
  <si>
    <t>SUNZHENSKIY REGION, Russia</t>
  </si>
  <si>
    <t>2017-7791</t>
  </si>
  <si>
    <t>Lezghian, Russian, Arabic</t>
  </si>
  <si>
    <t>BUT-KAZMALYAR SETTLEMENT/DAGESTAN REPUBLIC, Russia</t>
  </si>
  <si>
    <t>VAGABOV</t>
  </si>
  <si>
    <t>2011-41517</t>
  </si>
  <si>
    <t>BALJIT</t>
  </si>
  <si>
    <t>Cheating, Forgery of valuable securities, conspiracy.</t>
  </si>
  <si>
    <t>2012-318206</t>
  </si>
  <si>
    <t>ANDREA DEL PILAR</t>
  </si>
  <si>
    <t>CÚCUTA-NORTE DE SANTANDER, Colombia</t>
  </si>
  <si>
    <t>CRISTIANO RAMIREZ</t>
  </si>
  <si>
    <t>ACCESO CARNAL ABUSIVO CON MENOR DE 14 AÑOS.</t>
  </si>
  <si>
    <t>2017-146542</t>
  </si>
  <si>
    <t>HECTOR DANIEL</t>
  </si>
  <si>
    <t>NUÑEZ</t>
  </si>
  <si>
    <t>TRATA DE PERSONAS CON FINES DE EXPLOTACION LABORAL AGRAVADO POR TRATARSE DE MENORES DE EDAD CON ABUSO DE LA SITUACION DE VULNERABILIDAD EN QUE SE ENCONTRABAN.</t>
  </si>
  <si>
    <t>2011-21304</t>
  </si>
  <si>
    <t>2015-76441</t>
  </si>
  <si>
    <t>GOIANIA/GO, Brazil</t>
  </si>
  <si>
    <t>ARAUJO GUIMARAES</t>
  </si>
  <si>
    <t>Intento de homicidio, lesión corporal grave</t>
  </si>
  <si>
    <t>2011-41034</t>
  </si>
  <si>
    <t>SZABOLCS</t>
  </si>
  <si>
    <t>NYÍREGYHÁZA, Hungary</t>
  </si>
  <si>
    <t>SZEDRES</t>
  </si>
  <si>
    <t>3 COUNTS OF EMBEZZLEMENT AND 1 COUNT OF FRAUD, CO-OFFENDER.EMBEZZLEMENT, PERPETRATOR</t>
  </si>
  <si>
    <t>2012-322064</t>
  </si>
  <si>
    <t>SAJJAN</t>
  </si>
  <si>
    <t>JHAJJAR, HARYANA, India</t>
  </si>
  <si>
    <t>Cheating and dishonestly inducing delivery of property, forgery of valuable security, will etc, Using as genuine a forged documents, forgery for the purpose of cheating.</t>
  </si>
  <si>
    <t>2017-293489</t>
  </si>
  <si>
    <t>LUCAS GASTON</t>
  </si>
  <si>
    <t>CUBILLA</t>
  </si>
  <si>
    <t>2012-315550</t>
  </si>
  <si>
    <t>HUU THUC</t>
  </si>
  <si>
    <t>DINH HOA DISTRICT, THAI NGUYEN PROVINCE, Viet nam</t>
  </si>
  <si>
    <t>2007-7013</t>
  </si>
  <si>
    <t>MOHAMMAD RAHIL</t>
  </si>
  <si>
    <t>Hindi, Urdu, English, Marathi</t>
  </si>
  <si>
    <t>2014-73484</t>
  </si>
  <si>
    <t>BALAKRISHNA</t>
  </si>
  <si>
    <t>Hindi, English, Kannada</t>
  </si>
  <si>
    <t>DAKSHINA KANNADA DISTRICT,  KARNATAKA, India</t>
  </si>
  <si>
    <t>carrying illegal/unlicensed imported loaded pistol/firearm.</t>
  </si>
  <si>
    <t>2014-42979</t>
  </si>
  <si>
    <t>CHOBANOV</t>
  </si>
  <si>
    <t>with article 213.2.2 (tax evasion)</t>
  </si>
  <si>
    <t>2015-68325</t>
  </si>
  <si>
    <t>FARRUKHZHON</t>
  </si>
  <si>
    <t>ALAT TOWN/BUHARA REGION, Uzbekistan</t>
  </si>
  <si>
    <t>attempt of illegal sale of narcotic drug</t>
  </si>
  <si>
    <t>2017-17480</t>
  </si>
  <si>
    <t>KERIS ABELARDO</t>
  </si>
  <si>
    <t>LOLOTIQUILLO, MORAZAN, El salvador</t>
  </si>
  <si>
    <t>GUEVARA UMAÑA</t>
  </si>
  <si>
    <t>2012-293397</t>
  </si>
  <si>
    <t>MACLEAN JACK</t>
  </si>
  <si>
    <t>Forgery, cheating, using forged documents as genuine.</t>
  </si>
  <si>
    <t>2010-17806</t>
  </si>
  <si>
    <t>ZORAN</t>
  </si>
  <si>
    <t>MAJDANPEK, Bosnia and herzegovina</t>
  </si>
  <si>
    <t>OBRENOVIC</t>
  </si>
  <si>
    <t>WAR CRIME AGAINST CIVILIANSCRIME AGAINST HUMANITY</t>
  </si>
  <si>
    <t>2017-20054</t>
  </si>
  <si>
    <t>JOSE MARIA</t>
  </si>
  <si>
    <t>HUANGUELEN , CORONEL SUAREZ, PROVINCIA DE BUENOS AIRES, Argentina</t>
  </si>
  <si>
    <t>FRANCIA MELLER</t>
  </si>
  <si>
    <t>HOMICIDIO EN OCASION DE ROBO Y ROBO SIMPLE EN GRADO DE TENTATIVA</t>
  </si>
  <si>
    <t>2011-17558</t>
  </si>
  <si>
    <t>JENNIFER SIEW KIEM</t>
  </si>
  <si>
    <t>TAY</t>
  </si>
  <si>
    <t>CHEATING IN THE TRANSACTION TRANSACTIONS AND SALES OF SHARES</t>
  </si>
  <si>
    <t>2014-69224</t>
  </si>
  <si>
    <t>BABIRLI</t>
  </si>
  <si>
    <t>2012-342028</t>
  </si>
  <si>
    <t>RICARDO ALFONSO</t>
  </si>
  <si>
    <t>PANAMA, Panama</t>
  </si>
  <si>
    <t>MARTINEZ QUIROS</t>
  </si>
  <si>
    <t>HOMICIDO DOLOSO AGRAVADO</t>
  </si>
  <si>
    <t>2009-11511</t>
  </si>
  <si>
    <t>MAZAKHIR</t>
  </si>
  <si>
    <t>GARABAGLAR OF ILYICHEVSKIY / KENGERLINSKIY, Azerbaijan</t>
  </si>
  <si>
    <t>RUSTAMOV</t>
  </si>
  <si>
    <t>Rape of juvenile by use of violence committed by a group of persons under a preliminary conspiracy</t>
  </si>
  <si>
    <t>2014-79031</t>
  </si>
  <si>
    <t>LUFAJ/MIRDITE, Albania</t>
  </si>
  <si>
    <t>PERLIKA</t>
  </si>
  <si>
    <t>2011-15498</t>
  </si>
  <si>
    <t>ANSELMO</t>
  </si>
  <si>
    <t>GUAYATA-BOYACÁ, Colombia</t>
  </si>
  <si>
    <t>GARZÓN MARTÍN</t>
  </si>
  <si>
    <t>2017-4244</t>
  </si>
  <si>
    <t>RODIN JOSUE</t>
  </si>
  <si>
    <t>TECOLCA, SAN VICENTE, El salvador</t>
  </si>
  <si>
    <t>VIGIL CHOTO</t>
  </si>
  <si>
    <t>2010-12147</t>
  </si>
  <si>
    <t>BAKU CITY  , Azerbaijan</t>
  </si>
  <si>
    <t>TAGHIYEV</t>
  </si>
  <si>
    <t>INTENTIONAL MURDER WITH A MERCENARY MOTIVES</t>
  </si>
  <si>
    <t>2005-38144</t>
  </si>
  <si>
    <t>RAJNIKANT JAMNADAS</t>
  </si>
  <si>
    <t>English, Hindi, Gujarati, Marathi</t>
  </si>
  <si>
    <t>PAREKH</t>
  </si>
  <si>
    <t>CRIMINAL CONSPIRACY, BREACH OF TRUST, CHEATING AND FORGERY.</t>
  </si>
  <si>
    <t>2006-26415</t>
  </si>
  <si>
    <t>PELIVANI</t>
  </si>
  <si>
    <t xml:space="preserve">ARMED ROBBERY CAUSING DEATH;  COMMITTING A CRIMINAL OFFENCE WITH OTHERS;  ILLEGAL POSSESSION OF A FIREARM  </t>
  </si>
  <si>
    <t>2016-49102</t>
  </si>
  <si>
    <t>JOSE AGUSTIN</t>
  </si>
  <si>
    <t>JUCUARAN, USUSLUTAN, El salvador</t>
  </si>
  <si>
    <t>2017-3521</t>
  </si>
  <si>
    <t>IZAMIT</t>
  </si>
  <si>
    <t>KHASAVYURT TOWN, DAGESTAN REGION, Russia</t>
  </si>
  <si>
    <t>IUSUPOV</t>
  </si>
  <si>
    <t>2015-63441</t>
  </si>
  <si>
    <t>EVDOKIMOV</t>
  </si>
  <si>
    <t>2004-37678</t>
  </si>
  <si>
    <t>ZAMAN</t>
  </si>
  <si>
    <t>KAMRU ZAMAN</t>
  </si>
  <si>
    <t>CRIMINAL CONSPIRACY TO DESTABILIZE INDIAN ECONOMY AND CIRCULATING FAKE INDIAN CURRENCY IN INDIA</t>
  </si>
  <si>
    <t>2001-41226</t>
  </si>
  <si>
    <t>ABDELKARIM HUSSEIN MOHAMED</t>
  </si>
  <si>
    <t>Persian (farsi) , Arabic</t>
  </si>
  <si>
    <t>AL IHSA, Saudi arabia</t>
  </si>
  <si>
    <t>AL NASSER</t>
  </si>
  <si>
    <t>2012-307353</t>
  </si>
  <si>
    <t>MOHAMMAD MOBARRAK</t>
  </si>
  <si>
    <t>CHARGE FRAMED AGAINST ACCUSED PERSON  NAMED MOHAMMAD MOBARRAK HOSSAIN U/S-302/34/109 PENAL CODE BANGLADSEH.</t>
  </si>
  <si>
    <t>2013-17402</t>
  </si>
  <si>
    <t>ABDULZAGIR</t>
  </si>
  <si>
    <t>Australia, Russia</t>
  </si>
  <si>
    <t>DAGESTAN REPUBLIC, KIZILYURTOVSKY REGION, ZUBUTLI-MIATLI, Russia</t>
  </si>
  <si>
    <t>MEDJIDOV</t>
  </si>
  <si>
    <t>Preparation for a crime and attempted murder</t>
  </si>
  <si>
    <t>2009-7289</t>
  </si>
  <si>
    <t>XHEVAHIR</t>
  </si>
  <si>
    <t>Albanian, German</t>
  </si>
  <si>
    <t>KOPLIK-SHKODER, Albania</t>
  </si>
  <si>
    <t>KURTAJ</t>
  </si>
  <si>
    <t>MURDER, ILLEGAL MANUFACTURING AND KEEPING MILITARY WEAPONS AND AMMUNITION</t>
  </si>
  <si>
    <t>2017-8409</t>
  </si>
  <si>
    <t>MAMAEV</t>
  </si>
  <si>
    <t>Participation in the activity of terrorist organization; participation in illegal armed formation, getting trained with the aim of terrorist activity/.</t>
  </si>
  <si>
    <t>2014-37507</t>
  </si>
  <si>
    <t>MIHAELA FLORENTINA</t>
  </si>
  <si>
    <t>Braila City, Romania</t>
  </si>
  <si>
    <t>PROCURING;TRAFFIC IN HUMAN BEINGS.</t>
  </si>
  <si>
    <t>2010-8927</t>
  </si>
  <si>
    <t>YASER ABDEL</t>
  </si>
  <si>
    <t>Egypt, United states</t>
  </si>
  <si>
    <t>SINAI, Egypt</t>
  </si>
  <si>
    <t>CAPITAL MURDER (1 COUNT)</t>
  </si>
  <si>
    <t>2011-39188</t>
  </si>
  <si>
    <t>GEORGI MITKOV</t>
  </si>
  <si>
    <t>STANCHEV</t>
  </si>
  <si>
    <t>1) Homicide; 2) Robbery</t>
  </si>
  <si>
    <t>2006-23891</t>
  </si>
  <si>
    <t>HARUN</t>
  </si>
  <si>
    <t>SHEKH</t>
  </si>
  <si>
    <t xml:space="preserve">MURDER, ASSAULTING A POLICE OFFICER AND CRIMINAL CONSPIRACY </t>
  </si>
  <si>
    <t>2017-190756</t>
  </si>
  <si>
    <t>CYRIL</t>
  </si>
  <si>
    <t>Mantes la Jolie (78), France</t>
  </si>
  <si>
    <t>ASTRUC</t>
  </si>
  <si>
    <t>Escroquerie en bande organisée; blanchiment en bande organisée d'escroquerie commises en bande organisée.</t>
  </si>
  <si>
    <t>2014-69220</t>
  </si>
  <si>
    <t>MELIKOV</t>
  </si>
  <si>
    <t>causing less damage to the health</t>
  </si>
  <si>
    <t>2016-57376</t>
  </si>
  <si>
    <t>NATALIA MAGDALENA</t>
  </si>
  <si>
    <t>RZESZOW, Poland</t>
  </si>
  <si>
    <t>PUC</t>
  </si>
  <si>
    <t>possession and selling drugs, possession of someone else’ documents</t>
  </si>
  <si>
    <t>2017-152088</t>
  </si>
  <si>
    <t>Russian, Polish, Ukrainian</t>
  </si>
  <si>
    <t>Chortkiv, Ternopil region, Ukraine</t>
  </si>
  <si>
    <t>FISHELZON</t>
  </si>
  <si>
    <t>2010-56221</t>
  </si>
  <si>
    <t>OMSK CITY, Russia</t>
  </si>
  <si>
    <t>DROKIN</t>
  </si>
  <si>
    <t>extremely large scale fraud, large scale misappropriation, money laundering</t>
  </si>
  <si>
    <t>2010-41975</t>
  </si>
  <si>
    <t>YURIY</t>
  </si>
  <si>
    <t>Ukrainian, Romanian</t>
  </si>
  <si>
    <t>BUSTINO, Ukraine</t>
  </si>
  <si>
    <t>POP</t>
  </si>
  <si>
    <t>92 Kg</t>
  </si>
  <si>
    <t>1. CONSTITUER UN GROUPE CRIMINEL ORGANISE; 2. CONTREBANDE; 3. TRAFIC DE MIGRANTS</t>
  </si>
  <si>
    <t>2018-43971</t>
  </si>
  <si>
    <t>NOVO SELO, MUNICIPALITE DE ODZAK, Bosnia and herzegovina</t>
  </si>
  <si>
    <t>DOJIC</t>
  </si>
  <si>
    <t>2017-221763</t>
  </si>
  <si>
    <t>LACERDA PEREIRA</t>
  </si>
  <si>
    <t>2012-3892</t>
  </si>
  <si>
    <t>PUERTO RICO, United states</t>
  </si>
  <si>
    <t>JAMES LARRY ALFORD</t>
  </si>
  <si>
    <t>Tresassed into the complainant Room, Molested and attempted to rape her.</t>
  </si>
  <si>
    <t>2014-2935</t>
  </si>
  <si>
    <t>ARMENUHI</t>
  </si>
  <si>
    <t>KOTAYK REGION, ABOVYAN TOWN, Armenia</t>
  </si>
  <si>
    <t>PETROSYAN</t>
  </si>
  <si>
    <t>Recruitment, transportation, transfer, harboring, or receipt of persons for the purpose of sexual exploitation or forced labor, by means of the threat or use of force, of fraud, of using the dependence, of blackmail, of threat of destruction or damage to property.Maintaining dens of prostitution or pimping.</t>
  </si>
  <si>
    <t>2017-163963</t>
  </si>
  <si>
    <t>DORDE</t>
  </si>
  <si>
    <t>BOSANSKO GRAHOVO, Bosnia and herzegovina</t>
  </si>
  <si>
    <t>AREZINA</t>
  </si>
  <si>
    <t>ENDANGERING SECURITY</t>
  </si>
  <si>
    <t>2014-33517</t>
  </si>
  <si>
    <t>Colombia, Spain</t>
  </si>
  <si>
    <t>MEDELLIN, Colombia</t>
  </si>
  <si>
    <t>ALZATE PARRA</t>
  </si>
  <si>
    <t>participation in a criminal organisation, forgery of administrative documents and traffickingtherein</t>
  </si>
  <si>
    <t>2009-29145</t>
  </si>
  <si>
    <t>AHAMMED</t>
  </si>
  <si>
    <t>TONGI / GAZIPUR</t>
  </si>
  <si>
    <t>MOZNO</t>
  </si>
  <si>
    <t>2001-16822</t>
  </si>
  <si>
    <t>EMMANUEL</t>
  </si>
  <si>
    <t>GISUMA, GITABA, BUMAZI, CYANGUGU, Rwanda</t>
  </si>
  <si>
    <t>BAGAMBIKI</t>
  </si>
  <si>
    <t>RAPE, COMPLICITY OF RAPE</t>
  </si>
  <si>
    <t>1999-43146</t>
  </si>
  <si>
    <t>ALIM UDDIN</t>
  </si>
  <si>
    <t>Bangladesh, Pakistan</t>
  </si>
  <si>
    <t>Moulvi Bazaar, Bangladesh</t>
  </si>
  <si>
    <t>2018-6101</t>
  </si>
  <si>
    <t>NAZAR</t>
  </si>
  <si>
    <t>2014-47921</t>
  </si>
  <si>
    <t>ARIAN</t>
  </si>
  <si>
    <t>KAVAJA, Albania</t>
  </si>
  <si>
    <t>BEGAJ</t>
  </si>
  <si>
    <t>2018-5911</t>
  </si>
  <si>
    <t>BERTA ALICIA</t>
  </si>
  <si>
    <t>AGUILAR CAMPOS</t>
  </si>
  <si>
    <t>TRAFICO DE OBJETOS PROHIBIDOS EN CENTROS PENITENCIARIOS DE DETENCION O REEDUCATVOS</t>
  </si>
  <si>
    <t>2012-327619</t>
  </si>
  <si>
    <t>YEREVAN CITY, Armenia</t>
  </si>
  <si>
    <t>DANIELYAN</t>
  </si>
  <si>
    <t>Theft, document forgery</t>
  </si>
  <si>
    <t>2013-9718</t>
  </si>
  <si>
    <t>DIOMEDEZ</t>
  </si>
  <si>
    <t>United states, Dominican republic</t>
  </si>
  <si>
    <t>BOBADILLA SUAREZ</t>
  </si>
  <si>
    <t>MurderIllegal possession of firearm</t>
  </si>
  <si>
    <t>2017-202355</t>
  </si>
  <si>
    <t>CHEKIT</t>
  </si>
  <si>
    <t>2014-56004</t>
  </si>
  <si>
    <t>RAJINDER PAL</t>
  </si>
  <si>
    <t>VASAI ROAD(WEST), THANE, MUMBAI, MAHARASHTRA, India</t>
  </si>
  <si>
    <t>Criminal conspiracy, cheating, Criminal misconduct and forgery.</t>
  </si>
  <si>
    <t>2015-55492</t>
  </si>
  <si>
    <t>GEOVANNY</t>
  </si>
  <si>
    <t>PURISCAL, Costa rica</t>
  </si>
  <si>
    <t>RETANA TORRES</t>
  </si>
  <si>
    <t>2010-24969</t>
  </si>
  <si>
    <t>2017-205784</t>
  </si>
  <si>
    <t>SHAABAN</t>
  </si>
  <si>
    <t>Cairo, Egypt</t>
  </si>
  <si>
    <t>FACILITATION OF UNAUTHORIZED ENTRY AND RESIDENCEPARTICIPATION IN A CRIMINAL ORGAZNIZATIONFORGERY OF ADMINISTRATIVE DOCUMENTS AND TRAFFICKING THEREINDESTROYING  DAMAGING OR RENDERING UNFIT FOR USE, OR CONCEALING, OR REMOVING A DOCUMENT TO WHICH HE HAS NO EXCLUSIVE RIGHT OF DISPOSITION,SELLING HIS OWN IDENTITY DOCUMENT OR SUCH A DOCUMENT OF ANOTHER PERSON, UNLAWFULLY TRANSPORTING OR CARING ACROSS THE BORDER, OR SENDING ABROAD A DOCUMENT CERTIFYING THE IDENTITY OR PROPERTY RIGHTS OF ANOTHER PERSON.</t>
  </si>
  <si>
    <t>2014-13715</t>
  </si>
  <si>
    <t>NICOLAIE</t>
  </si>
  <si>
    <t>PIATRA NEAMT, Romania</t>
  </si>
  <si>
    <t>NEGURA</t>
  </si>
  <si>
    <t>Murder/Manslaughter</t>
  </si>
  <si>
    <t>2009-36710</t>
  </si>
  <si>
    <t>Dolina, Ukraine</t>
  </si>
  <si>
    <t>KETSMUR</t>
  </si>
  <si>
    <t>2018-40012</t>
  </si>
  <si>
    <t>VICENTE ANTONIO</t>
  </si>
  <si>
    <t>Supe, Barranca Lima, Peru</t>
  </si>
  <si>
    <t>RIOJAS AGAMA</t>
  </si>
  <si>
    <t>2011-24133</t>
  </si>
  <si>
    <t>VELJO</t>
  </si>
  <si>
    <t>Estonian, Russian</t>
  </si>
  <si>
    <t>HIIUMAA, Estonia</t>
  </si>
  <si>
    <t>SEDRIK</t>
  </si>
  <si>
    <t>Manslaughter</t>
  </si>
  <si>
    <t>2014-43094</t>
  </si>
  <si>
    <t>TUNCAY</t>
  </si>
  <si>
    <t>MUS, Turkey</t>
  </si>
  <si>
    <t>ER</t>
  </si>
  <si>
    <t>CONSTITUTION OF A CRIMINAL ORGANIZED GROUP AND TRAFFIC IN DRUGS</t>
  </si>
  <si>
    <t>2014-26411</t>
  </si>
  <si>
    <t>SEMEN</t>
  </si>
  <si>
    <t>ORHEI DISTRICT, Moldova</t>
  </si>
  <si>
    <t>GUTSAN</t>
  </si>
  <si>
    <t>Murder, theft</t>
  </si>
  <si>
    <t>2016-44604</t>
  </si>
  <si>
    <t>WALTER FERNANDO</t>
  </si>
  <si>
    <t>JUCUAPA, USULUTAN, El salvador</t>
  </si>
  <si>
    <t>2014-58503</t>
  </si>
  <si>
    <t>IOANNIS</t>
  </si>
  <si>
    <t>English, Greek</t>
  </si>
  <si>
    <t>Canada, Greece</t>
  </si>
  <si>
    <t>MARANGOUDAKIS</t>
  </si>
  <si>
    <t>Assault, Aggravated sexual assault, Uttering Threats, Sexual assault with a weapon or causing bodily harm, Aggravated assault</t>
  </si>
  <si>
    <t>2008-11513</t>
  </si>
  <si>
    <t>DANIEL E</t>
  </si>
  <si>
    <t>1) First degree murder (1 count); 2) Robbery with a firearm (1 count)</t>
  </si>
  <si>
    <t>2017-289227</t>
  </si>
  <si>
    <t>YOUCEF ABDERAHIM</t>
  </si>
  <si>
    <t>Algeria, Canada</t>
  </si>
  <si>
    <t>BOURAS</t>
  </si>
  <si>
    <t>2017-188044</t>
  </si>
  <si>
    <t>WALTER ALEJANDRO</t>
  </si>
  <si>
    <t>BARTONCELLO</t>
  </si>
  <si>
    <t>HOMICIDIO COMETIDO CON ARMA DE FUEGO</t>
  </si>
  <si>
    <t>2014-42365</t>
  </si>
  <si>
    <t>FLORIN-RAFAEL</t>
  </si>
  <si>
    <t>BRASOV CITY/ BRASOV COUNTY, Romania</t>
  </si>
  <si>
    <t>BURUIANA</t>
  </si>
  <si>
    <t>2015-63240</t>
  </si>
  <si>
    <t>Spanish, German</t>
  </si>
  <si>
    <t>PARRA CACERES</t>
  </si>
  <si>
    <t>ABUSO SEXUAL CONTRA PERSONA MAYOR DE EDAD AGRAVADO.</t>
  </si>
  <si>
    <t>2011-52924</t>
  </si>
  <si>
    <t>JESUS EMILIO</t>
  </si>
  <si>
    <t>CARVAJALINO</t>
  </si>
  <si>
    <t>2015-75193</t>
  </si>
  <si>
    <t>DAVION</t>
  </si>
  <si>
    <t>19 SMITH LANE BEESTON STREET, KINGSTON, Jamaica</t>
  </si>
  <si>
    <t>BAKER</t>
  </si>
  <si>
    <t>MurderIllegal Possession of Firearm and Ammunition</t>
  </si>
  <si>
    <t>2016-44624</t>
  </si>
  <si>
    <t>JOSE ALBERTO</t>
  </si>
  <si>
    <t>SAN SEBASTIAN, SAN  VICENTE, El salvador</t>
  </si>
  <si>
    <t>ALVARADO MOLINA</t>
  </si>
  <si>
    <t>2016-54393</t>
  </si>
  <si>
    <t>BELTRAN BERNAL</t>
  </si>
  <si>
    <t>2016-26865</t>
  </si>
  <si>
    <t>JORGE GABRIEL</t>
  </si>
  <si>
    <t>ROBLES</t>
  </si>
  <si>
    <t>PARTICIPE NECESARIO EN EL DELITO DE ALMACENAMIENTO DE SUSTANCIAS ESTUPEFACIENTES CON FINES DE COMERCIALIZACIÓN Y CONTRABANDO DE EXPORTACIÓN CALIFICADO DE ESTUPEFACIENTES EN GRADO DE TENTATIVA AGRAVADO POR EL NUMERO DE INTERVINIENTES Y CALIDAD DE FUNCIONARIO PUBLICO</t>
  </si>
  <si>
    <t>2018-1419</t>
  </si>
  <si>
    <t>RIZAH</t>
  </si>
  <si>
    <t>KOELN, Germany</t>
  </si>
  <si>
    <t>SKILJO</t>
  </si>
  <si>
    <t>ILLICIT TRAFFICKING IN NARCOTIC DRUGS</t>
  </si>
  <si>
    <t>2012-351695</t>
  </si>
  <si>
    <t>ARMANDO</t>
  </si>
  <si>
    <t>LAC, Albania</t>
  </si>
  <si>
    <t>GJECI</t>
  </si>
  <si>
    <t>“Serious immoral acts” and “Manufacturing and selling narcotics”</t>
  </si>
  <si>
    <t>2008-38552</t>
  </si>
  <si>
    <t>GUADALUPE RESPICIO</t>
  </si>
  <si>
    <t>COLCOMA, Mexico</t>
  </si>
  <si>
    <t>ORTEGA MENDEZ</t>
  </si>
  <si>
    <t xml:space="preserve">1) Distribution of 500 grams or more of Methamphetamine ; 2) Possession with Intent to Distribute 500 grams or more of Methamphetamine </t>
  </si>
  <si>
    <t>2014-7023</t>
  </si>
  <si>
    <t>SUSANA</t>
  </si>
  <si>
    <t>YAGUARON, Paraguay</t>
  </si>
  <si>
    <t>TALAVERA BOGADO</t>
  </si>
  <si>
    <t>Abandono de Persona y Abuso sexual agravado por haber sido perpetrado mediante acceso carnal</t>
  </si>
  <si>
    <t>2015-51910</t>
  </si>
  <si>
    <t>THANDIWE SELLINAH</t>
  </si>
  <si>
    <t>SHISELWENI, MTHOMBE, Swaziland</t>
  </si>
  <si>
    <t>MLILO</t>
  </si>
  <si>
    <t>2013-27456</t>
  </si>
  <si>
    <t>FERGANA, Uzbekistan</t>
  </si>
  <si>
    <t>KUDRYAVTSEV</t>
  </si>
  <si>
    <t>2018-13434</t>
  </si>
  <si>
    <t>MUÑOZ SINAR</t>
  </si>
  <si>
    <t>Evasion, pendiente de iniciar debate oral y publico por 133 asesinatos y 43 asesinatos en grados de tentativa.</t>
  </si>
  <si>
    <t>2015-73832</t>
  </si>
  <si>
    <t>SAWYERS</t>
  </si>
  <si>
    <t>Shooting with Intent</t>
  </si>
  <si>
    <t>2016-35571</t>
  </si>
  <si>
    <t>CARINA VALERIA</t>
  </si>
  <si>
    <t>ARGENTINA, Argentina</t>
  </si>
  <si>
    <t>FERNANDEZ</t>
  </si>
  <si>
    <t>CONTRABANDO DE EXPORTACIÓN AGRAVADO POR TRATARSE DE ESTUPEFACIENTES INEQUÍVOCAMENTE DESTINADOS A SU COMERCIALIZACION.</t>
  </si>
  <si>
    <t>2006-39118</t>
  </si>
  <si>
    <t>SEKAR</t>
  </si>
  <si>
    <t>BANGALORE, India</t>
  </si>
  <si>
    <t>BREACH OF TRUST, CHEATING AND DISHONESTLY INDUCING DELIVERY OF PROPERTY</t>
  </si>
  <si>
    <t>2014-78346</t>
  </si>
  <si>
    <t>LUIS MIGUEL</t>
  </si>
  <si>
    <t>MURILLO-ROSALES</t>
  </si>
  <si>
    <t>1) Murder, 1st degree 2) Armed Criminal Action</t>
  </si>
  <si>
    <t>2010-9943</t>
  </si>
  <si>
    <t>NENAD</t>
  </si>
  <si>
    <t>NOVAKOVIC</t>
  </si>
  <si>
    <t>TENTATIVA DE CONTABANDO DE ESTUPEFACIENTES</t>
  </si>
  <si>
    <t>2016-41818</t>
  </si>
  <si>
    <t>DOMINGO ANTONIO</t>
  </si>
  <si>
    <t>SARAVIA ARGUETA</t>
  </si>
  <si>
    <t>LAVADO DE DINERO Y DE ACTIVOS</t>
  </si>
  <si>
    <t>2010-9707</t>
  </si>
  <si>
    <t>ALDO FERNANDO</t>
  </si>
  <si>
    <t>PELLEGRINI LEWENSZTAIN</t>
  </si>
  <si>
    <t>2011-19366</t>
  </si>
  <si>
    <t>BAO LANH</t>
  </si>
  <si>
    <t>MURDER, ILLEGALLY STOCKPILING, USING MILITARY WEAPONS</t>
  </si>
  <si>
    <t>2014-66399</t>
  </si>
  <si>
    <t>DIEQUE PAULO</t>
  </si>
  <si>
    <t>TUPANCIRETÃ/RS, Brazil</t>
  </si>
  <si>
    <t>AQUINO GOULART</t>
  </si>
  <si>
    <t>Homicidio en la forma intentadaHurtoRobo</t>
  </si>
  <si>
    <t>2014-66762</t>
  </si>
  <si>
    <t>DUSAN</t>
  </si>
  <si>
    <t>OLOMOUC, Czech republic</t>
  </si>
  <si>
    <t>BEROUSEK</t>
  </si>
  <si>
    <t>Fraud, Unauthorised possession of payment card</t>
  </si>
  <si>
    <t>2017-2731</t>
  </si>
  <si>
    <t>LUIS ULISES</t>
  </si>
  <si>
    <t>GOMEZ CHAVEZ</t>
  </si>
  <si>
    <t>2015-74700</t>
  </si>
  <si>
    <t>ARNOLD</t>
  </si>
  <si>
    <t>Russian, Arabic, Hebrew</t>
  </si>
  <si>
    <t>KHATCHANIANTS</t>
  </si>
  <si>
    <t>Large scale embezzlement; misappropriation by fraud; embezzlement, performed by a person with the use of his official position.</t>
  </si>
  <si>
    <t>2017-126614</t>
  </si>
  <si>
    <t>ALEKSANDAR ALEKSANDROV</t>
  </si>
  <si>
    <t>Chirpan, Bulgaria</t>
  </si>
  <si>
    <t>VALKOV</t>
  </si>
  <si>
    <t>2004-55014</t>
  </si>
  <si>
    <t>English, Bosnian</t>
  </si>
  <si>
    <t>MURATOVIC</t>
  </si>
  <si>
    <t>AGGRAVATED ASSAULT WITH SERIOUS BODILY INJURY</t>
  </si>
  <si>
    <t>2010-41735</t>
  </si>
  <si>
    <t>SYLVAIN</t>
  </si>
  <si>
    <t>MONTRÉAL, QUÉBEC, Canada</t>
  </si>
  <si>
    <t>MAHEU</t>
  </si>
  <si>
    <t>MEURTRE AU PREMIER DEGRÉ</t>
  </si>
  <si>
    <t>2015-49816</t>
  </si>
  <si>
    <t>FITIWI</t>
  </si>
  <si>
    <t>Eritrea</t>
  </si>
  <si>
    <t>NEGASH</t>
  </si>
  <si>
    <t>criminal organization and illegal immigration</t>
  </si>
  <si>
    <t>2009-35192</t>
  </si>
  <si>
    <t>MILASINOVIC</t>
  </si>
  <si>
    <t>1. CONSPIRANCY TO COMMIT FELONY2. ARMED ROBBERY</t>
  </si>
  <si>
    <t>2014-25540</t>
  </si>
  <si>
    <t>NASR ALI</t>
  </si>
  <si>
    <t>AL SLEEM</t>
  </si>
  <si>
    <t>1) Sexual Assault2) First Degree Burglary (2 counts)</t>
  </si>
  <si>
    <t>2017-166442</t>
  </si>
  <si>
    <t>2014-55458</t>
  </si>
  <si>
    <t>BRYAN</t>
  </si>
  <si>
    <t>Murder Illegal Possession of FirearmIllegal Possession of Ammunition</t>
  </si>
  <si>
    <t>2018-14896</t>
  </si>
  <si>
    <t>RODRIGO JOAQUIN</t>
  </si>
  <si>
    <t>PENAS</t>
  </si>
  <si>
    <t>ROBO DOBLEMENTE AGRAVADO POR EL USO DE ARMA Y POR SU COMISIÓN EN BANDA.</t>
  </si>
  <si>
    <t>2017-136282</t>
  </si>
  <si>
    <t>LUIS MARCELO</t>
  </si>
  <si>
    <t>BENAVIDEZ MENDEZ</t>
  </si>
  <si>
    <t>Homicidido Agravado Criminis Causae</t>
  </si>
  <si>
    <t>2015-69770</t>
  </si>
  <si>
    <t>MUHAMMAD TAYYAB</t>
  </si>
  <si>
    <t>fraud about 3,000,000 USD</t>
  </si>
  <si>
    <t>2018-38441</t>
  </si>
  <si>
    <t>Croatian, Bosnian</t>
  </si>
  <si>
    <t>SEOCI, MUNICIAPLITY OF JAJCE, Bosnia and herzegovina</t>
  </si>
  <si>
    <t>LOVRENOVIC</t>
  </si>
  <si>
    <t>WAR CRIME AGAINST PRISONERS OF WAR</t>
  </si>
  <si>
    <t>2003-11390</t>
  </si>
  <si>
    <t>PODCIUFAROV</t>
  </si>
  <si>
    <t>Large-scale embezzlement, blackmail, theft, damage of documents</t>
  </si>
  <si>
    <t>2017-8853</t>
  </si>
  <si>
    <t>Boghni, Algeria</t>
  </si>
  <si>
    <t>AGGOUN</t>
  </si>
  <si>
    <t>Tentative de meurtre.</t>
  </si>
  <si>
    <t>2014-36149</t>
  </si>
  <si>
    <t>GUOHUA</t>
  </si>
  <si>
    <t>2013-7735</t>
  </si>
  <si>
    <t>MEGIS</t>
  </si>
  <si>
    <t>KARDAVA</t>
  </si>
  <si>
    <t>1) Torture, i.e. treating a person in a way which by its nature, intensity or length causes strong physical pain and moral suffering aimed at obtaining information and confession, committed by the public official, with the abuse of official authority and by a group;2) Organizing the commission of torture, i.e. treating a person in a way which by its nature, intensity or length causes strong physical pain and moral suffering aimed at obtaining information and confession, committed by the public official, with the abuse of official authority, by a group, against the detainee, by a hired offender and repeatedly;3) Organizing the commission of sexual violence, i.e. engaging in a sexual contact with a person in a perverted form, committed with the use of violence and abusing a vulnerable position of the victim, with the abuse of official authority and by a group;1.Exceeding of official authority by a public official. 2.Humiliation of a person, coercion and putting a person in an inhuman position.3. Torture.4. Liability of Perpetrator and Accomplice- Torture.5. Liability of Perpetrator and Accomplice-Sexual Abuse under Violence.6. Exceeding Official Powers.7. Illegal imprisonment.</t>
  </si>
  <si>
    <t>2010-983</t>
  </si>
  <si>
    <t>SAMIRUDDIN</t>
  </si>
  <si>
    <t>2009-3399</t>
  </si>
  <si>
    <t>MOHAMMAD IKRAM</t>
  </si>
  <si>
    <t>2010-4920</t>
  </si>
  <si>
    <t>2016-41346</t>
  </si>
  <si>
    <t>MAGARAMKENT / DAGESTAN REPUBLIC, Russia</t>
  </si>
  <si>
    <t>ASALIEVA</t>
  </si>
  <si>
    <t>2010-11335</t>
  </si>
  <si>
    <t xml:space="preserve">ELNUR </t>
  </si>
  <si>
    <t>SHIRVAN CITY , Azerbaijan</t>
  </si>
  <si>
    <t>Intentional murder</t>
  </si>
  <si>
    <t>2018-18371</t>
  </si>
  <si>
    <t>FABIAN MIGUEL</t>
  </si>
  <si>
    <t>2017-2380</t>
  </si>
  <si>
    <t>KHIZRI</t>
  </si>
  <si>
    <t>ANDI, Russia</t>
  </si>
  <si>
    <t>KHASAEV</t>
  </si>
  <si>
    <t>getting trained with the aim of terrorist activity; participation in the activity of a terrorist organization; participation in an illegal armed formation</t>
  </si>
  <si>
    <t>2016-5062</t>
  </si>
  <si>
    <t>NAUN ANTONIO</t>
  </si>
  <si>
    <t>CIUDAD ARCE DEPARTAMENTO LA LIBERTAD, El salvador</t>
  </si>
  <si>
    <t>ACOSTA REYES</t>
  </si>
  <si>
    <t>HOMICIDIO CULPOSO</t>
  </si>
  <si>
    <t>2006-40624</t>
  </si>
  <si>
    <t>ARCE</t>
  </si>
  <si>
    <t xml:space="preserve">1. DELIVERY OF COCAINE2. BAIL JUMPING </t>
  </si>
  <si>
    <t>2011-48970</t>
  </si>
  <si>
    <t>TURKHUN</t>
  </si>
  <si>
    <t>Chinese, Turkish, German, Russian</t>
  </si>
  <si>
    <t>ININ (KULJA), China</t>
  </si>
  <si>
    <t>ABDULEMIT</t>
  </si>
  <si>
    <t>2002-48713</t>
  </si>
  <si>
    <t>ROUF</t>
  </si>
  <si>
    <t>UDDIN</t>
  </si>
  <si>
    <t>2011-9912</t>
  </si>
  <si>
    <t>OMAR RUBEN</t>
  </si>
  <si>
    <t>ALVAREZ</t>
  </si>
  <si>
    <t>HOMICIDIO AGRAVADO, PRIVACION ILEGAL DE LA LIBERTAD AGRAVADA POR VIOLENCIA Y AMENAZAS.- (2 HECHOS)</t>
  </si>
  <si>
    <t>2016-67517</t>
  </si>
  <si>
    <t>MILAREM</t>
  </si>
  <si>
    <t>PEPELARI, Bosnia and herzegovina</t>
  </si>
  <si>
    <t>BERBIC</t>
  </si>
  <si>
    <t>2008-22321</t>
  </si>
  <si>
    <t>EISCHEID</t>
  </si>
  <si>
    <t>FEDERAL 1) Racketeer influenced and corrupt organization ; 2) Racketeer influenced and corrupt organization conspiracy ; 3) Violent crime in aid of racketeering: kidnapping ; 4) Violent crime in aid of racketeering: murder STATE: 1) First degree murder (premeditated) ; 2) First degree murder (felony) ; 3) Conspiracy to commit first degree murder ; 4) Kidnapping ; 5) Assisting a criminal street gang</t>
  </si>
  <si>
    <t>2005-35455</t>
  </si>
  <si>
    <t>DIMITRIOUS</t>
  </si>
  <si>
    <t>English, Greek, Spanish</t>
  </si>
  <si>
    <t>AMASIADIS</t>
  </si>
  <si>
    <t>84.5 Kg</t>
  </si>
  <si>
    <t>1)  PREDATORY CRIMINAL SEXUAL ASSAULT OF A CHILD LESS THAN 13 YEARS OLD2)  AGGRAVATED CRIMINAL SEXUAL ABUSE OF A CHILD LESS THAN 13 YEARS OLDVIOLATION OF BAIL BOND (STATE CHARGE- ONE COUNT)UNLAWFUL FLIGHT TO AVOID CONFINEMENT (FEDERAL CHARGE - ONE COUNT)</t>
  </si>
  <si>
    <t>2016-75113</t>
  </si>
  <si>
    <t>DAMION SEBASTIAN</t>
  </si>
  <si>
    <t>ST ANN, Jamaica</t>
  </si>
  <si>
    <t>Assault occasioning grevious bodily harm</t>
  </si>
  <si>
    <t>2013-29761</t>
  </si>
  <si>
    <t>CRISAN</t>
  </si>
  <si>
    <t>1. ASSOCIATION DE MALFAITEURS; 2. ESCROQUERIE; 3. FAUX A L'ECRITURE; 4.RECEVOIR DES DONS; 5. TRAFIC D'INFLUENCEESCROQUERIE</t>
  </si>
  <si>
    <t>2009-24002</t>
  </si>
  <si>
    <t>KAREL</t>
  </si>
  <si>
    <t>SROUBEK</t>
  </si>
  <si>
    <t>disorderly conduct, damaging of another's property, attack of an law enforcement officer</t>
  </si>
  <si>
    <t>2016-43414</t>
  </si>
  <si>
    <t>AZACUALPA, CHALATENANGO, El salvador</t>
  </si>
  <si>
    <t>2016-39004</t>
  </si>
  <si>
    <t>MELVIN ERNESTO</t>
  </si>
  <si>
    <t>BARRERA VASQUEZ</t>
  </si>
  <si>
    <t>2017-7303</t>
  </si>
  <si>
    <t>RAGINA</t>
  </si>
  <si>
    <t>BELIDZHI SETTLEMENT/DAGESTAN REPUBLIC, Russia</t>
  </si>
  <si>
    <t>ASVAROVA</t>
  </si>
  <si>
    <t>2005-37100</t>
  </si>
  <si>
    <t>English, Kannada</t>
  </si>
  <si>
    <t>TEKKATTE / KARNATAKA, India</t>
  </si>
  <si>
    <t>ABU MOHAMMAD</t>
  </si>
  <si>
    <t>CRIMINAL CONSPIRACY;  CHEATING;  INDUCING DELIVERY OF STOLEN PROPERTY;  FORGERY OF VALUABLE SECURITY;  FALSIFICATION OF ACCOUNTS;  ABUSE OF OFFICIAL POSITION</t>
  </si>
  <si>
    <t>2006-27586</t>
  </si>
  <si>
    <t>SPARTAK</t>
  </si>
  <si>
    <t>SHEMERTIR / ERSEKE, Albania</t>
  </si>
  <si>
    <t>SAGERI</t>
  </si>
  <si>
    <t xml:space="preserve">HOMICIDE COMMITTED IN OTHER SPECIFIC CIRCUMSTANCES AGAINST TWO OR MORE PERSONS, AND CRIMINAL CONSPIRACY </t>
  </si>
  <si>
    <t>2005-42123</t>
  </si>
  <si>
    <t>ISMAIL IBRAHIM</t>
  </si>
  <si>
    <t>Hindi, English, Marathi</t>
  </si>
  <si>
    <t>OBED</t>
  </si>
  <si>
    <t xml:space="preserve">CRIMINAL CONSPIRACY;  CHEATING;  VIOLATION OF THE INDIAN TELEGRAPH ACT 1985 </t>
  </si>
  <si>
    <t>2017-188089</t>
  </si>
  <si>
    <t>MERLIN ANIBAL</t>
  </si>
  <si>
    <t>SANCHEZ ORTIZ</t>
  </si>
  <si>
    <t>EXTORSIÓN AGRAVADA</t>
  </si>
  <si>
    <t>2015-12517</t>
  </si>
  <si>
    <t>YASHENDRA</t>
  </si>
  <si>
    <t>TANDON</t>
  </si>
  <si>
    <t>criminal conspiracy read with  Cheating and dishonestly inducing delivery of property,using as genuine a forged document, theft.</t>
  </si>
  <si>
    <t>2003-30788</t>
  </si>
  <si>
    <t>ARAKEL</t>
  </si>
  <si>
    <t>Aygeshat, Armavir, Armenia</t>
  </si>
  <si>
    <t>Premeditated murder, illegally obtaining a firearm</t>
  </si>
  <si>
    <t>2010-8851</t>
  </si>
  <si>
    <t>XHUFI</t>
  </si>
  <si>
    <t>TRAFFIC OF NARCOTICS IN COLLABORATION</t>
  </si>
  <si>
    <t>2015-83483</t>
  </si>
  <si>
    <t>CAO KHO</t>
  </si>
  <si>
    <t>Escaping from places of detention or custody or escaping whilst being escorted or on trial</t>
  </si>
  <si>
    <t>2016-41177</t>
  </si>
  <si>
    <t>MUHAMMAD AHMED</t>
  </si>
  <si>
    <t>Rahim Yar Khan, Punjab, Pakistan</t>
  </si>
  <si>
    <t>SARDAR</t>
  </si>
  <si>
    <t>2018-2422</t>
  </si>
  <si>
    <t>FESTUS CHINEDU</t>
  </si>
  <si>
    <t>EZEUNARA</t>
  </si>
  <si>
    <t>1) Delito de Tráfico de sustancias estupefacientes prohibidas en la modalidad de transporte,2) agravado por la participación en grupo criminal organizado.</t>
  </si>
  <si>
    <t>2016-26377</t>
  </si>
  <si>
    <t>CITY OF BENDERY, Moldova</t>
  </si>
  <si>
    <t>ODARIYA</t>
  </si>
  <si>
    <t>Compulsive sexual actions</t>
  </si>
  <si>
    <t>2017-1419</t>
  </si>
  <si>
    <t>SAN ISIDRO, MORAZAN, El salvador</t>
  </si>
  <si>
    <t>REYES OSORIO</t>
  </si>
  <si>
    <t>2005-51359</t>
  </si>
  <si>
    <t>SOFIA</t>
  </si>
  <si>
    <t>DZHAMBUL, Kazakhstan</t>
  </si>
  <si>
    <t>ADAMIDI</t>
  </si>
  <si>
    <t xml:space="preserve">Misappropriation by fraud </t>
  </si>
  <si>
    <t>2009-34814</t>
  </si>
  <si>
    <t>Chinese, Malay</t>
  </si>
  <si>
    <t>SELANGOR, Malaysia</t>
  </si>
  <si>
    <t>LIM HAN CHOO</t>
  </si>
  <si>
    <t>2017-278106</t>
  </si>
  <si>
    <t>GIVIASHVILI</t>
  </si>
  <si>
    <t>2016-78538</t>
  </si>
  <si>
    <t>DAVID, CHIRIQUÍ, Panama</t>
  </si>
  <si>
    <t>MORENO  GRAJALES</t>
  </si>
  <si>
    <t>CONTRA LA VIDA E INTEGRIDAD PERSONAL (FEMICIDIO)</t>
  </si>
  <si>
    <t>2014-3928</t>
  </si>
  <si>
    <t>ARAM</t>
  </si>
  <si>
    <t>ARAGATSKY DISTRICT, Armenia</t>
  </si>
  <si>
    <t>RZGOYAN</t>
  </si>
  <si>
    <t>Illegal sale of narcotic drugs, attempted Illegal sale of narcotic drugs</t>
  </si>
  <si>
    <t>1998-7982</t>
  </si>
  <si>
    <t>LAI CHUN</t>
  </si>
  <si>
    <t>SIAK</t>
  </si>
  <si>
    <t>2006-56351</t>
  </si>
  <si>
    <t>TAIZHI</t>
  </si>
  <si>
    <t>China, South Korea</t>
  </si>
  <si>
    <t>CUI</t>
  </si>
  <si>
    <t>85.5 Kg</t>
  </si>
  <si>
    <t>1. MURDER2. MURDER3. MURDER</t>
  </si>
  <si>
    <t>2016-15361</t>
  </si>
  <si>
    <t>ANTO</t>
  </si>
  <si>
    <t>NOVO SELO, Bosnia and herzegovina</t>
  </si>
  <si>
    <t>KURDIJA</t>
  </si>
  <si>
    <t>2018-43023</t>
  </si>
  <si>
    <t>CASTILLO CRUZ</t>
  </si>
  <si>
    <t>ABUSO SEXUAL CALIFICADO</t>
  </si>
  <si>
    <t>2012-313014</t>
  </si>
  <si>
    <t>WALTER MANGUAL</t>
  </si>
  <si>
    <t>Brazil, United states</t>
  </si>
  <si>
    <t>ROBERTS</t>
  </si>
  <si>
    <t>114 Kg</t>
  </si>
  <si>
    <t>1) Child abuse2) Sexual offense in the second degree3) Sexual offense in the third degree4) Perverted sexual practice5) Battery6) Assault</t>
  </si>
  <si>
    <t>2001-36628</t>
  </si>
  <si>
    <t>SORIN</t>
  </si>
  <si>
    <t>Romania, Israel</t>
  </si>
  <si>
    <t>BERARU</t>
  </si>
  <si>
    <t>MONEY LAUDERINGBRIBE</t>
  </si>
  <si>
    <t>2008-37712</t>
  </si>
  <si>
    <t>VIMAWALA USHABEN SURYAKANT</t>
  </si>
  <si>
    <t>AHMEDABAD,GUJARAT, India</t>
  </si>
  <si>
    <t>VIMAWALA</t>
  </si>
  <si>
    <t>Misappropriation and conspiracy</t>
  </si>
  <si>
    <t>2017-201704</t>
  </si>
  <si>
    <t>HALDO DE JESUS</t>
  </si>
  <si>
    <t>desconocido, Nicaragua</t>
  </si>
  <si>
    <t>CHAVARRIA ALEMAN</t>
  </si>
  <si>
    <t>HOMIIDIO SIMPLE</t>
  </si>
  <si>
    <t>2010-13443</t>
  </si>
  <si>
    <t>DEIMANTAS</t>
  </si>
  <si>
    <t>KUPISKIS, Lithuania</t>
  </si>
  <si>
    <t>GAVRILOVAS</t>
  </si>
  <si>
    <t xml:space="preserve">ILLEGAL POSSESSION OF NARCOTIC OR PSYCHOTROPIC SUBSTANCES WITH INTENTION OF DISTRIBUTING OR ILLEGAL POSSESSION OF LARGE AMOUNT OF NARCOTIC OR PSYCHOTROPIC SUBSTANCES; FORMS OF COMPLICITY </t>
  </si>
  <si>
    <t>2005-39333</t>
  </si>
  <si>
    <t>NABI</t>
  </si>
  <si>
    <t>2015-76577</t>
  </si>
  <si>
    <t>DRAGOMIR</t>
  </si>
  <si>
    <t>RAKOVSKI, Bulgaria</t>
  </si>
  <si>
    <t>2017-11565</t>
  </si>
  <si>
    <t>Namibia</t>
  </si>
  <si>
    <t>Erongo, Omaruru, Namibia</t>
  </si>
  <si>
    <t>NAMISEB</t>
  </si>
  <si>
    <t>1. Robbery with Aggravating Circumstances2. Combating of Rape Act 8/20003. Theft of Motor Vehicle</t>
  </si>
  <si>
    <t>2018-10427</t>
  </si>
  <si>
    <t>YESICA MARIEL</t>
  </si>
  <si>
    <t>CARDOZO</t>
  </si>
  <si>
    <t>ROBO CALIFICADO POR COMISION EN BANDA Y EL USO DE ARMA DE FUEGO. AMENAZAS.</t>
  </si>
  <si>
    <t>2010-7643</t>
  </si>
  <si>
    <t>SANDER</t>
  </si>
  <si>
    <t>LAPARDHA VLORE, Albania</t>
  </si>
  <si>
    <t>LIKAJ</t>
  </si>
  <si>
    <t xml:space="preserve">TRAFFIC OF NARCOTICS AND THE STRUCTURED CRIMINAL GROUP </t>
  </si>
  <si>
    <t>2016-2593</t>
  </si>
  <si>
    <t>EHIS</t>
  </si>
  <si>
    <t>EBHOHIMEN</t>
  </si>
  <si>
    <t>2005-4084</t>
  </si>
  <si>
    <t>TER SOGOMONOV</t>
  </si>
  <si>
    <t>AGGRAVATED RAPE</t>
  </si>
  <si>
    <t>2015-73587</t>
  </si>
  <si>
    <t>JORGJI</t>
  </si>
  <si>
    <t>ZIKO</t>
  </si>
  <si>
    <t>Creation of fraudulent schemes regarding value added tax</t>
  </si>
  <si>
    <t>2014-74297</t>
  </si>
  <si>
    <t>SRINIVAS</t>
  </si>
  <si>
    <t>Hindi, Telugu, English</t>
  </si>
  <si>
    <t>GOTTIPARTHI</t>
  </si>
  <si>
    <t>Punishment for criminal conspiracy, Cheating and dishonesty inducing delivery of property and using as genuine forged document or electronic record.</t>
  </si>
  <si>
    <t>2017-5758</t>
  </si>
  <si>
    <t>URUS-MARTAN, URUS-MARTAN DISTRICT, CHECHNYA REPUBLIC, Russia</t>
  </si>
  <si>
    <t>AGAEV</t>
  </si>
  <si>
    <t>2006-29019</t>
  </si>
  <si>
    <t>GHASEMI</t>
  </si>
  <si>
    <t>2018-7818</t>
  </si>
  <si>
    <t>JOSE RAMON</t>
  </si>
  <si>
    <t>LA UNION, El salvador</t>
  </si>
  <si>
    <t>CLAROS RAMOS</t>
  </si>
  <si>
    <t>2017-289545</t>
  </si>
  <si>
    <t>JORGE EDUARDO</t>
  </si>
  <si>
    <t>MALADELGONIA ARIAS</t>
  </si>
  <si>
    <t>2011-52344</t>
  </si>
  <si>
    <t>YOGESH</t>
  </si>
  <si>
    <t>Kannada, Hindi, English</t>
  </si>
  <si>
    <t>UPPUR, UDUPI DISTRICT, KARNATAKA, India</t>
  </si>
  <si>
    <t>BANGERA</t>
  </si>
  <si>
    <t>Criminal intimidation , Extortion and attempt to murder.</t>
  </si>
  <si>
    <t>2014-6162</t>
  </si>
  <si>
    <t>MATHIEU NICOLAS</t>
  </si>
  <si>
    <t>LAMBELL, TREGUNC, France</t>
  </si>
  <si>
    <t>FURIC</t>
  </si>
  <si>
    <t>Wrongful Constraint,Voluntary causing hurt,Criminal intimidation,Sexual abuse against the children.</t>
  </si>
  <si>
    <t>2004-36655</t>
  </si>
  <si>
    <t>VAGANYAN</t>
  </si>
  <si>
    <t xml:space="preserve">AGGRAVATED HOOLIGANISM AND AGGRAVATED MURDER </t>
  </si>
  <si>
    <t>2016-54301</t>
  </si>
  <si>
    <t>NARMINA</t>
  </si>
  <si>
    <t>Zagatala region, Azerbaijan</t>
  </si>
  <si>
    <t>ALKHAZOVA</t>
  </si>
  <si>
    <t>2007-26707</t>
  </si>
  <si>
    <t>IVOR</t>
  </si>
  <si>
    <t>FLETCHER</t>
  </si>
  <si>
    <t>20 OF NDPS ACT 10KG00 CHARAS RECOVERED</t>
  </si>
  <si>
    <t>2015-63413</t>
  </si>
  <si>
    <t>IVANO-FRANKOVSKAYA REGION, Ukraine</t>
  </si>
  <si>
    <t>TANASIYCHUK</t>
  </si>
  <si>
    <t>Violation of copyrights rights</t>
  </si>
  <si>
    <t>2017-173414</t>
  </si>
  <si>
    <t>NAURBEG</t>
  </si>
  <si>
    <t>SIVUKH SETTLEMENT, DAGESTAN REGION, Russia</t>
  </si>
  <si>
    <t>DENGALOV</t>
  </si>
  <si>
    <t>2001-41228</t>
  </si>
  <si>
    <t>IBRAHIM SALIH MOHAMED</t>
  </si>
  <si>
    <t>QATIF / TARUT, Saudi arabia</t>
  </si>
  <si>
    <t>AL YACOUB</t>
  </si>
  <si>
    <t>(1) Conspiracy to kilt United States nationals; (2) Conspiracy to murder United States employees; (3) Conspiracy to use weapons of mass destruction against United States nationals; (4) Conspiracy to destroy property of United States; (5) Conspiracy to attack national defence premises; (6) Bombing resulting in death; (7) Use of weapons of mass destruction against United States nationals; (8) Murder while using destructive device during crime of violence; (9) Murder of federal employees; (10) Attempted murder of federal employees</t>
  </si>
  <si>
    <t>2017-134891</t>
  </si>
  <si>
    <t>BAZAN DAVALOS</t>
  </si>
  <si>
    <t>ABUSO SEXUAL CON ACCESO CARNAL AGRAVADO POR COMETERSE CONTRA UNA MENOR DE 18 AÑOS DE EDAD APROVECHANDO LA SITUACIÓN DE CONVIVENCIA PREEXISTENTE CON LA MISMA Y POR EL USO DE ARMAS REITERADOS.</t>
  </si>
  <si>
    <t>2012-351845</t>
  </si>
  <si>
    <t>TARIJA, Bolivia</t>
  </si>
  <si>
    <t>BENITEZ BUAIS</t>
  </si>
  <si>
    <t>ABUSO SEXUAL CON ACCESO CARNAL AGRAVADO, EN UN NUMERO INDETERMINADO DE HECHOS.</t>
  </si>
  <si>
    <t>2010-50595</t>
  </si>
  <si>
    <t>BALI</t>
  </si>
  <si>
    <t>META</t>
  </si>
  <si>
    <t>FABRICATION DE FAUX PASSEPORTS, COMPLOT, POSSESSION D'ARME UTILISATION RESTREINTE,TRAFIC ET POSSESSION EN VUE D'EN FAIRE LE TRAFIC (COCAÏNE)</t>
  </si>
  <si>
    <t>2017-9638</t>
  </si>
  <si>
    <t>SURENDER SINGH</t>
  </si>
  <si>
    <t>BEDI</t>
  </si>
  <si>
    <t>CRIMINAL CONSPIRACY, CRIMINAL BREACH OF TRUST, USING FORGE DOCUMENTS AS GENUININE AND ABUSE OF OFFICIAL POSITION.</t>
  </si>
  <si>
    <t>2016-52837</t>
  </si>
  <si>
    <t>FEDERICO SEBASTIAN</t>
  </si>
  <si>
    <t>2017-273883</t>
  </si>
  <si>
    <t>COATEPEQUE, Guatemala</t>
  </si>
  <si>
    <t>CONTRERAS GAMBOA</t>
  </si>
  <si>
    <t>Abusos Deshonestos Violentos en forma continuada y Corrupción de Menores en forma continuada.</t>
  </si>
  <si>
    <t>2017-129668</t>
  </si>
  <si>
    <t>HARRIS JOHN ITALO</t>
  </si>
  <si>
    <t>SCOTLAND, United kingdom</t>
  </si>
  <si>
    <t>BINOTTI</t>
  </si>
  <si>
    <t>2016-70125</t>
  </si>
  <si>
    <t>ZULFIYYE</t>
  </si>
  <si>
    <t>ISGANDAROVA</t>
  </si>
  <si>
    <t>2016-53677</t>
  </si>
  <si>
    <t>MAIPAK</t>
  </si>
  <si>
    <t>Manipuri, Hindi</t>
  </si>
  <si>
    <t>WAIKHONG MAKHA MAMANG LEIKAI, WAIKHONG, THOUBAL,  MANIPUR., India</t>
  </si>
  <si>
    <t>KHURAIJAM</t>
  </si>
  <si>
    <t xml:space="preserve">1.Punishment of criminal conspiracy2.Waging, or attempting to wage war, or abetting waging of war, against the Government of India 3.Conspiracy to commit offences 4.Punishment for murder 5.Attempt to murder 6.Punishment for terrorist act7.Punishment for being member of terrorist gang or organization8.Punishment for certain offences  9.Punishment for possessing arms, etc., with intent to use them for unlawful purpose10.Punishment for making or possessing explosives under suspicious circumstances </t>
  </si>
  <si>
    <t>2016-2849</t>
  </si>
  <si>
    <t>JOSE ISAURO</t>
  </si>
  <si>
    <t>OLIVA VASQUEZ</t>
  </si>
  <si>
    <t>2009-18435</t>
  </si>
  <si>
    <t>YERITSYAN</t>
  </si>
  <si>
    <t>ATTEMPT OF ASSASSINATION OF A STATE, POLITICAL OR PUBLIC FIGURE</t>
  </si>
  <si>
    <t>2015-13681</t>
  </si>
  <si>
    <t>BOUHARI</t>
  </si>
  <si>
    <t>Niger, Nigeria</t>
  </si>
  <si>
    <t>ZINDER, Niger</t>
  </si>
  <si>
    <t>SALIF</t>
  </si>
  <si>
    <t>drug smuggling</t>
  </si>
  <si>
    <t>2012-305116</t>
  </si>
  <si>
    <t>DURAZNO, Uruguay</t>
  </si>
  <si>
    <t>MARTINEZ GOMES</t>
  </si>
  <si>
    <t>2018-50477</t>
  </si>
  <si>
    <t>JUANA DEL CARMEN</t>
  </si>
  <si>
    <t>VASQUEZ ORDOÑEZ</t>
  </si>
  <si>
    <t>2015-40018</t>
  </si>
  <si>
    <t>NICHOLAS MWERI</t>
  </si>
  <si>
    <t>KENYA, Kenya</t>
  </si>
  <si>
    <t>count1dealing in wildlife trophy without a license. count2engaging in organized criminal activity</t>
  </si>
  <si>
    <t>2010-14171</t>
  </si>
  <si>
    <t>VAGIF</t>
  </si>
  <si>
    <t>2014-56559</t>
  </si>
  <si>
    <t>ASHA RANI</t>
  </si>
  <si>
    <t>Panjabi, Hindi</t>
  </si>
  <si>
    <t>2017-188080</t>
  </si>
  <si>
    <t>LUZ MARINA</t>
  </si>
  <si>
    <t>BARRERA DE USUGA</t>
  </si>
  <si>
    <t>2016-1571</t>
  </si>
  <si>
    <t>CRIST</t>
  </si>
  <si>
    <t>Konkani, English, Hindi</t>
  </si>
  <si>
    <t>VALANKO PEREIRA</t>
  </si>
  <si>
    <t>Culpable homicide not amounting to murder, Contravention in relation to cannabis plant and cannabis, Illegal possession in small quantity for personal consumption of nay narcotic drug or psychotropic substances, Abetment and criminal conspiracy.</t>
  </si>
  <si>
    <t>2015-73339</t>
  </si>
  <si>
    <t>REYNAR ANTHONY</t>
  </si>
  <si>
    <t>LIMON, Costa rica</t>
  </si>
  <si>
    <t>BLAKE BRYAN</t>
  </si>
  <si>
    <t>TRANSPORTE DE DROGA PARA LA VENTA</t>
  </si>
  <si>
    <t>2015-29056</t>
  </si>
  <si>
    <t>AMARJIT</t>
  </si>
  <si>
    <t>VILLAGE-MEHMADPUR, ADAMPUR, JALLANDHAR, PUNJAB, India</t>
  </si>
  <si>
    <t>Narcotic Drugs and Psychotropic substances ActCheating, Forgery, Forgery of documents, Use of forged documents, Narcotic Drugs and Psychotropic substances Act.</t>
  </si>
  <si>
    <t>2017-221880</t>
  </si>
  <si>
    <t>BRAIAN CELSO</t>
  </si>
  <si>
    <t>2006-15781</t>
  </si>
  <si>
    <t>SHAHBAZE HASAN</t>
  </si>
  <si>
    <t>CHEATING AND DISHONEESTLY INDUCING DELIVERY OF PROPERTY, THEFT IN DWELLING HOUSE,SEVERAL PERSONS IN FURTHRENCE OF COMMON INTENTION.</t>
  </si>
  <si>
    <t>2017-283025</t>
  </si>
  <si>
    <t>GERALD JEFFERSON</t>
  </si>
  <si>
    <t>MONTANO MUÑOZ</t>
  </si>
  <si>
    <t>2016-66665</t>
  </si>
  <si>
    <t>MANIZALES, Colombia</t>
  </si>
  <si>
    <t>JARAMILLO MEDINA</t>
  </si>
  <si>
    <t>HOMICIDIO DOLOSO</t>
  </si>
  <si>
    <t>2014-69198</t>
  </si>
  <si>
    <t>DUMITRU</t>
  </si>
  <si>
    <t>GUTU</t>
  </si>
  <si>
    <t>2013-7239</t>
  </si>
  <si>
    <t>TARGU MURES CITY, Romania</t>
  </si>
  <si>
    <t>BERKI</t>
  </si>
  <si>
    <t>TRAFFIC IN MINORS</t>
  </si>
  <si>
    <t>2010-3616</t>
  </si>
  <si>
    <t>KINO MICHAEL</t>
  </si>
  <si>
    <t>United states, Philippines</t>
  </si>
  <si>
    <t>1) FIRST DEGREE MURDER2) SECOND DEGREE MURDER (IN THE ALTERNATIVE)3) RECKLESS ENDANGERMENT (2 COUNTS)</t>
  </si>
  <si>
    <t>2017-196930</t>
  </si>
  <si>
    <t>VILDO LORENZO</t>
  </si>
  <si>
    <t>BELIZE, Belize</t>
  </si>
  <si>
    <t>WESTBY</t>
  </si>
  <si>
    <t>2010-7854</t>
  </si>
  <si>
    <t>FATALI</t>
  </si>
  <si>
    <t xml:space="preserve">MURDER COMMITTED WITH SPECIAL CRUELTY OR IN PUBLICLY DANGERS WAY / MURDER OF TWO OR MORE PERSONS / RAPE COMMITTED BY A GROUP OF PERSONS, BY A GROUP WITH A PREMEDITATED CONSPIRACY OR BY AN ORGANIZED GROUP / RAPE COMMITTED WITH A THREAT OF MURDER OR SERIOUS HEALTH DAMAGE OF THE VICTIM OR OTHER PERSONS, AND ALSO WITH CRUELTY </t>
  </si>
  <si>
    <t>2017-165191</t>
  </si>
  <si>
    <t>ISFARA TOWN, SOGDIY REGION, Tajikistan</t>
  </si>
  <si>
    <t>Contributing to Terrorist Activity</t>
  </si>
  <si>
    <t>2016-15319</t>
  </si>
  <si>
    <t>LEVANI</t>
  </si>
  <si>
    <t>ARABULI</t>
  </si>
  <si>
    <t>2010-55476</t>
  </si>
  <si>
    <t>ALFONSO GUILLERMO</t>
  </si>
  <si>
    <t>ALDEA TOCACHE SAN PABLO, SAN MARCOS, Guatemala</t>
  </si>
  <si>
    <t>DE LEÓN MARROQUÍN</t>
  </si>
  <si>
    <t>DESAPARICIÓN FORZADA</t>
  </si>
  <si>
    <t>2009-24758</t>
  </si>
  <si>
    <t>AGLIN</t>
  </si>
  <si>
    <t>GOXHI</t>
  </si>
  <si>
    <t>PREMEDITATED HOMICIDE AND  ILLEGAL KEEPING OF FIRE ARMS</t>
  </si>
  <si>
    <t>2015-10311</t>
  </si>
  <si>
    <t>SUNG</t>
  </si>
  <si>
    <t>Korean, English</t>
  </si>
  <si>
    <t>JUNG</t>
  </si>
  <si>
    <t>2016-69605</t>
  </si>
  <si>
    <t>NICOLAS EZEQUIEL</t>
  </si>
  <si>
    <t>MAIDANA</t>
  </si>
  <si>
    <t>2018-14762</t>
  </si>
  <si>
    <t>NIRAV DEEPAK</t>
  </si>
  <si>
    <t>MODI</t>
  </si>
  <si>
    <t>MONEY LAUNDERING</t>
  </si>
  <si>
    <t>2013-51457</t>
  </si>
  <si>
    <t>MOGENS AMDI</t>
  </si>
  <si>
    <t>1.98 meter</t>
  </si>
  <si>
    <t>GL. TOENDER, Denmark</t>
  </si>
  <si>
    <t>PETERSEN</t>
  </si>
  <si>
    <t>2017-254847</t>
  </si>
  <si>
    <t>ARGENIS</t>
  </si>
  <si>
    <t>CONTRERAS GONZALEZ</t>
  </si>
  <si>
    <t>HOMICIDIO, CORRUPCION ADMINISTRATIVA, SOBORNOS Y ESTAFA.</t>
  </si>
  <si>
    <t>2004-37674</t>
  </si>
  <si>
    <t>MUNNA</t>
  </si>
  <si>
    <t>KAMRUL ALAM</t>
  </si>
  <si>
    <t xml:space="preserve">CRIMINAL CONSPIRACY TO DESTABILIZE INDIAN ECONOMY AND CIRCULATING FAKE INDIAN CURRENCY IN INDIA. </t>
  </si>
  <si>
    <t>2011-24302</t>
  </si>
  <si>
    <t>JOHN CRISTIAN</t>
  </si>
  <si>
    <t>SCHKADE</t>
  </si>
  <si>
    <t>2016-54162</t>
  </si>
  <si>
    <t>RAGHU</t>
  </si>
  <si>
    <t>Kotha Vill. near Lai-Haraopham, Moreh, Chandel, Manipur., India</t>
  </si>
  <si>
    <t>TAKHELAMBAM</t>
  </si>
  <si>
    <t xml:space="preserve">1.Punishment of criminal conspiracy2.Waging, or attempting to wage war, or abetting waging of war, against the Government of India3.Conspiracy to commit offences4.Punishment for murder5.Attempt to murder 6.Punishment for terrorist7.Punishment for being member of terrorist gang or organization8.Punishment for certain offences 9.Punishment for possessing arms, etc., with intent to use them for unlawful purpose10.Punishment for making or possessing explosives under suspicious circumstances </t>
  </si>
  <si>
    <t>1999-41826</t>
  </si>
  <si>
    <t>SAYED AGAMY MOHALHAL</t>
  </si>
  <si>
    <t>MOAWAD</t>
  </si>
  <si>
    <t>?????? ??? ???? ??????? ????? ?????? ??????? ????? ???????? ????? ??????? ?????? ?????? ??? ???? ??????? ????? ???</t>
  </si>
  <si>
    <t>2013-36196</t>
  </si>
  <si>
    <t>GUSTAVO ARSENIO</t>
  </si>
  <si>
    <t>MBOCAYATY, Paraguay</t>
  </si>
  <si>
    <t>FERNÀNDEZ</t>
  </si>
  <si>
    <t>TRÁFICO DE DROGASImportar o exportar, remitir, preparar, producir, fabricar, comprar, vender, exponer para la venta, ofrecer, ofrecer gratuitamente, tener en depósito, transportar, traer consigo, guardar, prescribir, administrar o entregar, de todos modos para el consumo de sustancias estupefacientes o que determinen la dependencia física o mental, sin autorización o en violación de determinación legal o reglamentariaASSOCIAÇÃO PARA O TRÁFICO DE DROGASAsociarse dos o más personas con la finalidade de practicar delito de trafico de drogas</t>
  </si>
  <si>
    <t>2016-34345</t>
  </si>
  <si>
    <t>ABU</t>
  </si>
  <si>
    <t>HA-URA</t>
  </si>
  <si>
    <t>2015-25755</t>
  </si>
  <si>
    <t>KADEEJATH</t>
  </si>
  <si>
    <t>English, Hindi, Urdu, Arabic, Malayalam</t>
  </si>
  <si>
    <t>BANGARAKUNNU, KERALA, India</t>
  </si>
  <si>
    <t>NAUSHA</t>
  </si>
  <si>
    <t>Criminal conspiracy, Cheating.Cheating and dishonestly inducing delivery of property.Cheating and dishonestly inducing delivery of property.Cheating and dishonestly inducing delivery of property.Criminal breach of trust, Cheating and dishonestly inducing delivery of property, Punishment for criminal intimidation, Acts done by several persons in furtherance of common intention.</t>
  </si>
  <si>
    <t>2018-38709</t>
  </si>
  <si>
    <t>NOE RUBEN</t>
  </si>
  <si>
    <t>XAJAP HERNANDEZ</t>
  </si>
  <si>
    <t>Asesinato Robo Agravado</t>
  </si>
  <si>
    <t>2014-67619</t>
  </si>
  <si>
    <t>BARNAUL TOWN, ALTAISKI REGION, Russia</t>
  </si>
  <si>
    <t>LEVCHENKO</t>
  </si>
  <si>
    <t>Misappropriation by fraud in especially large scale committed by organized group</t>
  </si>
  <si>
    <t>2017-13363</t>
  </si>
  <si>
    <t>PERIKHANUM</t>
  </si>
  <si>
    <t>KAKA SETTLEMENT/DAGESTAN REPUBLIC, Russia</t>
  </si>
  <si>
    <t>EMIRALIEVA</t>
  </si>
  <si>
    <t>2018-34604</t>
  </si>
  <si>
    <t>BHIMENDRA KUMAR</t>
  </si>
  <si>
    <t>Bengali, English, Hindi, Nepali</t>
  </si>
  <si>
    <t>Punishment of criminal conspiracy; Cheating and dishonestly inducing delivery of property; Punishment for forgery; Forgery for purpose of cheating; Using as genuine a forged document or electronic record; Acts done by several persons in furtherance of common intention.</t>
  </si>
  <si>
    <t>2015-86232</t>
  </si>
  <si>
    <t>AYGYUL</t>
  </si>
  <si>
    <t>VLADIMIR TOWN, Russia</t>
  </si>
  <si>
    <t>MAMEDOVA</t>
  </si>
  <si>
    <t>2004-38874</t>
  </si>
  <si>
    <t>WORAVIT</t>
  </si>
  <si>
    <t>MEKTRAKARN</t>
  </si>
  <si>
    <t>2013-2036</t>
  </si>
  <si>
    <t>VINH PHUC, Viet nam</t>
  </si>
  <si>
    <t>2017-8411</t>
  </si>
  <si>
    <t>HASBULAT</t>
  </si>
  <si>
    <t>OZIEV</t>
  </si>
  <si>
    <t>Participation in illegal armed formation; participation in the activity of terrorist organization.</t>
  </si>
  <si>
    <t>2016-2373</t>
  </si>
  <si>
    <t>WEIZHONG</t>
  </si>
  <si>
    <t>TAX AND CONTRIBUTION EVASION</t>
  </si>
  <si>
    <t>2013-32075</t>
  </si>
  <si>
    <t>JOHANNES GERHARDUS</t>
  </si>
  <si>
    <t>JANSEN VAN VUUREN</t>
  </si>
  <si>
    <t>2015-59050</t>
  </si>
  <si>
    <t>ASHRAFUZZAMAN</t>
  </si>
  <si>
    <t>VILLAGE-CHOTOVATARA,PS: MAKSUDPUR,DISTRICT-GOPALGANJ, Bangladesh</t>
  </si>
  <si>
    <t xml:space="preserve">Charge No.1: GUILTY for ‘abetting’ and ‘complicity to the commission of the offence of‘extermination’ as‘crime against humanity’ as specified in section 3(2)(a)(g)(h) of the Act of 1973 and they be convicted and sentenced under section 20(2) of the said Act.Charge No.2: GUILTY as Charge No. 1.Charge No.3: GUILTY as Charge No. 1.Charge No.4: GUILTY as Charge No. 1.Charge No.5: GUILTY as Charge No. 1.Charge No.6: GUILTY as Charge No. 1.Charge No.7: GUILTY as Charge No. 1.Charge No.8: GUILTY as Charge No. 1..Charge No.9: GUILTY as Charge No. 1.Charge No.10: GUILTY as Charge No. 1.Charge No.11: GUILTY as Charge No. 1.Accused Ashrafuzzaman Khan @ Naeb Ali Khan be convicted and condemned to the single sentence of death’ for the crimes listed in all the charges </t>
  </si>
  <si>
    <t>2016-34569</t>
  </si>
  <si>
    <t>FARIDAH</t>
  </si>
  <si>
    <t>SADAO, Thailand</t>
  </si>
  <si>
    <t>THONGDENG</t>
  </si>
  <si>
    <t>2017-167557</t>
  </si>
  <si>
    <t>Croatia, Bosnia and herzegovina</t>
  </si>
  <si>
    <t>CAPLJINA, Bosnia and herzegovina</t>
  </si>
  <si>
    <t>MILICEVIC</t>
  </si>
  <si>
    <t>ORGANISED CRIME IN CONNECTION WITH ILLICIT TRAFFICKING IN NARCOTIC DRUGS</t>
  </si>
  <si>
    <t>2015-74037</t>
  </si>
  <si>
    <t>LAZAR</t>
  </si>
  <si>
    <t>RUBINSTEIN</t>
  </si>
  <si>
    <t>large-scale commercial fraud</t>
  </si>
  <si>
    <t>2017-8721</t>
  </si>
  <si>
    <t>SEIFUDIN</t>
  </si>
  <si>
    <t>DAGESTANSKIR OGNI TOWN, DAGESTAN REGION, Russia</t>
  </si>
  <si>
    <t>KARAGADAEV</t>
  </si>
  <si>
    <t>2017-133474</t>
  </si>
  <si>
    <t>ALEJANDRO JOAQUIN</t>
  </si>
  <si>
    <t>ALVARADO</t>
  </si>
  <si>
    <t>2018-23511</t>
  </si>
  <si>
    <t>FAISAL</t>
  </si>
  <si>
    <t>2014-26980</t>
  </si>
  <si>
    <t>ILYAS (ILIYAS)</t>
  </si>
  <si>
    <t>Kazakh, Russian, English, French</t>
  </si>
  <si>
    <t>TARAZ CITY, ZHAMBYL REGION, Kazakhstan</t>
  </si>
  <si>
    <t>KHRAPUNOV</t>
  </si>
  <si>
    <t>The creation and guidance of an organised criminal group or criminal association (criminal organisation), and participation in a criminal association;Legalization of monetary funds or other property obtained illegally</t>
  </si>
  <si>
    <t>2017-5279</t>
  </si>
  <si>
    <t>ALIGADZHI</t>
  </si>
  <si>
    <t>KAVKA, Russia</t>
  </si>
  <si>
    <t>MAGOMEDOV</t>
  </si>
  <si>
    <t>2014-26341</t>
  </si>
  <si>
    <t>IURII</t>
  </si>
  <si>
    <t>2008-2494</t>
  </si>
  <si>
    <t>MOHAMUD ABUKAR</t>
  </si>
  <si>
    <t>Canada, Somalia</t>
  </si>
  <si>
    <t>HAGI</t>
  </si>
  <si>
    <t>FIRST DEGREE MURDER, POSSESSION OF UNREGISTERED WEAPON.</t>
  </si>
  <si>
    <t>2010-20369</t>
  </si>
  <si>
    <t>Thai, Hindi, English</t>
  </si>
  <si>
    <t>SACHTHEPA</t>
  </si>
  <si>
    <t>2016-39381</t>
  </si>
  <si>
    <t>PANAMBI, Argentina</t>
  </si>
  <si>
    <t>RADIUK</t>
  </si>
  <si>
    <t>homicide</t>
  </si>
  <si>
    <t>2008-13030</t>
  </si>
  <si>
    <t>KIAN TIONG</t>
  </si>
  <si>
    <t>KOH KIAN TIONG</t>
  </si>
  <si>
    <t>FAILURE TO APPEAR BEFORE THE CORRUPT PRACTICES INVESTIGATION BUREAU FOR INVESTIGATION</t>
  </si>
  <si>
    <t>2015-16248</t>
  </si>
  <si>
    <t>GESSE DIOMAR</t>
  </si>
  <si>
    <t>ARAGUAÇU - GOIAS, Brazil</t>
  </si>
  <si>
    <t>MENDES BARROS</t>
  </si>
  <si>
    <t>2013-52034</t>
  </si>
  <si>
    <t>French, Arabic</t>
  </si>
  <si>
    <t>Mali</t>
  </si>
  <si>
    <t>HAMAHA</t>
  </si>
  <si>
    <t>1) Between December 14, 2008 and April 23, 2009, at or nearNiamey, Niger and elsewhere in Niger and Mali, did take Robert FOWLER hostage for the benefit or, at the direction of or in association with a terrorist group. 2) Between December 14, 2008 and April 23, 2009, at or near Niamey, Niger and elsewhere in Niger and Mali, did take Louis GUAY hostage for the benefit or, at the direction of or in association with a terrorist group</t>
  </si>
  <si>
    <t>2017-8798</t>
  </si>
  <si>
    <t>terrorism, Organization of criminal community (criminal organization) - Participation in criminal community criminal organization or in association of organizers, heads or other representatives of the organized groups), creation of organized group with the view of participation in armed conflicts outside of the territory of the Republic of Azerbaijan) of the PC of Azerbaijan</t>
  </si>
  <si>
    <t>2017-9620</t>
  </si>
  <si>
    <t>LAZIMOV</t>
  </si>
  <si>
    <t>Participation in an Illegal Armed Formation</t>
  </si>
  <si>
    <t>2016-25907</t>
  </si>
  <si>
    <t>NESTOR FABIAN</t>
  </si>
  <si>
    <t>CIUDAD DE POSADAS/PROVINCIA DE MISIONES, Argentina</t>
  </si>
  <si>
    <t>ROJAS</t>
  </si>
  <si>
    <t>Homicidio criminis causa agravado por ensañamiento y alevosía con el concurso premeditado de dos o más personas</t>
  </si>
  <si>
    <t>2014-69552</t>
  </si>
  <si>
    <t>TUVARES NARADO</t>
  </si>
  <si>
    <t>2017-6942</t>
  </si>
  <si>
    <t>OREL REGION, Russia</t>
  </si>
  <si>
    <t>KHAMZATOV</t>
  </si>
  <si>
    <t>2010-9117</t>
  </si>
  <si>
    <t>MARIO LADISLAO</t>
  </si>
  <si>
    <t>CHUQUIMIA QUISPE</t>
  </si>
  <si>
    <t>VIOLACION CON FUERZA O INTIMIDACION</t>
  </si>
  <si>
    <t>2015-40159</t>
  </si>
  <si>
    <t>MELVIN VINCENT</t>
  </si>
  <si>
    <t>MARKIET</t>
  </si>
  <si>
    <t>Murder Manslaughter Assault and battery</t>
  </si>
  <si>
    <t>2014-34454</t>
  </si>
  <si>
    <t>GHOLAMREZA</t>
  </si>
  <si>
    <t>Russian, Azerbaijani, Arabic</t>
  </si>
  <si>
    <t>MAHVI</t>
  </si>
  <si>
    <t>Smuggling, drug sale attempt</t>
  </si>
  <si>
    <t>2015-80140</t>
  </si>
  <si>
    <t>CARLO VALENTINO FERDINANDO</t>
  </si>
  <si>
    <t>Italy, Switzerland</t>
  </si>
  <si>
    <t>MILAN, Italy</t>
  </si>
  <si>
    <t>GEROSA</t>
  </si>
  <si>
    <t>Section 3 of PMLA-Offence of Money Laundering, Section 4 of PMLA-Punishment for Money Laundering.</t>
  </si>
  <si>
    <t>2015-73566</t>
  </si>
  <si>
    <t>PAVLO</t>
  </si>
  <si>
    <t>ROSTOV REGION, Russia</t>
  </si>
  <si>
    <t>ROMASHCHENKO</t>
  </si>
  <si>
    <t>Murder based on mercenary motives; Brigandism in respect of gross and especially gross amounts, or committed by an organized group, or accompanied with infliction of grievous bodily injury</t>
  </si>
  <si>
    <t>2008-28871</t>
  </si>
  <si>
    <t>VARTAN SERGEEVITCH</t>
  </si>
  <si>
    <t>Belarus, Russia</t>
  </si>
  <si>
    <t>SOLIMAX / PERM, Russia</t>
  </si>
  <si>
    <t>AVAKOV</t>
  </si>
  <si>
    <t>2018-6205</t>
  </si>
  <si>
    <t>ENRIQUE JAVIER</t>
  </si>
  <si>
    <t>OVIEDO</t>
  </si>
  <si>
    <t>2006-57479</t>
  </si>
  <si>
    <t>SEDAT</t>
  </si>
  <si>
    <t>FETHYE, Turkey</t>
  </si>
  <si>
    <t>KOKCU</t>
  </si>
  <si>
    <t>MANSLAUGHTER IN THE SECOND DEGREE, ONE COUNT</t>
  </si>
  <si>
    <t>2016-39986</t>
  </si>
  <si>
    <t>RIZVAN</t>
  </si>
  <si>
    <t>TASUEV</t>
  </si>
  <si>
    <t>2016-58605</t>
  </si>
  <si>
    <t>CRISANTO</t>
  </si>
  <si>
    <t>KIANGAN IFUAGO, Philippines</t>
  </si>
  <si>
    <t>PINKIHAN ATTOLBA</t>
  </si>
  <si>
    <t>2001-46768</t>
  </si>
  <si>
    <t>ZAKARIYA</t>
  </si>
  <si>
    <t>Arabic, French, German</t>
  </si>
  <si>
    <t>ESSAOURIA, Morocco</t>
  </si>
  <si>
    <t>ESSABAR</t>
  </si>
  <si>
    <t>Preparation of a terrorist attack resulting in the death of more than 5,000 people, murder, dangerous interference with air traffic, attacks on air traffic</t>
  </si>
  <si>
    <t>2017-190260</t>
  </si>
  <si>
    <t>MUSTAPHA</t>
  </si>
  <si>
    <t>Spanish, French</t>
  </si>
  <si>
    <t>BLOIS, France</t>
  </si>
  <si>
    <t>EL ALLAM</t>
  </si>
  <si>
    <t>TENTATIVA DE ROBO Y LESIONES</t>
  </si>
  <si>
    <t>2015-46818</t>
  </si>
  <si>
    <t>BOHDAN</t>
  </si>
  <si>
    <t>KRYVYI RIG, Ukraine</t>
  </si>
  <si>
    <t>VERNYHORA</t>
  </si>
  <si>
    <t>2015-82001</t>
  </si>
  <si>
    <t>SULEYMAN MAHAMMAD</t>
  </si>
  <si>
    <t>RADMANESH KARKAJ</t>
  </si>
  <si>
    <t>smuggling and illegal acquisition, keeping, carrying of narcotic drugs</t>
  </si>
  <si>
    <t>1995-17414</t>
  </si>
  <si>
    <t>Green, Blue</t>
  </si>
  <si>
    <t>TIBOR THEODOR</t>
  </si>
  <si>
    <t>Hungarian, French, English</t>
  </si>
  <si>
    <t>LINZ, Austria</t>
  </si>
  <si>
    <t>FOCO</t>
  </si>
  <si>
    <t>2009-42424</t>
  </si>
  <si>
    <t>VAN HUY</t>
  </si>
  <si>
    <t>ATTEMP OF MURDER,DISORDERLY CONDUCT</t>
  </si>
  <si>
    <t>2014-23908</t>
  </si>
  <si>
    <t>DRAGOSHTUNJE/LIBRAZHD, Albania</t>
  </si>
  <si>
    <t>KACA</t>
  </si>
  <si>
    <t>Recruitment of persons for committing acts with terrorist purposes or financing of terrorism,  Incitement, public call and propaganda for committing crimes with terrorist purposes , Inciting national, racial or religious hatred or conflict</t>
  </si>
  <si>
    <t>2016-23436</t>
  </si>
  <si>
    <t>ADILKHAN</t>
  </si>
  <si>
    <t>BERIKEI SETTLEMENT OF DAGESTAN REPUBLIC, Russia</t>
  </si>
  <si>
    <t>ASLANBEKOV</t>
  </si>
  <si>
    <t>1999-46299</t>
  </si>
  <si>
    <t>DANIEL MIN</t>
  </si>
  <si>
    <t>United states, North Korea</t>
  </si>
  <si>
    <t>DECATUR, GEORGIA, United states</t>
  </si>
  <si>
    <t>SUH</t>
  </si>
  <si>
    <t>61.25 Kg</t>
  </si>
  <si>
    <t>2016-11714</t>
  </si>
  <si>
    <t>ELENA MARBELLY</t>
  </si>
  <si>
    <t>PRADO ELIZONDO</t>
  </si>
  <si>
    <t>los delitos de 1/ Sustracción de Menor, 2/ Sustracción Agravada de menor, 3/ Uso de documento Falso4/ un delito de desobediencia.5/ Falsedad Ideológica</t>
  </si>
  <si>
    <t>1993-9069</t>
  </si>
  <si>
    <t>ANTONIO</t>
  </si>
  <si>
    <t>Sao Paulo, Brazil</t>
  </si>
  <si>
    <t>ANGLES MARTINS</t>
  </si>
  <si>
    <t>delitos rapto, violación, asesinato, inhumación de cadáver y tenencia ilícita de armas.</t>
  </si>
  <si>
    <t>2016-7143</t>
  </si>
  <si>
    <t>YEVHEN</t>
  </si>
  <si>
    <t>BALKOV</t>
  </si>
  <si>
    <t>2009-6003</t>
  </si>
  <si>
    <t>DILSHOD</t>
  </si>
  <si>
    <t>DUSHANBE TOWN, Russia</t>
  </si>
  <si>
    <t>2018-45765</t>
  </si>
  <si>
    <t>JACKELINE BEATRIZ</t>
  </si>
  <si>
    <t>CHALCHUAPA, SANTA ANA, El salvador</t>
  </si>
  <si>
    <t>OBANDO MORAN</t>
  </si>
  <si>
    <t>2017-5831</t>
  </si>
  <si>
    <t>WEIZHENG</t>
  </si>
  <si>
    <t>PAN</t>
  </si>
  <si>
    <t>Punishment for culpable homicide not amounting to murder</t>
  </si>
  <si>
    <t>2018-52664</t>
  </si>
  <si>
    <t>KENEL</t>
  </si>
  <si>
    <t>English, Igbo</t>
  </si>
  <si>
    <t>ERNEST</t>
  </si>
  <si>
    <t>Conspiracy and Murder</t>
  </si>
  <si>
    <t>2017-282997</t>
  </si>
  <si>
    <t>SHALBUZ</t>
  </si>
  <si>
    <t>SHEVCHENKO, Kazakhstan</t>
  </si>
  <si>
    <t>ALIEV</t>
  </si>
  <si>
    <t>2015-39031</t>
  </si>
  <si>
    <t>Russian, English, Georgian</t>
  </si>
  <si>
    <t>RUDENKO</t>
  </si>
  <si>
    <t>2017-130591</t>
  </si>
  <si>
    <t>JOHN</t>
  </si>
  <si>
    <t>Uganda</t>
  </si>
  <si>
    <t>KARAMBI, KARAROLE, WESTERN UGANDA, Uganda</t>
  </si>
  <si>
    <t>BAKONZA</t>
  </si>
  <si>
    <t>Being in possession of wildlife trophy without a permit</t>
  </si>
  <si>
    <t>2015-69432</t>
  </si>
  <si>
    <t>AGADYR', Kazakhstan</t>
  </si>
  <si>
    <t>OSMAEV</t>
  </si>
  <si>
    <t>attempt of illegal sale of a drug</t>
  </si>
  <si>
    <t>2017-174247</t>
  </si>
  <si>
    <t>ZAYNUDIN</t>
  </si>
  <si>
    <t>KOSTEK SETTLEMENT, Russia</t>
  </si>
  <si>
    <t>BAMMATGEREEV</t>
  </si>
  <si>
    <t>2011-47280</t>
  </si>
  <si>
    <t>Mexico, El salvador</t>
  </si>
  <si>
    <t>GUARDADO</t>
  </si>
  <si>
    <t>Aggravated assaultKidnappingArmed robbery</t>
  </si>
  <si>
    <t>2002-39763</t>
  </si>
  <si>
    <t>KRANJ, Slovenia</t>
  </si>
  <si>
    <t>BOROJEVIC</t>
  </si>
  <si>
    <t>2005-22160</t>
  </si>
  <si>
    <t>OMANA</t>
  </si>
  <si>
    <t>PAYYANUR / KANNUR/ KERALA, India</t>
  </si>
  <si>
    <t>EDADAN</t>
  </si>
  <si>
    <t xml:space="preserve">ABDUCTION IN ORDER TO MURDER, MURDER, CAUSING DISAPPEARANCE OF EVIDENCE. </t>
  </si>
  <si>
    <t>2016-57594</t>
  </si>
  <si>
    <t>BOGDAN FLORIAN</t>
  </si>
  <si>
    <t>FLORECI</t>
  </si>
  <si>
    <t>2018-46006</t>
  </si>
  <si>
    <t>CARLOS ROBERTO</t>
  </si>
  <si>
    <t>Porto Alegre / State of Rio Grande do Sul, Brazil</t>
  </si>
  <si>
    <t>FORTES RAMOS</t>
  </si>
  <si>
    <t>Aggravated Homicide</t>
  </si>
  <si>
    <t>2017-14815</t>
  </si>
  <si>
    <t>DAGESTAN, Russia</t>
  </si>
  <si>
    <t>VALIEV</t>
  </si>
  <si>
    <t>2016-60028</t>
  </si>
  <si>
    <t>DANIEL OMAR</t>
  </si>
  <si>
    <t>CARDOZO BUSTAMANTE</t>
  </si>
  <si>
    <t>ROBO DOBLEMENTE CALIFICADO POR HABERSE COMETIDO EN LUGAR POBLADO Y EN BANDA, MEDIENTE EL USO DE ARMA BLANCA EN CONCURSO  IDEAL CON HOMICIDIO AGRAVADO "CRIMINIS CAUSAE"</t>
  </si>
  <si>
    <t>2017-11100</t>
  </si>
  <si>
    <t>EDWIN BLADIMIR</t>
  </si>
  <si>
    <t>MUNICIPIO DE SAN LUIS TALPA, DEPARTAMENTO DE LA PAZ, El salvador</t>
  </si>
  <si>
    <t>TREJO QUINTEROS</t>
  </si>
  <si>
    <t>VIOLACIÓN EN MENOR O INCAPAZ</t>
  </si>
  <si>
    <t>2015-25073</t>
  </si>
  <si>
    <t>MEMALIAJ, Albania</t>
  </si>
  <si>
    <t>SHEHU</t>
  </si>
  <si>
    <t>"Manufacturing and selling of narcotics"</t>
  </si>
  <si>
    <t>2015-65290</t>
  </si>
  <si>
    <t>Norwegian, Urdu, English</t>
  </si>
  <si>
    <t>Oslo, Norway</t>
  </si>
  <si>
    <t>ZAHOOR</t>
  </si>
  <si>
    <t>Aggravated fraud cf fraud</t>
  </si>
  <si>
    <t>2017-130303</t>
  </si>
  <si>
    <t>UDOK, Russia</t>
  </si>
  <si>
    <t>getting trained with the aim of terrorist activity; participation in the activity of a terrorist organization; participation in the activity of an illegal armed formation;</t>
  </si>
  <si>
    <t>2017-14829</t>
  </si>
  <si>
    <t>AKRAMAN</t>
  </si>
  <si>
    <t>BABUSHEV</t>
  </si>
  <si>
    <t>2018-46915</t>
  </si>
  <si>
    <t>BANNY YHANS</t>
  </si>
  <si>
    <t>ZAMBRANO LLAMAS</t>
  </si>
  <si>
    <t>2012-321919</t>
  </si>
  <si>
    <t>ZENUR BILYAL</t>
  </si>
  <si>
    <t>BILYAL</t>
  </si>
  <si>
    <t>2017-191840</t>
  </si>
  <si>
    <t>PAZ DEL CARMEN</t>
  </si>
  <si>
    <t>CASTILLO DE MELENDEZ</t>
  </si>
  <si>
    <t>2008-6403</t>
  </si>
  <si>
    <t>DIMO GEORGIEV</t>
  </si>
  <si>
    <t>YAMBOL, Bulgaria</t>
  </si>
  <si>
    <t>RUSATEV</t>
  </si>
  <si>
    <t>2006-40102</t>
  </si>
  <si>
    <t>KALLM I MADH/ FIER, Albania</t>
  </si>
  <si>
    <t>BUZI</t>
  </si>
  <si>
    <t>VOLUNTARY HOMICIDE, ILLEGAL POSSESION OF FIRE ARMS</t>
  </si>
  <si>
    <t>2014-10760</t>
  </si>
  <si>
    <t>HUITE, ZACAPA,, Guatemala</t>
  </si>
  <si>
    <t>ALDANA</t>
  </si>
  <si>
    <t>1) Conspiracy to distribute and possess with intent to distribute in excess of 50 kilograms of cocaine2) Possession with intent to distribute in excess of 500 grams of cocaine3) Possession with intent to distribute in excess of two kilograms of cocaine4) Money laundering5) Use of a communications facility to facilitate the commission of a felony (3 counts)</t>
  </si>
  <si>
    <t>2014-59312</t>
  </si>
  <si>
    <t>LU</t>
  </si>
  <si>
    <t>CHANG CHUN</t>
  </si>
  <si>
    <t>CRIMINAL BREACH OF TRUST</t>
  </si>
  <si>
    <t>2012-304144</t>
  </si>
  <si>
    <t>SLAVKO</t>
  </si>
  <si>
    <t>Zaljutnica, Montenegro</t>
  </si>
  <si>
    <t>MILOSEVIC</t>
  </si>
  <si>
    <t>2012-308103</t>
  </si>
  <si>
    <t>PORFIRIO</t>
  </si>
  <si>
    <t>IRVINE, CALIFORNIA, United states</t>
  </si>
  <si>
    <t>2017-195425</t>
  </si>
  <si>
    <t>SEBASTIAN RUBEN</t>
  </si>
  <si>
    <t>LOMAS DE ZAMORA, PROVINCIA DE BUENOS AIRES, Argentina</t>
  </si>
  <si>
    <t>ALONSO</t>
  </si>
  <si>
    <t>HOMICIDIO CALIFICADO EN GRADO DE TENTATIVA EN CONCURSO MATERIAL CON ROCO CALIFICADO POR EL EMPLEO DE ARMA  DE FUEGO</t>
  </si>
  <si>
    <t>2018-45252</t>
  </si>
  <si>
    <t>2017-7801</t>
  </si>
  <si>
    <t>NARIMAN</t>
  </si>
  <si>
    <t>AKKA SETTLEMENT, DAGESTAN REPUBLIC, Russia</t>
  </si>
  <si>
    <t>2015-78126</t>
  </si>
  <si>
    <t>NICOLAE CIPRIAN</t>
  </si>
  <si>
    <t>ROBBERY AND SWINDLING</t>
  </si>
  <si>
    <t>2015-83882</t>
  </si>
  <si>
    <t>ALESSANDRO</t>
  </si>
  <si>
    <t>English, Italian, German</t>
  </si>
  <si>
    <t>VERONA, Italy</t>
  </si>
  <si>
    <t>PORTIOLI</t>
  </si>
  <si>
    <t>Kidnapping, Criminal breach of trust, Cheating.</t>
  </si>
  <si>
    <t>2014-58914</t>
  </si>
  <si>
    <t>MOHAMMED MONIR</t>
  </si>
  <si>
    <t>KUMARBAUG, FAUSABAZAR, ARAI HAZAR, NARAYANGANJ, Bangladesh</t>
  </si>
  <si>
    <t>BHUYAN</t>
  </si>
  <si>
    <t>Conspiracy, Abetment for printing, Distribution and Possession of counterfeit/Fake Indian currency notes. Cheating and Forgery. Illegal entry and stay in India</t>
  </si>
  <si>
    <t>2016-78799</t>
  </si>
  <si>
    <t>NWOKORIE ALCACHI</t>
  </si>
  <si>
    <t>Nigeria, Angola</t>
  </si>
  <si>
    <t>STANLEY</t>
  </si>
  <si>
    <t>kidnapping, roberry and ilegal possession of firearms.</t>
  </si>
  <si>
    <t>2018-4013</t>
  </si>
  <si>
    <t>Tajik, Uzbek, Arabic</t>
  </si>
  <si>
    <t>financing of terrorism</t>
  </si>
  <si>
    <t>2012-304753</t>
  </si>
  <si>
    <t>KAJTEZOVIC</t>
  </si>
  <si>
    <t>2010-13749</t>
  </si>
  <si>
    <t>CRISTIAN FERNANDO</t>
  </si>
  <si>
    <t>BUENOS AIRES , Argentina</t>
  </si>
  <si>
    <t>RAPTO EN CONCURSO REAL CON ABUSO SEXUAL CON ACCESO CARNAL EN GRADO DE TENTATIVA</t>
  </si>
  <si>
    <t>2006-24089</t>
  </si>
  <si>
    <t>PROSHANTA</t>
  </si>
  <si>
    <t>SHARDER</t>
  </si>
  <si>
    <t>2005-54039</t>
  </si>
  <si>
    <t>LEONARD</t>
  </si>
  <si>
    <t>IVANAJ /MALESI E MADHE / SHKODER, Albania</t>
  </si>
  <si>
    <t>BRACAJ</t>
  </si>
  <si>
    <t xml:space="preserve">PREMEDITATED HOMICIDE;  ILLEGAL POSSESSION OF FIREARMS </t>
  </si>
  <si>
    <t>2016-23567</t>
  </si>
  <si>
    <t>FRANCISCO FREDY</t>
  </si>
  <si>
    <t>MARCE BELLIDO</t>
  </si>
  <si>
    <t>TRAFICO DE ESTUPEFACIENTE</t>
  </si>
  <si>
    <t>2018-9373</t>
  </si>
  <si>
    <t>YIMMI JOSE</t>
  </si>
  <si>
    <t>PEREIRA RAMOS</t>
  </si>
  <si>
    <t>HOMICIDIO AGRAVADO, SECUESTRO, PRIVACION DE LIBERTAD Y ORGANIZACIONES TERRORISTAS.</t>
  </si>
  <si>
    <t>2005-56639</t>
  </si>
  <si>
    <t>JOSEPHINE SUNSHINE</t>
  </si>
  <si>
    <t>United states, Canada</t>
  </si>
  <si>
    <t>OVERAKER</t>
  </si>
  <si>
    <t>1) Conspiracy to Commit Arson 2) Conspiracy to Commit Arson and Destruction of an Energy Facility 3) Attempted Arson4) Arson of a U.S. Government Facility (3 counts)5) Arson Affecting Interstate Commerce (2 counts) 6) Destruction of an Energy FacilityArson Affecting Interstate Commerce (8 counts)1) Conspiracy to Commit Arson, Using Destructive Devices During Crimes of Violence, and Making Unregistered Destructive Devices2) Arson of a Building Belonging to the United States</t>
  </si>
  <si>
    <t>2010-37717</t>
  </si>
  <si>
    <t>THI BINH</t>
  </si>
  <si>
    <t>NGHE AN, Viet nam</t>
  </si>
  <si>
    <t>2018-40493</t>
  </si>
  <si>
    <t>SARWAR</t>
  </si>
  <si>
    <t>2017-13201</t>
  </si>
  <si>
    <t>SANDRO ROGÉRIO</t>
  </si>
  <si>
    <t>Porto Lucena/RS, Brazil</t>
  </si>
  <si>
    <t>FERNANDES DA SILVA</t>
  </si>
  <si>
    <t>2015-63501</t>
  </si>
  <si>
    <t>NEDJELJKO</t>
  </si>
  <si>
    <t>VELJACI, LJUBUSKI MUNICIPALITY, Bosnia and herzegovina</t>
  </si>
  <si>
    <t>MATIC</t>
  </si>
  <si>
    <t>CRIMES AGAINST HUMANITY; WAR CRIMES AGAINST PRISONERS OF WAR</t>
  </si>
  <si>
    <t>2017-163920</t>
  </si>
  <si>
    <t>JOSE PABLO</t>
  </si>
  <si>
    <t>GONZALEZ LARROSA</t>
  </si>
  <si>
    <t>Aggravated Theft</t>
  </si>
  <si>
    <t>2016-73285</t>
  </si>
  <si>
    <t>AXEL</t>
  </si>
  <si>
    <t>RIPOLL HAMER</t>
  </si>
  <si>
    <t>Money Laundry</t>
  </si>
  <si>
    <t>2009-35024</t>
  </si>
  <si>
    <t>JAMES</t>
  </si>
  <si>
    <t>GARCIA VENTE</t>
  </si>
  <si>
    <t>2014-61672</t>
  </si>
  <si>
    <t>ALGIMANTAS</t>
  </si>
  <si>
    <t>Lithuanian, Russian</t>
  </si>
  <si>
    <t>KAUNAS REGION, Lithuania</t>
  </si>
  <si>
    <t>RINGAILA</t>
  </si>
  <si>
    <t>Participation in a criminal organization; Illicit trafficking in narcotic drugs and psychotropic substances; Smuggling of class 1 narcotic substances and a precursor of psychotropic substances in a very large quantity; Attempted Smuggling of class 1 narcotic substances and a precursor of psychotropic substances in a very large quantity.</t>
  </si>
  <si>
    <t>2004-8592</t>
  </si>
  <si>
    <t>VIRENDRABHAI MANIBHAI</t>
  </si>
  <si>
    <t>ANAND / GUJARAT, India</t>
  </si>
  <si>
    <t>PATEL</t>
  </si>
  <si>
    <t>Criminal Breach of trust by a banker, forgery of documents, using  forged document as genuine, cheating and dishonestly inducing the delivery of property.</t>
  </si>
  <si>
    <t>2017-6036</t>
  </si>
  <si>
    <t>MAGOMED-EMI</t>
  </si>
  <si>
    <t>SHALI TOWN/CHECHEN REPUBLIC, Russia</t>
  </si>
  <si>
    <t>BITIEV</t>
  </si>
  <si>
    <t>2012-329054</t>
  </si>
  <si>
    <t>GAZMIR</t>
  </si>
  <si>
    <t>Premeditated homicide, Illegal manufacturing and keeping military weapons and ammunition</t>
  </si>
  <si>
    <t>2018-20219</t>
  </si>
  <si>
    <t>ALI OMAR</t>
  </si>
  <si>
    <t>English, Somali, French</t>
  </si>
  <si>
    <t>Second degree murder</t>
  </si>
  <si>
    <t>2017-1726</t>
  </si>
  <si>
    <t>GRINGUS</t>
  </si>
  <si>
    <t>DANIEL IONUT</t>
  </si>
  <si>
    <t>2018-36558</t>
  </si>
  <si>
    <t>Panama, Cuba</t>
  </si>
  <si>
    <t>TABARES ARIAS</t>
  </si>
  <si>
    <t>ASOCIACION ILÍCITA, LAVADO DE DINERO U OTROS ACTIVOS, FRAUDE, COHECHO ACTIVO, TRAFICO DE INFLUENCIAS.</t>
  </si>
  <si>
    <t>2017-6019</t>
  </si>
  <si>
    <t>KHAMZAT</t>
  </si>
  <si>
    <t>CHERNYSHI SETTLEMENT/VOLGOGRAD REGION, Russia</t>
  </si>
  <si>
    <t>MURDALOV</t>
  </si>
  <si>
    <t>2005-16940</t>
  </si>
  <si>
    <t>PAUL JEFFREY</t>
  </si>
  <si>
    <t xml:space="preserve">ENGAGING IN ILLICIT SEXUAL CONDUCT IN FOREIGN PLACES (3 COUNTS)   </t>
  </si>
  <si>
    <t>2015-75189</t>
  </si>
  <si>
    <t>BAILEY</t>
  </si>
  <si>
    <t>Shooting with IntentIllegal Possession of Firearm and Ammunition</t>
  </si>
  <si>
    <t>2014-17542</t>
  </si>
  <si>
    <t>SAYED BOSS WALI</t>
  </si>
  <si>
    <t>MOQIM JAN</t>
  </si>
  <si>
    <t>2010-6510</t>
  </si>
  <si>
    <t>MUSHVIG</t>
  </si>
  <si>
    <t>EYVAZOV VILLAGE / FUZULI REGION , Azerbaijan</t>
  </si>
  <si>
    <t>BAYRAMOV</t>
  </si>
  <si>
    <t>2013-21500</t>
  </si>
  <si>
    <t>MOSCOW REGION, KLIN TOWN, Russia</t>
  </si>
  <si>
    <t>BONDAREVA</t>
  </si>
  <si>
    <t>misappropriation</t>
  </si>
  <si>
    <t>2016-57669</t>
  </si>
  <si>
    <t>EL DIVISADERO, MORAZAN, El salvador</t>
  </si>
  <si>
    <t>FLORES NAVARRO</t>
  </si>
  <si>
    <t>2011-59913</t>
  </si>
  <si>
    <t>KOBA</t>
  </si>
  <si>
    <t>RCHEULISHVILI</t>
  </si>
  <si>
    <t>1) Murder, committed under aggravating circumstances;2) Assault of the purposes of robbery, committed under aggravating circumstances.</t>
  </si>
  <si>
    <t>2015-41348</t>
  </si>
  <si>
    <t>ARZU</t>
  </si>
  <si>
    <t>GARAYEVA</t>
  </si>
  <si>
    <t>2015-17357</t>
  </si>
  <si>
    <t>Svetlovodskoe settlement of Kabardino-Balkarskaya Republic, Russia</t>
  </si>
  <si>
    <t>SHOGENOV</t>
  </si>
  <si>
    <t>participation in illegal armed formation, illegal acquisition and storage of ammunition, participation in the activity of a terrorist organization</t>
  </si>
  <si>
    <t>2015-78019</t>
  </si>
  <si>
    <t>SANTOS BENITO</t>
  </si>
  <si>
    <t>CHOLUTECA, CHOLUTECA, Honduras</t>
  </si>
  <si>
    <t>RODRIGUEZ CARRANZA</t>
  </si>
  <si>
    <t>2016-54005</t>
  </si>
  <si>
    <t>SHANGWANG SHANGYUNG KHAPLANG</t>
  </si>
  <si>
    <t>Burmese, English, Hindi</t>
  </si>
  <si>
    <t>Taga, Naga Self-Administered Zone, Sagaing Province., Myanmar</t>
  </si>
  <si>
    <t>PANGMEI</t>
  </si>
  <si>
    <t>1.Punishment of criminal conspiracy 2.Waging, or attempting to wage war, or abetting waging of war, against the Government of India3.Conspiracy to commit offences 4.Punishment for murder 5.Attempt to murder6.Punishment for terrorist 7.Punishment for being member of terrorist gang or organization8.Punishment for certain offences  9.Punishment for possessing arms, etc., with intent to use them for unlawful purpose 10.Punishment for making or possessing explosives under suspicious circumstances .</t>
  </si>
  <si>
    <t>2015-25580</t>
  </si>
  <si>
    <t>INGUSHETIA REPUBLIC, SUNZHENSKI DISTRICT, Russia</t>
  </si>
  <si>
    <t>VYSHEGUROV</t>
  </si>
  <si>
    <t>2016-13794</t>
  </si>
  <si>
    <t>AYAZ MOHAMMED</t>
  </si>
  <si>
    <t>Malad (West), Mumbai, India</t>
  </si>
  <si>
    <t>Penalty for being member of an unlawful association, etc.,Punishment for unlawful activities, Punishment for conspiracy,etc., Offence relating to membership of a terrorist organization, Offence relating to support given to a terrorist organization.</t>
  </si>
  <si>
    <t>2015-81111</t>
  </si>
  <si>
    <t>VOLFMAN</t>
  </si>
  <si>
    <t>2006-5904</t>
  </si>
  <si>
    <t>BASHKIM</t>
  </si>
  <si>
    <t>BUZANI</t>
  </si>
  <si>
    <t xml:space="preserve">MEMBERSHIP OF A CRIMINAL ORGANIZATION, ROBBERY WITH THE USE OF WEAPONS, COMMISSION OF CRIMINAL OFFENCES AS A MEMBER OF A CRIMINAL ORGANIZATION AND A STRUCTURED CRIMINAL GROUP </t>
  </si>
  <si>
    <t>2017-9624</t>
  </si>
  <si>
    <t>MUKUEV</t>
  </si>
  <si>
    <t>assist to an illegal armed formation.</t>
  </si>
  <si>
    <t>2013-42263</t>
  </si>
  <si>
    <t>CLAUDIA MARIA</t>
  </si>
  <si>
    <t>DEPARTAMENTO DE QUETZALTENANGO, Guatemala</t>
  </si>
  <si>
    <t>ROBLES MORALES</t>
  </si>
  <si>
    <t>Estafa Propia</t>
  </si>
  <si>
    <t>2004-18320</t>
  </si>
  <si>
    <t>PIOTR JAN</t>
  </si>
  <si>
    <t>NOWA SARZYNA, Poland</t>
  </si>
  <si>
    <t>GRABOWSKI</t>
  </si>
  <si>
    <t>rape - offence against sexual liberty and deceny;offence against health and life</t>
  </si>
  <si>
    <t>2018-46902</t>
  </si>
  <si>
    <t>DMYTRIY</t>
  </si>
  <si>
    <t>KANSK TOWN, Russia</t>
  </si>
  <si>
    <t>BAIDYUK</t>
  </si>
  <si>
    <t>Banditry; Robbery with Violence (6 episodes); Illegal Deprivation of Liberty (3 episodes); Theft (2 episodes); Illegal Bearing of Firearms; Roberry: Stealing of Firearms; Forgery; escape from arrest.</t>
  </si>
  <si>
    <t>2017-170275</t>
  </si>
  <si>
    <t>PEDRO IRVIN</t>
  </si>
  <si>
    <t>2016-55195</t>
  </si>
  <si>
    <t>GLDANI VILLAGE, Georgia</t>
  </si>
  <si>
    <t>NARMANIA</t>
  </si>
  <si>
    <t>Murder, attempted murder, illegal arms trafficking</t>
  </si>
  <si>
    <t>2017-7807</t>
  </si>
  <si>
    <t>EMINA</t>
  </si>
  <si>
    <t>ACHKHOY-MARTAN/CHECHEN REPUBLIC, Russia</t>
  </si>
  <si>
    <t>2012-12281</t>
  </si>
  <si>
    <t>MARIO-CRISTIAN</t>
  </si>
  <si>
    <t>CERNAVODA TOWN, Romania</t>
  </si>
  <si>
    <t>BADILA</t>
  </si>
  <si>
    <t>ROBBERY AND FORCIBLE ENTRY</t>
  </si>
  <si>
    <t>2011-60631</t>
  </si>
  <si>
    <t>BCHRRI, Lebanon</t>
  </si>
  <si>
    <t>BOUTROS</t>
  </si>
  <si>
    <t>Parental Child Abduction.</t>
  </si>
  <si>
    <t>2012-314204</t>
  </si>
  <si>
    <t>SAKYP</t>
  </si>
  <si>
    <t>TEMIRTAU TOWN OF KARAGANDA REGION, Kazakhstan</t>
  </si>
  <si>
    <t>BAKIROVA</t>
  </si>
  <si>
    <t>2015-13875</t>
  </si>
  <si>
    <t>NIRANKAR SINGH</t>
  </si>
  <si>
    <t>VILL: MANDI, PS. PHILLAUR, DIST. JALLANDHAR, PUNJAB, India</t>
  </si>
  <si>
    <t>DHILLON</t>
  </si>
  <si>
    <t>Dealing with Narcotic drugs and Psycotrophic Substances, Cheating, Forgery, Forgery of documents, Use of forged documents,</t>
  </si>
  <si>
    <t>2018-15432</t>
  </si>
  <si>
    <t>ZAFAR</t>
  </si>
  <si>
    <t>khushab, Pakistan</t>
  </si>
  <si>
    <t>2015-75207</t>
  </si>
  <si>
    <t>LEROY</t>
  </si>
  <si>
    <t>1 JAMAICA STREET, KINGSTON 12, Jamaica</t>
  </si>
  <si>
    <t>Assault at common LawUnlawful Wounding</t>
  </si>
  <si>
    <t>2017-221588</t>
  </si>
  <si>
    <t>PEDRO ALEJANDRO</t>
  </si>
  <si>
    <t>ELIAS PIÑA, Dominican republic</t>
  </si>
  <si>
    <t>CASTILLO PANIAGUA</t>
  </si>
  <si>
    <t>2017-187062</t>
  </si>
  <si>
    <t>ALIPAT</t>
  </si>
  <si>
    <t>ARADA-CHUGLI SETTLEMENT, DAGESTAN REGION, Russia</t>
  </si>
  <si>
    <t>2017-5760</t>
  </si>
  <si>
    <t>DZHABRAIL</t>
  </si>
  <si>
    <t>2017-125306</t>
  </si>
  <si>
    <t>EDVIN</t>
  </si>
  <si>
    <t>JUSIC</t>
  </si>
  <si>
    <t>WAR CRIMES AGAINST PRISONERS OF WAR</t>
  </si>
  <si>
    <t>2014-24098</t>
  </si>
  <si>
    <t>CINTO COURTEAUX</t>
  </si>
  <si>
    <t>Privacion ilegal de la libertad doblemente agravada por haber sido cometida por abuso funcional y con violencia y amenazas, reiteradas en ochenta y ocho (88) hechos, stenta y ocho (78) de ellas agravadas por haber transcurrido mas de un mes e Imposicion de Tormentos, retirado en veintidos (22) ocasiones y Homicidio agravado por haber sido cometido con alevosia y con el concurso premeditado de dos o mas personas en trece (13) hechos.</t>
  </si>
  <si>
    <t>2017-146604</t>
  </si>
  <si>
    <t>DIEGO ALONSO</t>
  </si>
  <si>
    <t>PAPADOPULOS</t>
  </si>
  <si>
    <t>ASOCIACION ILICITA  EN CONCURSO REAL CON EXTORSION</t>
  </si>
  <si>
    <t>2018-11456</t>
  </si>
  <si>
    <t>RAVSHANBEK</t>
  </si>
  <si>
    <t>Kirghiz, Uzbek, Russian</t>
  </si>
  <si>
    <t>Kyrgyzstan, Russia</t>
  </si>
  <si>
    <t>VIL. BAZAR-KORGON OSHCKI REGION, Kyrgyzstan</t>
  </si>
  <si>
    <t>2011-50822</t>
  </si>
  <si>
    <t>FESTUS</t>
  </si>
  <si>
    <t>OKROMI</t>
  </si>
  <si>
    <t>Criminal Conspiracy and Cheating</t>
  </si>
  <si>
    <t>1990-16072</t>
  </si>
  <si>
    <t>GILGIT, India</t>
  </si>
  <si>
    <t>AMANULIAH</t>
  </si>
  <si>
    <t>Murder, Criminal conspiracy, terrorist activities.</t>
  </si>
  <si>
    <t>2015-643</t>
  </si>
  <si>
    <t>SVETLOZAR VALENTINOV</t>
  </si>
  <si>
    <t>STOILOV</t>
  </si>
  <si>
    <t>2015-69730</t>
  </si>
  <si>
    <t>HECTOR MELITON</t>
  </si>
  <si>
    <t>CIUDAD DE AZUL, PROVINCIA DE BUENOS AIRES, Argentina</t>
  </si>
  <si>
    <t>Privacion Ilegal de la Libertad, Amenazas, Torturas, Aplicacion de Tormentos y Asociacion ilicita.</t>
  </si>
  <si>
    <t>2007-42268</t>
  </si>
  <si>
    <t>HIMA KAPOOR</t>
  </si>
  <si>
    <t>KAPOOR HIMA</t>
  </si>
  <si>
    <t>CHEATING AND PASSPORT ACT</t>
  </si>
  <si>
    <t>2016-53878</t>
  </si>
  <si>
    <t>JINEN SINGH</t>
  </si>
  <si>
    <t>Thanga Ngaram Club Makha Maning Leikai, Bishnupur, Manipur, India</t>
  </si>
  <si>
    <t xml:space="preserve">1.Punishment of criminal conspiracy 2.Waging, or attempting to wage war, or abetting waging of war, against the Government of India 3.Conspiracy to commit offences 4.Punishment for murder 5.Attempt to murder 6.Punishment for terrorist act 7.Punishment for being member of terrorist gang or organization8.Punishment for certain offences 9.Punishment for possessing arms, etc., with intent to use them for unlawful purpose10.Punishment for making or possessing explosives under suspicious circumstances </t>
  </si>
  <si>
    <t>2017-8758</t>
  </si>
  <si>
    <t>CARMELO JUAN</t>
  </si>
  <si>
    <t>2016-92363</t>
  </si>
  <si>
    <t>OSCAR ALEJANDRO</t>
  </si>
  <si>
    <t>RAMOS MEJIA, Argentina</t>
  </si>
  <si>
    <t>GERARDO</t>
  </si>
  <si>
    <t>DESOBEDIENCIA, AMENAZAS SIMPLES, DAÑOS EN CONCURSO IDEAL CON LESIONES CULPOSAS, INCENDIOS Y AMENAZAS AGRAVADAS POR EL USO DE ARMA</t>
  </si>
  <si>
    <t>2017-9276</t>
  </si>
  <si>
    <t>2010-11142</t>
  </si>
  <si>
    <t>CATHERINE MARIE</t>
  </si>
  <si>
    <t>COOS BAY, OREGON, United states</t>
  </si>
  <si>
    <t>KERKOW</t>
  </si>
  <si>
    <t>AIRCRAFT PIRACY</t>
  </si>
  <si>
    <t>2006-38022</t>
  </si>
  <si>
    <t>VASILI</t>
  </si>
  <si>
    <t>VORNICHEN / STRASHENSKI, Moldova</t>
  </si>
  <si>
    <t>LUTSA</t>
  </si>
  <si>
    <t>MURDER WITH SELFISH ENDS</t>
  </si>
  <si>
    <t>2017-3033</t>
  </si>
  <si>
    <t>EDWIN RICARDO</t>
  </si>
  <si>
    <t>SENSUNTEPEQUE, CABAÑAS, El salvador</t>
  </si>
  <si>
    <t>GUZMAN SEGOVIA</t>
  </si>
  <si>
    <t>2016-44343</t>
  </si>
  <si>
    <t>KARLA JHOANA</t>
  </si>
  <si>
    <t>SAN MIGUEL, SAN MIGUEL, El salvador</t>
  </si>
  <si>
    <t>GUZMAN DE VASQUEZ</t>
  </si>
  <si>
    <t>2001-53975</t>
  </si>
  <si>
    <t>Kinyarwanda</t>
  </si>
  <si>
    <t>GISHYITA / KIBUYE, Rwanda</t>
  </si>
  <si>
    <t>SIKUBWABO</t>
  </si>
  <si>
    <t>Genocide/complicity of genocide, conspiracy to commit genocide, crime against humanity</t>
  </si>
  <si>
    <t>2012-8259</t>
  </si>
  <si>
    <t>ISHAK</t>
  </si>
  <si>
    <t>Arabic, Finnish</t>
  </si>
  <si>
    <t>ALGIERS, Algeria</t>
  </si>
  <si>
    <t>MERENVUORI</t>
  </si>
  <si>
    <t>Aggravated sexual abuse of a child</t>
  </si>
  <si>
    <t>2018-461</t>
  </si>
  <si>
    <t>ZULMA JEANETH</t>
  </si>
  <si>
    <t>RIVAS MARQUEZ</t>
  </si>
  <si>
    <t>2010-8873</t>
  </si>
  <si>
    <t>ZHEJE  KRUJE, Albania</t>
  </si>
  <si>
    <t>PALUKA</t>
  </si>
  <si>
    <t>TRAFFIC OF NARCOTICS</t>
  </si>
  <si>
    <t>2018-18942</t>
  </si>
  <si>
    <t>NAWAZ</t>
  </si>
  <si>
    <t>2012-325914</t>
  </si>
  <si>
    <t>VICTOR</t>
  </si>
  <si>
    <t>1) Murder in second degree with intent to cause death2) Murder in second degree under circumstances evincing a depraved indifference to human life3) Tampering with physical evidence</t>
  </si>
  <si>
    <t>2018-16210</t>
  </si>
  <si>
    <t>CORINTO, DEPARTAMENTO DE MORAZAN, El salvador</t>
  </si>
  <si>
    <t>URQUILLA URQUILLA</t>
  </si>
  <si>
    <t>2015-60313</t>
  </si>
  <si>
    <t>DELVINE, Albania</t>
  </si>
  <si>
    <t>SHQEVI</t>
  </si>
  <si>
    <t>Armed Robbery, Murder, Illegally keeping of Fire Arms and Ammunitions.</t>
  </si>
  <si>
    <t>2014-34202</t>
  </si>
  <si>
    <t>MARGARITA</t>
  </si>
  <si>
    <t>ORDZHONIKIDZE TOWN/SEVERNAYA OSETIA-ALANIA, Russia</t>
  </si>
  <si>
    <t>VEIMAN</t>
  </si>
  <si>
    <t>large scale fraud, especially large scale fraud</t>
  </si>
  <si>
    <t>2011-48631</t>
  </si>
  <si>
    <t>MITICZKY</t>
  </si>
  <si>
    <t xml:space="preserve"> fraud</t>
  </si>
  <si>
    <t>2009-28615</t>
  </si>
  <si>
    <t>TAN SIONG NAI</t>
  </si>
  <si>
    <t>2016-40052</t>
  </si>
  <si>
    <t>BURUNY SETTLEMENT OF DAGESTAN REPUBLIC, Russia</t>
  </si>
  <si>
    <t>getting trained with the aim of terrorist activity; participation in the activity of a terrorist organization; participation in an illegal arned formation</t>
  </si>
  <si>
    <t>2012-291348</t>
  </si>
  <si>
    <t>English, Russian, German, Czech</t>
  </si>
  <si>
    <t>Ireland, Czech republic</t>
  </si>
  <si>
    <t>KOZENY</t>
  </si>
  <si>
    <t>2017-7761</t>
  </si>
  <si>
    <t>GEKHAEV</t>
  </si>
  <si>
    <t>Contribution to the terrorist activity.</t>
  </si>
  <si>
    <t>2017-271865</t>
  </si>
  <si>
    <t>ROXANA ELIZABETH</t>
  </si>
  <si>
    <t>2015-75303</t>
  </si>
  <si>
    <t>JENE</t>
  </si>
  <si>
    <t>MALE PIJACE, Serbia</t>
  </si>
  <si>
    <t>HUZVAR</t>
  </si>
  <si>
    <t>ILLEGAL IMMIGRANT SMUGGLING</t>
  </si>
  <si>
    <t>1998-4743</t>
  </si>
  <si>
    <t>SHANMUGAM KUMARAN</t>
  </si>
  <si>
    <t>Tamil, English, Sinhalese, French</t>
  </si>
  <si>
    <t>Kankensanurai,  Jaffna, Sri lanka</t>
  </si>
  <si>
    <t>THARMALINGAM</t>
  </si>
  <si>
    <t>Criminal conspiracy, violation of the Terrorist Act and the Indian Explosive Act</t>
  </si>
  <si>
    <t>2018-32140</t>
  </si>
  <si>
    <t>CAMILO RUBEN</t>
  </si>
  <si>
    <t>CARMEN DE PATAGONES, Argentina</t>
  </si>
  <si>
    <t>DOBLE HOMICIDIO AGRAVADO POR ALEVOSIA Y ENSAÑAMIENTO COMETIDO CON ARMA BLANCA</t>
  </si>
  <si>
    <t>2011-64115</t>
  </si>
  <si>
    <t>GONZALO</t>
  </si>
  <si>
    <t>2003-35388</t>
  </si>
  <si>
    <t>Rial House, 2/823, Garhi Dhara, Tangal, Kathmandu, Nepal</t>
  </si>
  <si>
    <t>Criminal conspiracy to commit murder and cause terror.</t>
  </si>
  <si>
    <t>2016-36932</t>
  </si>
  <si>
    <t>MUBEEN</t>
  </si>
  <si>
    <t>SIALKOT, Pakistan</t>
  </si>
  <si>
    <t>QAISER</t>
  </si>
  <si>
    <t>2013-39609</t>
  </si>
  <si>
    <t>BELO HORIZONTE, Brazil</t>
  </si>
  <si>
    <t>ROCHA</t>
  </si>
  <si>
    <t>Armed robbery.</t>
  </si>
  <si>
    <t>2013-7472</t>
  </si>
  <si>
    <t>MONTICHIARI, Italy</t>
  </si>
  <si>
    <t>TOSONI</t>
  </si>
  <si>
    <t>vol à main armée et détention de drogue type cocaine</t>
  </si>
  <si>
    <t>2016-25859</t>
  </si>
  <si>
    <t>SHAMKHAN</t>
  </si>
  <si>
    <t>ALPATOVO VILLAGE NAURSKY AREA, CHECHEN REPUBLIC, Russia</t>
  </si>
  <si>
    <t>AVDUEV</t>
  </si>
  <si>
    <t>2016-16056</t>
  </si>
  <si>
    <t>HAYK</t>
  </si>
  <si>
    <t>ETCHMIADZINE, Russia</t>
  </si>
  <si>
    <t>TERTERIAN</t>
  </si>
  <si>
    <t>RAPE - ARMED ROBBERY - GRIEVOUS BODILY INJURY</t>
  </si>
  <si>
    <t>2004-12196</t>
  </si>
  <si>
    <t>RAFAEL ANGEL</t>
  </si>
  <si>
    <t>San Isidro De Pérez Zeledón, Costa rica</t>
  </si>
  <si>
    <t>ELIZONDO ROJAS</t>
  </si>
  <si>
    <t>Tenencia de substancias psicotrópicas, drogas de uso no autorizado y actividades conexas</t>
  </si>
  <si>
    <t>2015-18340</t>
  </si>
  <si>
    <t>ABEOKUJA, Nigeria</t>
  </si>
  <si>
    <t>IYNUNIOLUWA AJIBOLA</t>
  </si>
  <si>
    <t>2010-9748</t>
  </si>
  <si>
    <t>JAMES ALAN</t>
  </si>
  <si>
    <t>NORTH CAROLINA, United states</t>
  </si>
  <si>
    <t>ATTEMPTED FIRST DEGREE MURDER</t>
  </si>
  <si>
    <t>2018-814</t>
  </si>
  <si>
    <t>Sarai Alamagir, Gujrat, Pakistan</t>
  </si>
  <si>
    <t>YOUSAF</t>
  </si>
  <si>
    <t>2001-53840</t>
  </si>
  <si>
    <t>FULGENCE</t>
  </si>
  <si>
    <t>KIVUMU / KIBUYE, Rwanda</t>
  </si>
  <si>
    <t>KAYISHEMA</t>
  </si>
  <si>
    <t>complicity of genocide, direct and public incitement to commit genocide, crimes against humanity</t>
  </si>
  <si>
    <t>2017-292379</t>
  </si>
  <si>
    <t>MONTERROSO AGUIRRE</t>
  </si>
  <si>
    <t>2013-26757</t>
  </si>
  <si>
    <t>MARCIAL</t>
  </si>
  <si>
    <t>PONTA PORÃ, MATO GROSSO DO SUL, Brazil</t>
  </si>
  <si>
    <t>DARIO ACOSTA</t>
  </si>
  <si>
    <t>tráfico de estupefacientesasociación para el tráfico de estupefacientes</t>
  </si>
  <si>
    <t>2016-61891</t>
  </si>
  <si>
    <t>RABIIAT</t>
  </si>
  <si>
    <t>ZAZA SETTLEMENT/DAGESTAN REPUBLIC, Russia</t>
  </si>
  <si>
    <t>FATALIEVA</t>
  </si>
  <si>
    <t>2011-34665</t>
  </si>
  <si>
    <t>RAYMUNDO</t>
  </si>
  <si>
    <t>MICHOACAN, Mexico</t>
  </si>
  <si>
    <t>VARGAS FLORES</t>
  </si>
  <si>
    <t>1) Conspiracy to distribute cocaine2) Distribution of cocaine (3 counts)</t>
  </si>
  <si>
    <t>2005-36748</t>
  </si>
  <si>
    <t>LOBSANG CHODAK</t>
  </si>
  <si>
    <t>TRESPASS WITH INTENT TO ASSAULT AND CAUSE HARM;  MURDER;  CRIMINAL CONSPIRACY</t>
  </si>
  <si>
    <t>2016-41377</t>
  </si>
  <si>
    <t>GAVIDIA PALACIOS</t>
  </si>
  <si>
    <t>2010-33415</t>
  </si>
  <si>
    <t>GULSHAN</t>
  </si>
  <si>
    <t>1.51 meter</t>
  </si>
  <si>
    <t>ZAYAM SETTLEMENT OF SHAMKIR REGION, Azerbaijan</t>
  </si>
  <si>
    <t>AHMADOVA</t>
  </si>
  <si>
    <t>HUMAN TRAFFICKING / HUMAN TRAFFICKING WHILE COMMITTED AGAINST TWO OR MORE PERSONS / REPEATEDLY HUMAN TRAFFICKING / INVOLVING IN PROSTITUTION</t>
  </si>
  <si>
    <t>2017-191816</t>
  </si>
  <si>
    <t>WENDY EUNICE</t>
  </si>
  <si>
    <t>RAMOS DE RODRIGUEZ</t>
  </si>
  <si>
    <t>2012-292333</t>
  </si>
  <si>
    <t>ZLAGEYA</t>
  </si>
  <si>
    <t>OGLY</t>
  </si>
  <si>
    <t>LARGE SCALE DRUG SALE ATTEMPT</t>
  </si>
  <si>
    <t>2005-33777</t>
  </si>
  <si>
    <t>AL SAWWAF</t>
  </si>
  <si>
    <t xml:space="preserve">1. MURDER - 1ST DEGREE 2. AGGRAVATED BATTERY 3. MOB ACTION </t>
  </si>
  <si>
    <t>2013-59871</t>
  </si>
  <si>
    <t>FLORIN-TANASE</t>
  </si>
  <si>
    <t>ONESTI, DEPARTEMENT DE BACAU, Romania</t>
  </si>
  <si>
    <t>TURISCA</t>
  </si>
  <si>
    <t>1.TRAFIC DES PERSONNES; 2. ADHESION A UN GROUPE CRIMINEL; 3. TRAFIC DES MINEURS1. CONSTIUER UN GROUPE CRIMINEL ORGANISE; 2. PORTER ATTEINTE A UNE PERSONNE EN MODIFIANT OU EN EFFACANT DES DONNEES D'INFORMATION; 3. ESCROQUERIE</t>
  </si>
  <si>
    <t>2005-30515</t>
  </si>
  <si>
    <t>JIM ROBERTS</t>
  </si>
  <si>
    <t>KISUMU, Kenya</t>
  </si>
  <si>
    <t>AGENGO</t>
  </si>
  <si>
    <t xml:space="preserve">(1) AGGRAVATED INDECENT ASSAULT (2 COUNTS);(2) INSTITUTIONAL SEXUAL ASSAULT (2 COUNTS);(3) SEXUAL ASSAULT (2 COUNTS);(4) INDECENT ASSAULT (1 COUNT) </t>
  </si>
  <si>
    <t>2016-60416</t>
  </si>
  <si>
    <t>HUGO MIGUEL</t>
  </si>
  <si>
    <t>BRITEZ MEDINA</t>
  </si>
  <si>
    <t>TENENCIA DE ESTUPEFACIENTES CON FINES DE COMERCIALIZACION AGRAVADO POR LA COMISION EN SU FORMA ORGANIZADA POR LA INTERVENCION DE MAS DE TRES PERSONAS</t>
  </si>
  <si>
    <t>2015-82921</t>
  </si>
  <si>
    <t>ZEGDRAVA-SAYDA, Lebanon</t>
  </si>
  <si>
    <t>EL HAJJ HASSAN</t>
  </si>
  <si>
    <t>1) Terrorism; 2) Documentary offence</t>
  </si>
  <si>
    <t>2009-18368</t>
  </si>
  <si>
    <t>DVASH</t>
  </si>
  <si>
    <t>POSSESSION OF DRUGS</t>
  </si>
  <si>
    <t>2015-75137</t>
  </si>
  <si>
    <t>BEREZHCY VILLAGE, KREMENEC DISTRICT, TERNOPOL REGION, Ukraine</t>
  </si>
  <si>
    <t>VOZNIOUK</t>
  </si>
  <si>
    <t>Intentional infliction of a grave injury which have involved the death of the victim by negligence</t>
  </si>
  <si>
    <t>2015-31267</t>
  </si>
  <si>
    <t>ALLA</t>
  </si>
  <si>
    <t>OSIPOVICH, Belarus</t>
  </si>
  <si>
    <t>AGIKYAN</t>
  </si>
  <si>
    <t>official forgery, large scale fraud</t>
  </si>
  <si>
    <t>2018-43520</t>
  </si>
  <si>
    <t>BILECA, Bosnia and herzegovina</t>
  </si>
  <si>
    <t>SARENAC</t>
  </si>
  <si>
    <t>ORGANIZED CRIME IN CONJUNCTION WITH THE CRIMINAL OFFENCE OF ILLICIT TRAFFICKING IN NARCOTIC DRUGS</t>
  </si>
  <si>
    <t>2011-739</t>
  </si>
  <si>
    <t>Sarajevo, Bosnia and herzegovina</t>
  </si>
  <si>
    <t>KOUSAL</t>
  </si>
  <si>
    <t>Illicit manufacturing and possession of narcotic, drugs and poisons.</t>
  </si>
  <si>
    <t>2018-10480</t>
  </si>
  <si>
    <t>WOJCIECH JOSEPH</t>
  </si>
  <si>
    <t>Poland, Canada</t>
  </si>
  <si>
    <t>GRZESIOWSKI</t>
  </si>
  <si>
    <t>Instructing commission of offence for criminal organization (5x), Commission of offence for criminal organization (x7), Trafficking in substance (x5), Possession of property obtained by crime (x3), Possession for purpose of trafficking (x2)</t>
  </si>
  <si>
    <t>2016-55883</t>
  </si>
  <si>
    <t>CUSCATANCINGO, SAN SALVADOR, El salvador</t>
  </si>
  <si>
    <t>HUEZO HERNANDEZ</t>
  </si>
  <si>
    <t>2018-1142</t>
  </si>
  <si>
    <t>RODRIGO</t>
  </si>
  <si>
    <t>CUSSI QUISPE</t>
  </si>
  <si>
    <t>HOMICIDIO AGRAVADO POR HABER SIDO COMETIDO CON ALEVOSÍA Y VIOLENCIA DE GÉNERO</t>
  </si>
  <si>
    <t>2012-310279</t>
  </si>
  <si>
    <t>MUSHFIG</t>
  </si>
  <si>
    <t>GYANDZHA TOWN, Azerbaijan</t>
  </si>
  <si>
    <t>2017-129550</t>
  </si>
  <si>
    <t>ALEX KWAME</t>
  </si>
  <si>
    <t>Ghana</t>
  </si>
  <si>
    <t>KUMASI</t>
  </si>
  <si>
    <t>FUACHIE</t>
  </si>
  <si>
    <t>Art 45: Attempt // Art 287: manslaughter // Art 282: deprivation of freedom // art 302: aggravated assault // art 312: Robbery // art 317: Extortion // art 416: deliberately fencing // art 311: Theft using a false key</t>
  </si>
  <si>
    <t>2014-70652</t>
  </si>
  <si>
    <t>ELSHAN</t>
  </si>
  <si>
    <t>Czech, Azerbaijani</t>
  </si>
  <si>
    <t>2013-35395</t>
  </si>
  <si>
    <t>AFSHEEN</t>
  </si>
  <si>
    <t>Danish, Urdu</t>
  </si>
  <si>
    <t>BUKHSH</t>
  </si>
  <si>
    <t>Family abduction</t>
  </si>
  <si>
    <t>2016-60142</t>
  </si>
  <si>
    <t>SAIF AL-ISLAM</t>
  </si>
  <si>
    <t>GADDAFI</t>
  </si>
  <si>
    <t>2 counts of crimes against humanity: 1 count of murder; 1 count of persecution</t>
  </si>
  <si>
    <t>2016-27206</t>
  </si>
  <si>
    <t>DEMETRIO</t>
  </si>
  <si>
    <t>SAN PEDRO DEL PARANÁ, Paraguay</t>
  </si>
  <si>
    <t>ARAUJO MORENO</t>
  </si>
  <si>
    <t>2017-1090</t>
  </si>
  <si>
    <t>FREDY ISRAEL</t>
  </si>
  <si>
    <t>MUNICIPIO DE VICTORIA, DEPARTAMENTO DE CABAÑAS, El salvador</t>
  </si>
  <si>
    <t>TABORA NATAREN</t>
  </si>
  <si>
    <t>PROPOSICIÓN Y CONSPIRACIÓN EN EL DELITO DE HOMICIDIO AGRAVADO</t>
  </si>
  <si>
    <t>2011-19028</t>
  </si>
  <si>
    <t>MOKBUL</t>
  </si>
  <si>
    <t>CRIME OF PLANNED MURDER BY USING FIRE ARMS</t>
  </si>
  <si>
    <t>2018-20019</t>
  </si>
  <si>
    <t>VALDEMAR</t>
  </si>
  <si>
    <t>Silvania/GO, Brazil</t>
  </si>
  <si>
    <t>GRACIANO DA CUNHA</t>
  </si>
  <si>
    <t>2002-10435</t>
  </si>
  <si>
    <t>IURIE</t>
  </si>
  <si>
    <t>IZBESTI / CRIULENI, Moldova</t>
  </si>
  <si>
    <t>CHETREAN</t>
  </si>
  <si>
    <t>2005-39355</t>
  </si>
  <si>
    <t>NETROKONA, Bangladesh</t>
  </si>
  <si>
    <t>ZABBAR</t>
  </si>
  <si>
    <t>2015-52130</t>
  </si>
  <si>
    <t>CIUTULESTI, Moldova</t>
  </si>
  <si>
    <t>GRIGOR</t>
  </si>
  <si>
    <t>SETTING UP AN ORGANIZED CRIMINAL GROUP, TAX EVASION, INSTIGATION TO MONEY LAUDERINGSETTING UP AN ORGANIZED CRIMINAL GROUP, TAX EVASION, INSTIGATION TO TAX EVASION, MONEY LAUNDERING</t>
  </si>
  <si>
    <t>2016-10551</t>
  </si>
  <si>
    <t>EVELIN NIKOLOV</t>
  </si>
  <si>
    <t>BANEV</t>
  </si>
  <si>
    <t>2017-17486</t>
  </si>
  <si>
    <t>HUGO ROLANDO</t>
  </si>
  <si>
    <t>SOL CORTEZ</t>
  </si>
  <si>
    <t>HOMICIDIO AGRAVAD0 TENTADO Y AGRUPACIONES ILICITAS</t>
  </si>
  <si>
    <t>2011-54161</t>
  </si>
  <si>
    <t>YERBOL</t>
  </si>
  <si>
    <t>Russian, English, Kazakh</t>
  </si>
  <si>
    <t>MASHANOV</t>
  </si>
  <si>
    <t>2016-57597</t>
  </si>
  <si>
    <t>FLORIN</t>
  </si>
  <si>
    <t>RESITA, Romania</t>
  </si>
  <si>
    <t>IOAN</t>
  </si>
  <si>
    <t>2014-51736</t>
  </si>
  <si>
    <t>HASIBULLAH</t>
  </si>
  <si>
    <t>YUSUFZAI</t>
  </si>
  <si>
    <t>Leaving Canada for the purpose of committing an indictable offence in association with a terrorist group</t>
  </si>
  <si>
    <t>2013-56259</t>
  </si>
  <si>
    <t>MARULANDA CALDAS, Colombia</t>
  </si>
  <si>
    <t>GIRALDO DUQUE</t>
  </si>
  <si>
    <t>HOMICIDIO AGRAVADO, CONCIERTO PARA DELINQUIR.</t>
  </si>
  <si>
    <t>2017-203008</t>
  </si>
  <si>
    <t>BAKSAN TOWN, Russia</t>
  </si>
  <si>
    <t>DYMOV</t>
  </si>
  <si>
    <t>getting trained for terrorist activity; participation in terrorist organization</t>
  </si>
  <si>
    <t>2013-6028</t>
  </si>
  <si>
    <t>JORG JOSEF</t>
  </si>
  <si>
    <t>BAAR, Switzerland</t>
  </si>
  <si>
    <t>DOSSENBACH</t>
  </si>
  <si>
    <t>PARTICIPATION AT A CRIMINAL ASSOCIATION.</t>
  </si>
  <si>
    <t>2009-34140</t>
  </si>
  <si>
    <t>AHMAD OMAR SAEED</t>
  </si>
  <si>
    <t>English, Urdu, Arabic</t>
  </si>
  <si>
    <t>LONDON, ENGLAND, United kingdom</t>
  </si>
  <si>
    <t xml:space="preserve">1) CONSPIRACY TO COMMIT HOSTAGE TAKING RESULTING IN DEATH 2) HOSTAGE TAKING RESULTING IN DEATH 1) CONSPIRACY TO COMMIT HOSTAGE TAKING 2) HOSTAGE TAKING </t>
  </si>
  <si>
    <t>2004-25385</t>
  </si>
  <si>
    <t>ODESA, Ukraine</t>
  </si>
  <si>
    <t>CHERNYAK</t>
  </si>
  <si>
    <t>MURDER, MEMBERSHIP IN A CRIMINAL ORGANIZATION, ILLEGAL POSSESSION OF A WEAPON</t>
  </si>
  <si>
    <t>2005-39319</t>
  </si>
  <si>
    <t>MURDER AND ILLEGAL POSSESSION OF FIREARMS</t>
  </si>
  <si>
    <t>2016-38732</t>
  </si>
  <si>
    <t>SHANE</t>
  </si>
  <si>
    <t>LONDON, United kingdom</t>
  </si>
  <si>
    <t>O'BRIEN</t>
  </si>
  <si>
    <t>2005-56610</t>
  </si>
  <si>
    <t>REFKI</t>
  </si>
  <si>
    <t>ZENELI</t>
  </si>
  <si>
    <t>2017-3259</t>
  </si>
  <si>
    <t>CHECHNYA, Russia</t>
  </si>
  <si>
    <t>IDRISOV</t>
  </si>
  <si>
    <t>participation in an illegal armed group; particpation in terrorist organiztion.</t>
  </si>
  <si>
    <t>2017-8235</t>
  </si>
  <si>
    <t>OGUZER SETTLEMENT, DAGESTAN REPUBLIC, Russia</t>
  </si>
  <si>
    <t>SARSAMBIEV</t>
  </si>
  <si>
    <t>2014-66413</t>
  </si>
  <si>
    <t>THIERNO</t>
  </si>
  <si>
    <t>HOUSTON, TEXAS, United states</t>
  </si>
  <si>
    <t>CARR</t>
  </si>
  <si>
    <t>Super Aggravated Sexual Assault Child of a Under 6Aggravated Sexual Assault of a Child Under 14</t>
  </si>
  <si>
    <t>2017-2878</t>
  </si>
  <si>
    <t>AGISHBATOI, Russia</t>
  </si>
  <si>
    <t>MUSAEVA</t>
  </si>
  <si>
    <t>2016-78951</t>
  </si>
  <si>
    <t>ANDREAS GERHARD</t>
  </si>
  <si>
    <t>GELSENKIRCHEN, Germany</t>
  </si>
  <si>
    <t>GNAUK</t>
  </si>
  <si>
    <t>FORGERY OF OFFICIAL DOCUMENTS, USED OF FORGED DOCUMENTS, SWINDLE, BREACH OF TRUST</t>
  </si>
  <si>
    <t>2015-75319</t>
  </si>
  <si>
    <t>EDUART</t>
  </si>
  <si>
    <t>TIRANË/AL, Albania</t>
  </si>
  <si>
    <t>MEJDANI</t>
  </si>
  <si>
    <t>MurderThe meaning of attemptMeaning of collaborationIllegal manufacturing and keeping military weapons and ammunition</t>
  </si>
  <si>
    <t>2016-54389</t>
  </si>
  <si>
    <t>JOSE CANDELARIO</t>
  </si>
  <si>
    <t>PEREZ CRUZ</t>
  </si>
  <si>
    <t>2009-2586</t>
  </si>
  <si>
    <t>GURROLA</t>
  </si>
  <si>
    <t>Sexual assault/forcible-1st degree</t>
  </si>
  <si>
    <t>2009-23572</t>
  </si>
  <si>
    <t>MAKSOOD</t>
  </si>
  <si>
    <t>MURDER, USE OF FIREARMS</t>
  </si>
  <si>
    <t>2015-34489</t>
  </si>
  <si>
    <t>PARMINDER SINGH</t>
  </si>
  <si>
    <t>KHAROUDI, HOSHIARPUR, PUNJAB, India</t>
  </si>
  <si>
    <t>DEO</t>
  </si>
  <si>
    <t>Narcotic Drugs and Psycotrophic Substances Act Cheating, Forgery,Thefts,Ctriminal conspiracy, and Arms Act.</t>
  </si>
  <si>
    <t>2010-30314</t>
  </si>
  <si>
    <t>BOTSVYNYUK</t>
  </si>
  <si>
    <t>CONSPIRACY TO COMMIT RACKETEERING</t>
  </si>
  <si>
    <t>2012-314213</t>
  </si>
  <si>
    <t>Russian, Ukrainian, Polish</t>
  </si>
  <si>
    <t>ARKHANGELSK, Russia</t>
  </si>
  <si>
    <t>TKACHUK</t>
  </si>
  <si>
    <t>2013-25505</t>
  </si>
  <si>
    <t>FELIX M.</t>
  </si>
  <si>
    <t>SALCEDO, Dominican republic</t>
  </si>
  <si>
    <t>ARIAS-CRUZ</t>
  </si>
  <si>
    <t>1) Possession with intent to deliver cocaine2) Possession of cocaine3) Criminal use of a communication facility</t>
  </si>
  <si>
    <t>2014-16640</t>
  </si>
  <si>
    <t>HUGO JAVIER</t>
  </si>
  <si>
    <t>MARIN SALGADO</t>
  </si>
  <si>
    <t>Organised or armed robbery</t>
  </si>
  <si>
    <t>2014-39792</t>
  </si>
  <si>
    <t>NEBOJSA</t>
  </si>
  <si>
    <t>LJUBOVIJA, Serbia</t>
  </si>
  <si>
    <t>MILANOVIC</t>
  </si>
  <si>
    <t>UNAUTHORIZED PRODUCTION AND SALE OF INTOXICATING DRUGS</t>
  </si>
  <si>
    <t>2015-57142</t>
  </si>
  <si>
    <t>MUMABI, India</t>
  </si>
  <si>
    <t>RADIOWALA</t>
  </si>
  <si>
    <t>Attmpt to murder, Criminal conspiracy, Extortion, Forgery, Cheating, Theft, Abetment use and possession of illegal fire arms, Transmission of information by using internet forming organized crime syndicate.</t>
  </si>
  <si>
    <t>2011-15245</t>
  </si>
  <si>
    <t>SARANDE, Albania</t>
  </si>
  <si>
    <t>CELO</t>
  </si>
  <si>
    <t>2014-65160</t>
  </si>
  <si>
    <t>GADASHOV</t>
  </si>
  <si>
    <t>in accordance with article 177 (theft), 206 (smuggling), 217 (brigandage) and 228 (illegal acquisition, keeping, carrying, sale of firearms, ammunition, explosives)</t>
  </si>
  <si>
    <t>2009-42658</t>
  </si>
  <si>
    <t>MALAHAT</t>
  </si>
  <si>
    <t>BILASUVAR REGION  , Azerbaijan</t>
  </si>
  <si>
    <t>ASADOVA</t>
  </si>
  <si>
    <t>2018-16232</t>
  </si>
  <si>
    <t>LILIAN CRISTELIA</t>
  </si>
  <si>
    <t>GUZMAN VILLATORO</t>
  </si>
  <si>
    <t>2015-53860</t>
  </si>
  <si>
    <t>VLORË, Albania</t>
  </si>
  <si>
    <t>BEJA</t>
  </si>
  <si>
    <t>Article 283/a of Penal Code of AlbaniaArticle 284/a of Penal Code of AlbaniaArticle 278/a of Penal Code of Albania</t>
  </si>
  <si>
    <t>2015-39004</t>
  </si>
  <si>
    <t>BONDAR'</t>
  </si>
  <si>
    <t>2013-62164</t>
  </si>
  <si>
    <t>MAYRA LUCIA</t>
  </si>
  <si>
    <t>1.46 meter</t>
  </si>
  <si>
    <t>MOLINA SAENZ</t>
  </si>
  <si>
    <t>ESTAFA MENOR, FALSEDAD IDEOLOGICA Y USO DOCUMENTO FALSO</t>
  </si>
  <si>
    <t>2017-7298</t>
  </si>
  <si>
    <t>KISHI</t>
  </si>
  <si>
    <t>TOLSTOY-YURT SETTLEMENT/ CHECHEN REPUBLIC, Russia</t>
  </si>
  <si>
    <t>KAMILOV</t>
  </si>
  <si>
    <t>2012-313494</t>
  </si>
  <si>
    <t>VESELIN KOSTADINOV</t>
  </si>
  <si>
    <t>DOBRICH, Bulgaria</t>
  </si>
  <si>
    <t>2010-56612</t>
  </si>
  <si>
    <t>HUSSEN</t>
  </si>
  <si>
    <t>ARBELL, Iraq</t>
  </si>
  <si>
    <t>SAMAN A.</t>
  </si>
  <si>
    <t>1. "ABUSE OF OFFICE OR OFFICIAL AUTHORITY"2. "ABUSING POSITON OF POWER IN ECONOMY"</t>
  </si>
  <si>
    <t>2018-16240</t>
  </si>
  <si>
    <t>CAPITÃO LEÔNIDAS MARQUES/PARANÁ, Brazil</t>
  </si>
  <si>
    <t>DIAS ANACLETO</t>
  </si>
  <si>
    <t>Rape of Vulnerable</t>
  </si>
  <si>
    <t>2010-20013</t>
  </si>
  <si>
    <t>JAROMIR</t>
  </si>
  <si>
    <t>TABOR, Czech republic</t>
  </si>
  <si>
    <t>PROKOP</t>
  </si>
  <si>
    <t>two robberies and attempted robbery</t>
  </si>
  <si>
    <t>2017-195970</t>
  </si>
  <si>
    <t>SADIQ ADAM</t>
  </si>
  <si>
    <t>INDIA, India</t>
  </si>
  <si>
    <t>Malawi</t>
  </si>
  <si>
    <t>2018-6627</t>
  </si>
  <si>
    <t>2009-24561</t>
  </si>
  <si>
    <t>ZAKI UR REHMAN</t>
  </si>
  <si>
    <t>LAKHVI</t>
  </si>
  <si>
    <t>Abetment, conspiracy. Wage war, conspiracy, collecting arms murder. Attempt to murder grievous hurt to deter public servant wrongful confinement. Kidnapping or abducting cheating by personation possession or carries any fire-arm or ammunition unlawful association and other as per the above section &amp;amp</t>
  </si>
  <si>
    <t>2013-51504</t>
  </si>
  <si>
    <t>CHRISTIE</t>
  </si>
  <si>
    <t>AARHUS, Denmark</t>
  </si>
  <si>
    <t>PIPPS</t>
  </si>
  <si>
    <t>Aggravated tax evasion</t>
  </si>
  <si>
    <t>2013-49439</t>
  </si>
  <si>
    <t>MANUEL NUNES</t>
  </si>
  <si>
    <t>PRESIDENTE DE FRANCO, Paraguay</t>
  </si>
  <si>
    <t>SANTANDER</t>
  </si>
  <si>
    <t>INTERNATIONAL DRUG TRAFFICKING</t>
  </si>
  <si>
    <t>2015-2279</t>
  </si>
  <si>
    <t>CHENFENG</t>
  </si>
  <si>
    <t>WUYISHAN CITY,FUJIAN PROVINCE, China</t>
  </si>
  <si>
    <t>Intentional injures</t>
  </si>
  <si>
    <t>2011-31616</t>
  </si>
  <si>
    <t>TBILISI CITY, Georgia</t>
  </si>
  <si>
    <t>YANAKOV</t>
  </si>
  <si>
    <t>murder, abduction</t>
  </si>
  <si>
    <t>2013-33298</t>
  </si>
  <si>
    <t>GEVORK</t>
  </si>
  <si>
    <t>Russian, Armenian, Georgian</t>
  </si>
  <si>
    <t>NAOKHREBI VILLAGE, AKHALTSIKHSKY DISTRICT, Georgia</t>
  </si>
  <si>
    <t>GEVORKYAN</t>
  </si>
  <si>
    <t>2015-34744</t>
  </si>
  <si>
    <t>MOHAMMAD ISMAEEL</t>
  </si>
  <si>
    <t>Urdu, English, Persian (farsi) , Pushto</t>
  </si>
  <si>
    <t>KABUL PROVINCE OF AFGHANISTAN., Afghanistan</t>
  </si>
  <si>
    <t>FRAUD BARRATRY</t>
  </si>
  <si>
    <t>1999-50160</t>
  </si>
  <si>
    <t>KARAMAKHI / BUYNAKSKY / DAGESTAN, Russia</t>
  </si>
  <si>
    <t>DJANMOURZAEV</t>
  </si>
  <si>
    <t>Participation in activity of unlawful armed formation, unlawful acquisition and possession of firearms, attempt on the life of an associate of law enforcement agency.</t>
  </si>
  <si>
    <t>2013-71898</t>
  </si>
  <si>
    <t>MANH HIEU</t>
  </si>
  <si>
    <t>NINH BINH PROVINCE, Viet nam</t>
  </si>
  <si>
    <t>Intentionally inflicting injury on or causing harm to the health of other persons</t>
  </si>
  <si>
    <t>2012-299128</t>
  </si>
  <si>
    <t>MAKSIM</t>
  </si>
  <si>
    <t>United states, Russia</t>
  </si>
  <si>
    <t>BUZULUK / ORENBURG REGION, Russia</t>
  </si>
  <si>
    <t>KLOCHIN</t>
  </si>
  <si>
    <t>2015-67820</t>
  </si>
  <si>
    <t>JOVICA</t>
  </si>
  <si>
    <t>PLJEVLJA, Montenegro</t>
  </si>
  <si>
    <t>ZINDOVIC</t>
  </si>
  <si>
    <t>MurderUnlawful Keeping of Weapons and Explosive Substances</t>
  </si>
  <si>
    <t>2011-466</t>
  </si>
  <si>
    <t>Cesky Brod, Czech republic</t>
  </si>
  <si>
    <t>RIHA</t>
  </si>
  <si>
    <t>2017-15991</t>
  </si>
  <si>
    <t>PROVINCIA DE RIO NEGRO, Argentina</t>
  </si>
  <si>
    <t>FUENTEALBA GUIÑEZ</t>
  </si>
  <si>
    <t>ABUSO SEXUAL AGRAVADO POR EL VINCULO</t>
  </si>
  <si>
    <t>2018-7759</t>
  </si>
  <si>
    <t>getting trained with the aim of terrorist activity;</t>
  </si>
  <si>
    <t>2012-333743</t>
  </si>
  <si>
    <t>RENE GERARDO</t>
  </si>
  <si>
    <t>VASQUEZ</t>
  </si>
  <si>
    <t>1) Predatory sexual assault against a child (8 counts)2) Criminal sexual act in the first degree (4 counts)3) Use of a child in a sexual performance as a sex motivated felony (8 counts)4) Rape in the first degree (4 counts)5) Sex abuse in the first degree 6) Possessing a sexual performance by a child (100 counts)</t>
  </si>
  <si>
    <t>2016-45352</t>
  </si>
  <si>
    <t>ALFONSO ENRRIQUE</t>
  </si>
  <si>
    <t>SAENZ HERNANDEZ</t>
  </si>
  <si>
    <t>2011-2120</t>
  </si>
  <si>
    <t>SANTIAGO V.</t>
  </si>
  <si>
    <t>TACOMA, WASHINGTON, United states</t>
  </si>
  <si>
    <t>2012-328501</t>
  </si>
  <si>
    <t>MOSCOW CITY, Russia</t>
  </si>
  <si>
    <t>NESYNA</t>
  </si>
  <si>
    <t>aggravated fraud</t>
  </si>
  <si>
    <t>2012-313364</t>
  </si>
  <si>
    <t>LAVRENTIY</t>
  </si>
  <si>
    <t>SHAVINYAN</t>
  </si>
  <si>
    <t>intentional infliction of a grave injury to health, which have involved the death of the victim by negligence; hooliganism</t>
  </si>
  <si>
    <t>2013-22444</t>
  </si>
  <si>
    <t>ZAHRA</t>
  </si>
  <si>
    <t>HEYDARI MORCHEHKHORTI</t>
  </si>
  <si>
    <t>embezzlement, forgery, money laundering</t>
  </si>
  <si>
    <t>2014-59574</t>
  </si>
  <si>
    <t>O'NEIL</t>
  </si>
  <si>
    <t>FERGUSON</t>
  </si>
  <si>
    <t>2010-13584</t>
  </si>
  <si>
    <t>AHMED NUMAN ISAAC</t>
  </si>
  <si>
    <t>English, Danish</t>
  </si>
  <si>
    <t>RAHMA</t>
  </si>
  <si>
    <t>HOMICIDE AND INDECOROUS TREATMENT OF CORPSES.</t>
  </si>
  <si>
    <t>2016-56928</t>
  </si>
  <si>
    <t>DAGESTAN REPUBLIC, Russia</t>
  </si>
  <si>
    <t>BAYMURATOVA</t>
  </si>
  <si>
    <t>2015-12568</t>
  </si>
  <si>
    <t>BABRAK</t>
  </si>
  <si>
    <t>Foreigners Staying Unauthorizedly in India</t>
  </si>
  <si>
    <t>2017-133847</t>
  </si>
  <si>
    <t>CIRILO AMADO</t>
  </si>
  <si>
    <t>2015-11209</t>
  </si>
  <si>
    <t>ABDUL RASHEED HUSAIN SHEIK</t>
  </si>
  <si>
    <t>English, Urdu, Arabic, Hindi, Malayalam, Tamil, Marathi, Chinese</t>
  </si>
  <si>
    <t>MUMBAI, DONGRI, MAHARASTRA, India</t>
  </si>
  <si>
    <t>MALBARI</t>
  </si>
  <si>
    <t>Criminal conspiracy, Arms Act.</t>
  </si>
  <si>
    <t>2009-16860</t>
  </si>
  <si>
    <t>BUDENOVSK, Russia</t>
  </si>
  <si>
    <t>SIDORANSKAYA</t>
  </si>
  <si>
    <t>2007-48607</t>
  </si>
  <si>
    <t>YOOSUF</t>
  </si>
  <si>
    <t>L MAAVAH, Maldives</t>
  </si>
  <si>
    <t>COMMITING TERRORIST ACT</t>
  </si>
  <si>
    <t>2016-40146</t>
  </si>
  <si>
    <t>IBIEVA</t>
  </si>
  <si>
    <t>2013-14613</t>
  </si>
  <si>
    <t>ALCEDAR VILLAGE, SOLDANESTI DISTRICT, Moldova</t>
  </si>
  <si>
    <t>BALABAN</t>
  </si>
  <si>
    <t>2017-279015</t>
  </si>
  <si>
    <t>EUNICE ABIGAIL</t>
  </si>
  <si>
    <t>CEA REYES</t>
  </si>
  <si>
    <t>2016-61919</t>
  </si>
  <si>
    <t>SUVAR</t>
  </si>
  <si>
    <t>GELKHEN/DAGESTAN REPUBLIC, Russia</t>
  </si>
  <si>
    <t>RAMAZANOVA</t>
  </si>
  <si>
    <t>2015-27704</t>
  </si>
  <si>
    <t>SLAVONSKI BROD, Croatia</t>
  </si>
  <si>
    <t>BREKALO</t>
  </si>
  <si>
    <t>WAR CRIMES AGAINST CIVILIANS</t>
  </si>
  <si>
    <t>2007-4318</t>
  </si>
  <si>
    <t>2016-25863</t>
  </si>
  <si>
    <t>NESTOR GABRIEL</t>
  </si>
  <si>
    <t>SPELZINI</t>
  </si>
  <si>
    <t>TENENCIA DE ESTUPEFACIENTE CON FINES DE COMERCIALIZACION EN CONCURSO REAL CON TENENCIA ILEGAL DE ARMA DE FUEGO DE USO CIVIL.</t>
  </si>
  <si>
    <t>2010-9227</t>
  </si>
  <si>
    <t>ROSARIO, Argentina</t>
  </si>
  <si>
    <t>TUTTOLOMUNDO</t>
  </si>
  <si>
    <t>2012-12500</t>
  </si>
  <si>
    <t>AGDAM, Azerbaijan</t>
  </si>
  <si>
    <t>EDILOV</t>
  </si>
  <si>
    <t>2014-54509</t>
  </si>
  <si>
    <t>GAELLE FRANCOISE MARIE</t>
  </si>
  <si>
    <t>ECHENE</t>
  </si>
  <si>
    <t>Dealing with property known or believed to represent proceeds of an indictable offence</t>
  </si>
  <si>
    <t>2017-5176</t>
  </si>
  <si>
    <t>KHASAVYURT  TOWN, Russia</t>
  </si>
  <si>
    <t>AMILGUSEYNOV</t>
  </si>
  <si>
    <t>getting trained with the aim of terrorist activity; participation in the activity of a terrorist organization.</t>
  </si>
  <si>
    <t>2016-13056</t>
  </si>
  <si>
    <t>KONSTIANTYN</t>
  </si>
  <si>
    <t>VINNICJA, Ukraine</t>
  </si>
  <si>
    <t>VESELOVSKYI</t>
  </si>
  <si>
    <t>1./ Forgery of Administrative Documents (perpetrator) 2./ Abuse of Authority (instigator)</t>
  </si>
  <si>
    <t>2011-32730</t>
  </si>
  <si>
    <t>BERISLAV</t>
  </si>
  <si>
    <t>ZAGREB, Croatia</t>
  </si>
  <si>
    <t>ZIGROVIC</t>
  </si>
  <si>
    <t>manufacturing and selling narcotics</t>
  </si>
  <si>
    <t>2012-313755</t>
  </si>
  <si>
    <t>HARJOT</t>
  </si>
  <si>
    <t>Panjabi, Pahlavi</t>
  </si>
  <si>
    <t>ROHTAK, HARYANA, India</t>
  </si>
  <si>
    <t>Murder, Punishment for terrorist Act  and unlawful activities.</t>
  </si>
  <si>
    <t>2011-40054</t>
  </si>
  <si>
    <t>SARA</t>
  </si>
  <si>
    <t>PERONDI-BERAT, Albania</t>
  </si>
  <si>
    <t>CANKO</t>
  </si>
  <si>
    <t>Exploitation of prostitution</t>
  </si>
  <si>
    <t>2016-43350</t>
  </si>
  <si>
    <t>ROBERTO ELIUD</t>
  </si>
  <si>
    <t>JUAREZ DE LA ROCA</t>
  </si>
  <si>
    <t>ASOCIACION ILICITA, FALSEDAD IDEOLOGICA Y CASOS ESPECIALES DE ESTAFAS.</t>
  </si>
  <si>
    <t>2017-291592</t>
  </si>
  <si>
    <t>2012-3032</t>
  </si>
  <si>
    <t>HONG HAI</t>
  </si>
  <si>
    <t>2015-32272</t>
  </si>
  <si>
    <t>RANKO</t>
  </si>
  <si>
    <t>MOMIC</t>
  </si>
  <si>
    <t>2015-84387</t>
  </si>
  <si>
    <t>Germany, United states</t>
  </si>
  <si>
    <t>AGUILAR</t>
  </si>
  <si>
    <t>1) Attempted Aggravated Kidnapping2) Aggravated Assault with a Deadly Weapon1) Sexual Assault 2) Invasive Visual Recording (2 Counts)</t>
  </si>
  <si>
    <t>2017-191810</t>
  </si>
  <si>
    <t>CESPEDES FLORES</t>
  </si>
  <si>
    <t>2010-33767</t>
  </si>
  <si>
    <t>YADRINO VILLAGE, ARKHARINSKY DISTRICT, AMURSKAYA AREA, Russia</t>
  </si>
  <si>
    <t>VAIZMAN</t>
  </si>
  <si>
    <t>intentional infliction of grave injury tohealthINTENTIONAL INFLICTION OF GRAVE INJURY TO HEALTH</t>
  </si>
  <si>
    <t>2006-35694</t>
  </si>
  <si>
    <t>IWAN</t>
  </si>
  <si>
    <t>MIELNICA PODOLSKA, Poland</t>
  </si>
  <si>
    <t>PETRYNKA</t>
  </si>
  <si>
    <t>ARMED ROBBERYRECEIVING STOLEN PROPERTIESAGGRAVATED THEFT USE OF FORGED DOCUMENTS</t>
  </si>
  <si>
    <t>2017-164303</t>
  </si>
  <si>
    <t>MARCIA LIZIANE</t>
  </si>
  <si>
    <t>SANTANA DO LIVRAMENTO/RS, Brazil</t>
  </si>
  <si>
    <t>COSTA VIEIRA</t>
  </si>
  <si>
    <t>Larcenie</t>
  </si>
  <si>
    <t>2006-23833</t>
  </si>
  <si>
    <t>2013-67019</t>
  </si>
  <si>
    <t>2009-3439</t>
  </si>
  <si>
    <t>GENTIAN</t>
  </si>
  <si>
    <t>SULA</t>
  </si>
  <si>
    <t>PREMEDITATED HOMICIDE, MEANING OF COLLABORATION, ILLEGAL MANUFACTURING AND KEEPING MILITARY WEAPONS AND AMMUNITION</t>
  </si>
  <si>
    <t>2004-39076</t>
  </si>
  <si>
    <t>Black, Dark</t>
  </si>
  <si>
    <t>SAFAR</t>
  </si>
  <si>
    <t xml:space="preserve">Russian, Persian (farsi) </t>
  </si>
  <si>
    <t>MAZARY SHERIF, Afghanistan</t>
  </si>
  <si>
    <t>SAMIULA</t>
  </si>
  <si>
    <t>Lewd conduct</t>
  </si>
  <si>
    <t>2011-55055</t>
  </si>
  <si>
    <t>Conspiracy to possess with intent to distribute over 5 kilograms of cocaine</t>
  </si>
  <si>
    <t>2014-52005</t>
  </si>
  <si>
    <t>ECATEPEC DE MORELOS, Mexico</t>
  </si>
  <si>
    <t>CABANAS</t>
  </si>
  <si>
    <t>1) Battery2) Hinder Emergency Call to Law Enforcement3) False Imprisonment4) Interference with Custody</t>
  </si>
  <si>
    <t>2017-3783</t>
  </si>
  <si>
    <t>BIIARSLANOV</t>
  </si>
  <si>
    <t>2010-54295</t>
  </si>
  <si>
    <t>SEBASTIAO CAIXETA</t>
  </si>
  <si>
    <t>GOAIS, Brazil</t>
  </si>
  <si>
    <t>DECASTRO</t>
  </si>
  <si>
    <t>SEXUAL ASSAULTBURGLARY - HABITATION ENTRY WITH COMMISSION OF A FELONY</t>
  </si>
  <si>
    <t>2015-81517</t>
  </si>
  <si>
    <t>NYIREGYHAZA, Hungary</t>
  </si>
  <si>
    <t>DERECKI</t>
  </si>
  <si>
    <t>tax fraud, fraud, forgery of official document</t>
  </si>
  <si>
    <t>2009-18185</t>
  </si>
  <si>
    <t>SHIR</t>
  </si>
  <si>
    <t>POSSESSION OF NARCOTIC DRUGS</t>
  </si>
  <si>
    <t>2001-42918</t>
  </si>
  <si>
    <t>DIMITRIOS ATHANASIOS</t>
  </si>
  <si>
    <t>Greece, United states</t>
  </si>
  <si>
    <t>CHICAGO / ILLINOIS, United states</t>
  </si>
  <si>
    <t>ANDROUTSOPOULOS</t>
  </si>
  <si>
    <t>1. FIRST DEGREE MURDER (9 COUNTS)2. ATTEMPTED FIRST DEGREE MURDER (1 COUNT)</t>
  </si>
  <si>
    <t>2017-8241</t>
  </si>
  <si>
    <t>ABDULA</t>
  </si>
  <si>
    <t>UCH-ARAL, Kazakhstan</t>
  </si>
  <si>
    <t>participation in the activity of an illegal armed formation; public appeals for extremist activity with use of mass media or Internet</t>
  </si>
  <si>
    <t>2012-348027</t>
  </si>
  <si>
    <t>YACUP</t>
  </si>
  <si>
    <t>MALATYA, Turkey</t>
  </si>
  <si>
    <t>OZCOBAN</t>
  </si>
  <si>
    <t>TRAFFICKING IN DRUGS; SMUGGLING</t>
  </si>
  <si>
    <t>2016-36098</t>
  </si>
  <si>
    <t>WILMAR JOSUE</t>
  </si>
  <si>
    <t>MUNICIPIO DE SAN MIGUEL, El salvador</t>
  </si>
  <si>
    <t>MARTINEZ GOMEZ</t>
  </si>
  <si>
    <t>AGRUPACIONES ILICITAS, ACTOS PREPARATORIOS, PROPOSICION, CONSPIRACION Y ASOCIACIONES DELICTIVAS, Y TRAFICO ILICITO.</t>
  </si>
  <si>
    <t>2014-25579</t>
  </si>
  <si>
    <t>TIMOTHY MATTHEW</t>
  </si>
  <si>
    <t>CALGARY, ALBERTA, Canada</t>
  </si>
  <si>
    <t>First Degree Murder (1 count) and Conspiracy to Commit Murder (1 count).</t>
  </si>
  <si>
    <t>2011-59744</t>
  </si>
  <si>
    <t>KASTIMAH</t>
  </si>
  <si>
    <t>2017-7369</t>
  </si>
  <si>
    <t>MASAN</t>
  </si>
  <si>
    <t>Lezghian, Arabic, Russian</t>
  </si>
  <si>
    <t>SAMUR VILLAGE, MAGARAMKENT DISTRICT, DAGESTAN REPUBLIC, Russia</t>
  </si>
  <si>
    <t>2013-40002</t>
  </si>
  <si>
    <t>RAMI</t>
  </si>
  <si>
    <t>DOGHAN</t>
  </si>
  <si>
    <t>2010-9506</t>
  </si>
  <si>
    <t>SUBHAN</t>
  </si>
  <si>
    <t>2016-30373</t>
  </si>
  <si>
    <t>RAUL WILMAR</t>
  </si>
  <si>
    <t>GUZMAN GUTIERREZ</t>
  </si>
  <si>
    <t>ABUSO SEXUAL CON ACCESO CARNAL AGRAVADO POR LA SITUACION DE CONVIVENCIA PREEXISTENTE CON UNA MENOR DE DIECIOCHO AÑO DE EDAD</t>
  </si>
  <si>
    <t>2014-61918</t>
  </si>
  <si>
    <t>FREDIS RENTERIA</t>
  </si>
  <si>
    <t>BUENA VENTURA, Colombia</t>
  </si>
  <si>
    <t>TRUJILLO</t>
  </si>
  <si>
    <t>Possession with intent to distribute cocaine base (crack)Capital MurderEscape</t>
  </si>
  <si>
    <t>2013-71092</t>
  </si>
  <si>
    <t>JIANLI</t>
  </si>
  <si>
    <t>ANHUI PROVINCE, China</t>
  </si>
  <si>
    <t>GAO</t>
  </si>
  <si>
    <t>2018-34962</t>
  </si>
  <si>
    <t>TARIQ SALEEM</t>
  </si>
  <si>
    <t>BUTT</t>
  </si>
  <si>
    <t>2016-22098</t>
  </si>
  <si>
    <t>GROZNY, CHECHEN REPUBLIC, Russia</t>
  </si>
  <si>
    <t>KHANGARAEV</t>
  </si>
  <si>
    <t>2004-36846</t>
  </si>
  <si>
    <t>RAJENDRA MORE</t>
  </si>
  <si>
    <t>PUNE, India</t>
  </si>
  <si>
    <t>CRIMINAL CONSPIRACY, CHEATING WITH DISHONESTLY INDUCING DELIVERY OF PROPERTY, FORGERY</t>
  </si>
  <si>
    <t>2010-55722</t>
  </si>
  <si>
    <t>EUGENIO</t>
  </si>
  <si>
    <t>MAYOR OTAÑO, DEPARTAMENTO DE ITAPUA, Paraguay</t>
  </si>
  <si>
    <t>BRITEZ COLMAN</t>
  </si>
  <si>
    <t>2006-23264</t>
  </si>
  <si>
    <t>YZEIRI</t>
  </si>
  <si>
    <t>Manslaughter for revenge / blood feud in collaboration</t>
  </si>
  <si>
    <t>2015-73930</t>
  </si>
  <si>
    <t>KOSZTASZ</t>
  </si>
  <si>
    <t>BUNDASZ</t>
  </si>
  <si>
    <t>Rape, assault</t>
  </si>
  <si>
    <t>2018-53947</t>
  </si>
  <si>
    <t>Jaru, Brazil</t>
  </si>
  <si>
    <t>PESSOA DA SILVA</t>
  </si>
  <si>
    <t>Aggravated theft, larceny</t>
  </si>
  <si>
    <t>2015-77986</t>
  </si>
  <si>
    <t>SANTOS ALEXIS</t>
  </si>
  <si>
    <t>CHOLUTECA, Honduras</t>
  </si>
  <si>
    <t>CARRANZA OSORTO</t>
  </si>
  <si>
    <t>2010-17222</t>
  </si>
  <si>
    <t>Italian, Spanish</t>
  </si>
  <si>
    <t>SIMIJACA, Colombia</t>
  </si>
  <si>
    <t>PINILLA ALARCON</t>
  </si>
  <si>
    <t>TRAFIC ILLICITE DE GROSSES QUANTITÉ DE DROGUE - COCAINE-; ASSOCIATION CRIMINEL AYANT POUR BUT LE TRAFIC DE COCAINE;</t>
  </si>
  <si>
    <t>2001-14733</t>
  </si>
  <si>
    <t>SAIF AL</t>
  </si>
  <si>
    <t>ADEL</t>
  </si>
  <si>
    <t>(1) Conspiracy to kill United States nationals; (2) Conspiracy to murder, kidnap and maim at places outside the United States; (3) Conspiracy to murder; (4) Conspiracy to destroy buildings and property of the United States; (5) Conspiracy to attack national defence utilities</t>
  </si>
  <si>
    <t>2008-18907</t>
  </si>
  <si>
    <t>MOHAMED HESHAM</t>
  </si>
  <si>
    <t>CAIRO, Egypt</t>
  </si>
  <si>
    <t>YOUSSEF</t>
  </si>
  <si>
    <t>1) Material support to terrorists (1 count) 2) Conspiracy to provide material support to terrorists (1 count) 3) Conspiracy to murder, kidnap or injure persons in a foreign country (1count)</t>
  </si>
  <si>
    <t>2017-5152</t>
  </si>
  <si>
    <t>JUNIOR RENE</t>
  </si>
  <si>
    <t>PORTILLO PORTILLO</t>
  </si>
  <si>
    <t>2016-38988</t>
  </si>
  <si>
    <t>JOSE RODOLFO</t>
  </si>
  <si>
    <t>MARTINEZ MORALES</t>
  </si>
  <si>
    <t>2014-46759</t>
  </si>
  <si>
    <t>MURAT</t>
  </si>
  <si>
    <t>DAGESTAN REPUBLIC, BUINAKSKY REGION, Russia</t>
  </si>
  <si>
    <t>BIYARSLANOV</t>
  </si>
  <si>
    <t>2010-46892</t>
  </si>
  <si>
    <t>TAME ARAUCA, Colombia</t>
  </si>
  <si>
    <t>PAUL VANEGAS</t>
  </si>
  <si>
    <t>ACCESO CARNAL ABUSIVO Y ACTOS SEXUALES CON MENOR DE 14 AÑOS.</t>
  </si>
  <si>
    <t>2013-58119</t>
  </si>
  <si>
    <t>2016-54156</t>
  </si>
  <si>
    <t>OKENDRO SINGH</t>
  </si>
  <si>
    <t>Manipuri, English, Hindi, Burmese</t>
  </si>
  <si>
    <t>KHURAI SOIBAM LEIKAI, IMPHAL EAST DISTRICT, MANIPUR., India</t>
  </si>
  <si>
    <t>NAMOIJAM</t>
  </si>
  <si>
    <t xml:space="preserve">1.Punishment of criminal conspiracy2.Waging, or attempting to wage war, or abetting waging of war, against the Government of India3.Conspiracy to commit offences4.Punishment for murder5.Attempt to murder 6.Punishment for terrorist 7.Punishment for being member of terrorist gang or organization8.Punishment for certain offences 9.Punishment for possessing arms, etc., with intent to use them for unlawful purpose10.Punishment for making or possessing explosives under suspicious circumstances </t>
  </si>
  <si>
    <t>2011-52962</t>
  </si>
  <si>
    <t>MILTON</t>
  </si>
  <si>
    <t>DE JESUS TONCEL</t>
  </si>
  <si>
    <t>2017-170277</t>
  </si>
  <si>
    <t>CARLOS DANIEL</t>
  </si>
  <si>
    <t>PINEDA HERNANDEZ</t>
  </si>
  <si>
    <t>2015-45887</t>
  </si>
  <si>
    <t>ALDIN</t>
  </si>
  <si>
    <t>MAHMUTOVIC</t>
  </si>
  <si>
    <t>UNLAWFUL ESTABLISHING AND JOINING FOREIGN PARAMILITARY OR PARAPOLICE FORMATIONS</t>
  </si>
  <si>
    <t>2016-55939</t>
  </si>
  <si>
    <t>JUAN RAMON</t>
  </si>
  <si>
    <t>SALAS</t>
  </si>
  <si>
    <t>HOMICIDIO EN GRADO DE TENTATIVA, DOBLEMENTE AGRAVADO POR EL USO DE ARMA DE FUEGO Y POR LA PARTICIPACIÓN DE UN MENOR</t>
  </si>
  <si>
    <t>2017-131453</t>
  </si>
  <si>
    <t>IUSUP</t>
  </si>
  <si>
    <t>GUDERMES, Russia</t>
  </si>
  <si>
    <t>KINTAEV</t>
  </si>
  <si>
    <t>2015-41819</t>
  </si>
  <si>
    <t>RIDKOKASHA</t>
  </si>
  <si>
    <t>2011-43968</t>
  </si>
  <si>
    <t>ABAKAN, Russia</t>
  </si>
  <si>
    <t>PERADZE</t>
  </si>
  <si>
    <t>2018-45037</t>
  </si>
  <si>
    <t>Bosnia and herzegovina, Serbia, Slovenia</t>
  </si>
  <si>
    <t>PRNJAVOR, Bosnia and herzegovina</t>
  </si>
  <si>
    <t>BOZICIC</t>
  </si>
  <si>
    <t>COUNTERFEITING OF MONEY</t>
  </si>
  <si>
    <t>2009-19619</t>
  </si>
  <si>
    <t>ZIMIC</t>
  </si>
  <si>
    <t>Premeditated attempted murder</t>
  </si>
  <si>
    <t>2005-52221</t>
  </si>
  <si>
    <t>English, Greek, Serbian</t>
  </si>
  <si>
    <t>KOPLIK / SHKODER, Albania</t>
  </si>
  <si>
    <t>HOTAJ</t>
  </si>
  <si>
    <t xml:space="preserve">PREMEDITATED HOMICIDEPREMEDITATED HOMICIDE </t>
  </si>
  <si>
    <t>2014-34663</t>
  </si>
  <si>
    <t>LIANG</t>
  </si>
  <si>
    <t>Crime of Robbery</t>
  </si>
  <si>
    <t>2015-49328</t>
  </si>
  <si>
    <t>SIBUSISO JOSEPH</t>
  </si>
  <si>
    <t>English, Swati</t>
  </si>
  <si>
    <t>Zambia</t>
  </si>
  <si>
    <t>KITWE, Zambia</t>
  </si>
  <si>
    <t>MWALE</t>
  </si>
  <si>
    <t>Corruption, Fraud</t>
  </si>
  <si>
    <t>2018-21914</t>
  </si>
  <si>
    <t>GURJIT</t>
  </si>
  <si>
    <t>VILLAGE JOGI CHEEMA, PS QADIAN, DISTRICT GURDASPUR., India</t>
  </si>
  <si>
    <t>Punishment for raising funds for terrorist act; Punishment for conspiracy; Punishment for harboring; Punishment for being member of terrorist gang or organization; Arms act; Punishment for causing explosion likely to endanger life or property; Punishment for attempt to cause explosion, or for making or keeping explosive with intent to endanger life or property; Punishment for making or possessing explosives under suspicious circumstances; Foreigners Act.</t>
  </si>
  <si>
    <t>2007-48654</t>
  </si>
  <si>
    <t>SHAMEEM</t>
  </si>
  <si>
    <t>SH KOMANDOO, Maldives</t>
  </si>
  <si>
    <t>2015-33441</t>
  </si>
  <si>
    <t>SARGIS</t>
  </si>
  <si>
    <t>MAKARYAN</t>
  </si>
  <si>
    <t>2014-65488</t>
  </si>
  <si>
    <t>YULIYA</t>
  </si>
  <si>
    <t>LEVETROVA</t>
  </si>
  <si>
    <t>2015-74674</t>
  </si>
  <si>
    <t>FERUZA</t>
  </si>
  <si>
    <t>TASHKENT CITY, Uzbekistan</t>
  </si>
  <si>
    <t>TAIROVA</t>
  </si>
  <si>
    <t>Extremely large scale fraud.</t>
  </si>
  <si>
    <t>2017-186827</t>
  </si>
  <si>
    <t>TUCCI</t>
  </si>
  <si>
    <t>CONTRABANDO DE ESTUPEFACIENTES AGRAVADO CON FINES DE COMERCIALIZACION AGRAVADO POR EL NUMERO DE PERSONAS INTERVINIENTES EN EL HECHO Y POR EL MEDIO UTILIZADO - AERONAVE PARA EL TRASLADO DEL ESTUPEFACIENTE.</t>
  </si>
  <si>
    <t>2015-83509</t>
  </si>
  <si>
    <t>JIANSONG</t>
  </si>
  <si>
    <t>2017-8949</t>
  </si>
  <si>
    <t>2015-75917</t>
  </si>
  <si>
    <t>MARIUS</t>
  </si>
  <si>
    <t>BICAZ CITY, NEAMT COUNTY, Romania</t>
  </si>
  <si>
    <t>MOLDOVAN</t>
  </si>
  <si>
    <t>ATTEMPT TO MURDER, BODILY INJURY, DISTURBANCE OF THE PUBLIC PEACE AND ORDER</t>
  </si>
  <si>
    <t>2016-34607</t>
  </si>
  <si>
    <t>SUCHAT</t>
  </si>
  <si>
    <t>2017-15142</t>
  </si>
  <si>
    <t>JONG GIL</t>
  </si>
  <si>
    <t>O</t>
  </si>
  <si>
    <t>2015-55884</t>
  </si>
  <si>
    <t>MUKHTAR</t>
  </si>
  <si>
    <t>Russian, Arabic, Avaric</t>
  </si>
  <si>
    <t>SAGITOV</t>
  </si>
  <si>
    <t>2010-11664</t>
  </si>
  <si>
    <t>UGHUR</t>
  </si>
  <si>
    <t>GORANBOY REGION, Azerbaijan</t>
  </si>
  <si>
    <t>MISAPPROPRIATION CAUSING DAMAGE IN A LARGE SCALE</t>
  </si>
  <si>
    <t>2015-48328</t>
  </si>
  <si>
    <t>SADIKAJ</t>
  </si>
  <si>
    <t>Laundering of crime proceeds</t>
  </si>
  <si>
    <t>2016-22619</t>
  </si>
  <si>
    <t>EMETERIO</t>
  </si>
  <si>
    <t>FLORES CABALLERO</t>
  </si>
  <si>
    <t>2015-36707</t>
  </si>
  <si>
    <t>Ukrainian, English, Russian</t>
  </si>
  <si>
    <t>KOLESNIK</t>
  </si>
  <si>
    <t>illegal business,smuggling and illegal organization of sale of certified communication means</t>
  </si>
  <si>
    <t>2016-2599</t>
  </si>
  <si>
    <t>MARA LUCIANA</t>
  </si>
  <si>
    <t>URUGUAIANA, Brazil</t>
  </si>
  <si>
    <t>DOS SANTOS PEREZ</t>
  </si>
  <si>
    <t>Tráfico internacional de drogas</t>
  </si>
  <si>
    <t>2017-7309</t>
  </si>
  <si>
    <t>KARGALINSKAYA SETTLEMENT/CHECHEN REPUBLIC, Russia</t>
  </si>
  <si>
    <t>SHEKHIDOV</t>
  </si>
  <si>
    <t>2010-40893</t>
  </si>
  <si>
    <t>OCTAVIANO</t>
  </si>
  <si>
    <t>ZIRITZICUARO, MICHOACAN, Mexico</t>
  </si>
  <si>
    <t>JUAREZ CORRO</t>
  </si>
  <si>
    <t>1) INTENTIONAL HOMICIDE, FIRST DEGREE (2 COUNTS)2) ATTEMPTED INTENTIONAL HOMICIDE, FIRST DEGREE (3 COUNTS)</t>
  </si>
  <si>
    <t>2014-24210</t>
  </si>
  <si>
    <t>English, Italian, Arabic</t>
  </si>
  <si>
    <t>LOWRY</t>
  </si>
  <si>
    <t>Aggravated Sexual Assault of a Child (4 counts)</t>
  </si>
  <si>
    <t>2013-59559</t>
  </si>
  <si>
    <t>WALI RAIS PADSHA</t>
  </si>
  <si>
    <t>DIN PADSHA</t>
  </si>
  <si>
    <t>Murder and Injuring</t>
  </si>
  <si>
    <t>2018-15185</t>
  </si>
  <si>
    <t>ERICKA MARGARITA</t>
  </si>
  <si>
    <t>ROMERO AREVALO</t>
  </si>
  <si>
    <t>HOMICIDIO AGRAVADOORGANIZACIONES TERRORISTAS</t>
  </si>
  <si>
    <t>2017-169562</t>
  </si>
  <si>
    <t>ZOILA ESPERANZA</t>
  </si>
  <si>
    <t>NEJAPA, SAN SALVADOR, El salvador</t>
  </si>
  <si>
    <t>SOSA DE FUENTES</t>
  </si>
  <si>
    <t>TRAFICO ILEGAL DE PERSONAS Y ESTAFA</t>
  </si>
  <si>
    <t>2012-342804</t>
  </si>
  <si>
    <t>THI BICH HANH</t>
  </si>
  <si>
    <t>2015-406</t>
  </si>
  <si>
    <t>KOSAYEV</t>
  </si>
  <si>
    <t>2010-19436</t>
  </si>
  <si>
    <t>MARCIANO RAMON</t>
  </si>
  <si>
    <t>SOTELO GAUTO</t>
  </si>
  <si>
    <t>TENTATIVA DE CONTRABANDO DE IMPORTACION DE ESTUPEFACIENTES AGRAVADO POR EL FIN DE COMERCIALIZACION Y POR EL NUMERO DE PERSONAS INTERVINIENTES.</t>
  </si>
  <si>
    <t>2006-31926</t>
  </si>
  <si>
    <t>AZHAR AHMAD KHAN</t>
  </si>
  <si>
    <t>CRIMINAL CONSPIRACY, CHEATING AND DISHNESTLY INDUCING DELIVERY OF PROPERTY, CHEATING BY PERSONATION, FORGERY FOR PURPOSE OF CHEATING, USING AS GENUINE A FORGED DOCUMENTS.</t>
  </si>
  <si>
    <t>2010-54414</t>
  </si>
  <si>
    <t>PAVOL</t>
  </si>
  <si>
    <t>EGRECKY</t>
  </si>
  <si>
    <t>§ 235 SEC. 1 OF THE SLOVAK PENAL CODE</t>
  </si>
  <si>
    <t>2011-2112</t>
  </si>
  <si>
    <t>ANDRES MAURICE</t>
  </si>
  <si>
    <t>PUYALLUP, WASHINGTON, United states</t>
  </si>
  <si>
    <t>MENDEZ</t>
  </si>
  <si>
    <t>2009-213</t>
  </si>
  <si>
    <t>DAREN MICHAEL</t>
  </si>
  <si>
    <t>ELARMO</t>
  </si>
  <si>
    <t>1) Kidnapping for the purpose of committing a lewd act upon a child (2 counts); 2) Oral copulation with a person under the age of fourteen years (7 counts) 3) Sodomy with a person under the age of fourteen years and more than ten years younger than defendant (6 counts); 4) Lewd act upon a child under the age of fourteen years; 5) Sodomy with a person under the age of sixteen years</t>
  </si>
  <si>
    <t>2016-73907</t>
  </si>
  <si>
    <t>RAFAEL ALEXANDER</t>
  </si>
  <si>
    <t>OLOCUILTA, LA PAZ, El salvador</t>
  </si>
  <si>
    <t>RAMIREZ CHAVEZ</t>
  </si>
  <si>
    <t>2007-29926</t>
  </si>
  <si>
    <t>MANUEL ENRIQUE</t>
  </si>
  <si>
    <t>JACO (JR)</t>
  </si>
  <si>
    <t>82.5 Kg</t>
  </si>
  <si>
    <t>1. MURDER2. USE OF A FIREARM CAUSING GREAT BODILY INJURY OR DEATH</t>
  </si>
  <si>
    <t>2015-14047</t>
  </si>
  <si>
    <t>misappropriation and embezzlement</t>
  </si>
  <si>
    <t>2009-1414</t>
  </si>
  <si>
    <t>LA VIRTUD LEMPIRA, Honduras</t>
  </si>
  <si>
    <t>ABREGO ROMERO</t>
  </si>
  <si>
    <t>Murder in the 2nd degree</t>
  </si>
  <si>
    <t>2017-6923</t>
  </si>
  <si>
    <t>ASLUDDIN</t>
  </si>
  <si>
    <t>TOLSTOY-YURT SETTLEMENT/CHECHEN REPUBLIC, Russia</t>
  </si>
  <si>
    <t>YUSUPOV</t>
  </si>
  <si>
    <t>2012-335561</t>
  </si>
  <si>
    <t>ASHGABAT CITY, Turkmenistan</t>
  </si>
  <si>
    <t>MALIKOVA</t>
  </si>
  <si>
    <t>Fraud by causing damage in a large scale</t>
  </si>
  <si>
    <t>2007-43620</t>
  </si>
  <si>
    <t>WILFRED C</t>
  </si>
  <si>
    <t>1.7526 meter</t>
  </si>
  <si>
    <t>LOUISIANA, United states</t>
  </si>
  <si>
    <t>COTAYA</t>
  </si>
  <si>
    <t>65.25 Kg</t>
  </si>
  <si>
    <t>AGGRAVATED KIDNAPPING</t>
  </si>
  <si>
    <t>2014-1623</t>
  </si>
  <si>
    <t>VEACESLAV</t>
  </si>
  <si>
    <t>BALTI, Moldova</t>
  </si>
  <si>
    <t>PAVLOVSCHI</t>
  </si>
  <si>
    <t>murder, grievous bodily injury, riotus conduct - on public place the wanted person attacked the other person</t>
  </si>
  <si>
    <t>2018-36298</t>
  </si>
  <si>
    <t>NASEER</t>
  </si>
  <si>
    <t>2010-39183</t>
  </si>
  <si>
    <t>HENDER VALMORE</t>
  </si>
  <si>
    <t>SAN ANTONA DEUTACHI, Venezuela</t>
  </si>
  <si>
    <t>THEFT AND CRIMINAL CONSPIRACY</t>
  </si>
  <si>
    <t>2012-334946</t>
  </si>
  <si>
    <t>YURCHENKO</t>
  </si>
  <si>
    <t>Illegal purchase, possession, storage of firearms and ammunition, murder.</t>
  </si>
  <si>
    <t>2013-37149</t>
  </si>
  <si>
    <t>Cameroon</t>
  </si>
  <si>
    <t>VICTORIA, Cameroon</t>
  </si>
  <si>
    <t>MUKI</t>
  </si>
  <si>
    <t>Illegal storage of narcotic drug, attempted sale of narcotic drug</t>
  </si>
  <si>
    <t>2007-23682</t>
  </si>
  <si>
    <t>AH HAI</t>
  </si>
  <si>
    <t>KUALA LUMPUR, Malaysia</t>
  </si>
  <si>
    <t>NYO</t>
  </si>
  <si>
    <t>ROBBERY AND MOTOR VEHICLE THEFT</t>
  </si>
  <si>
    <t>2014-54450</t>
  </si>
  <si>
    <t>PATRÍCIA TEREZINHA</t>
  </si>
  <si>
    <t>Spanish, Dutch, Portuguese</t>
  </si>
  <si>
    <t>Suriname, Brazil</t>
  </si>
  <si>
    <t>MIGUEL BOM</t>
  </si>
  <si>
    <t>international drug trafficking</t>
  </si>
  <si>
    <t>2014-3080</t>
  </si>
  <si>
    <t>ABDUL MAJEED</t>
  </si>
  <si>
    <t>BILAL, SOPORE, JAMMU AND KASHMIR, India</t>
  </si>
  <si>
    <t>SOFI</t>
  </si>
  <si>
    <t>2007-808</t>
  </si>
  <si>
    <t>INDIRA</t>
  </si>
  <si>
    <t>1.635 meter</t>
  </si>
  <si>
    <t>JAMSHEDPUR, BIHAR, India</t>
  </si>
  <si>
    <t>CRIMINAL CONSPIRACY, CRIMINAL BREACH OF TRUST BY PUBLIC SERVANT, OR BANKER MERCHANT OF AGENT</t>
  </si>
  <si>
    <t>2011-7409</t>
  </si>
  <si>
    <t>AL AROUIT, Morocco</t>
  </si>
  <si>
    <t>BOUNOU</t>
  </si>
  <si>
    <t>ABDUCTION, ILLEGAL CONFINEMENT, THEFTS WITH WEAPON, RAPE</t>
  </si>
  <si>
    <t>2017-273119</t>
  </si>
  <si>
    <t>WASCHINGTON</t>
  </si>
  <si>
    <t>Santana do Livramento/RS, Brazil</t>
  </si>
  <si>
    <t>VALTERRA DOS SANTOS</t>
  </si>
  <si>
    <t>2015-60780</t>
  </si>
  <si>
    <t>ZAHID HOSSAIN</t>
  </si>
  <si>
    <t>POLICE STATION: NAGARKANDA, DISTRICT: FARIDPUR, Bangladesh</t>
  </si>
  <si>
    <t>KHOKON</t>
  </si>
  <si>
    <t>Charge No 2: GUILTY  of the offences of deportation and torture by way of forceful conversion as crimes against Humanity as specified in section 3(2)(a)(g) &amp; (h) read with section 4(1) of the Act of 1973 and he be convicted &amp; sentenced under section 20(2) of the said Act.   Charge No 3: GUILTY as Charge No. 1. Charge No 4: GUILTY of the offences of confinement, deportation and rape as specified in sections alike Charge 2.Charge No 5: GUILTY of the offences of abduction, confinement, torture murder and other inhumane acts [plundering and arson] as crimes against Humanity as specified in section alike Charge 2.Charge No 6: GUILTY as Charge no. 5.Charge No 7: GUILTY as Charge no. 5Charge No 8: GUILTY as Charge no. 5Charge No 9: GUILTY as Charge no. 5Charge No 10: GUILTY as Charge no. 5.Charge No 11: GUILTY Of the offences of torture and other inhumane acts as crimes against Humanity as specified in section alike Charge 2.</t>
  </si>
  <si>
    <t>2016-2297</t>
  </si>
  <si>
    <t>LASLO</t>
  </si>
  <si>
    <t>VARI, Ukraine</t>
  </si>
  <si>
    <t>BELANSKI</t>
  </si>
  <si>
    <t>2017-6270</t>
  </si>
  <si>
    <t>2006-23844</t>
  </si>
  <si>
    <t>ATAUR</t>
  </si>
  <si>
    <t>2013-69177</t>
  </si>
  <si>
    <t>MATAMOROS, TAMAULIPAS, Mexico</t>
  </si>
  <si>
    <t>ESPINOZA-DIAZ</t>
  </si>
  <si>
    <t>1) Murder in the first degree 2) Murder in the third degree 3) Aggravated assault, with extreme indifference to the value of human life4) Aggravated assault, with a deadly weapon5) Possessing an instrument of crime</t>
  </si>
  <si>
    <t>2014-34474</t>
  </si>
  <si>
    <t>XI</t>
  </si>
  <si>
    <t>GUANGXI PROVINCE, China</t>
  </si>
  <si>
    <t>HE</t>
  </si>
  <si>
    <t>Intentional homicide</t>
  </si>
  <si>
    <t>2013-71167</t>
  </si>
  <si>
    <t>KAIRANA, MUZAFFARNAGAR, UTTAR PRADESH, India</t>
  </si>
  <si>
    <t>MOHD.</t>
  </si>
  <si>
    <t>Printing and circulation of FICN (Fake Indian Currency Notes)and using them as genuine, Waging war against the Government of India,</t>
  </si>
  <si>
    <t>2009-43332</t>
  </si>
  <si>
    <t>HUGO GERARDO</t>
  </si>
  <si>
    <t>ROJAS ALVARENGA</t>
  </si>
  <si>
    <t xml:space="preserve">INTERNATIONAL SMUGGLING DRUG, ASSOCIATION BY SMUGGLING DRUG, FINANCING SMUGGLING DRUG </t>
  </si>
  <si>
    <t>2015-14693</t>
  </si>
  <si>
    <t>RODOLFO VALENTINO</t>
  </si>
  <si>
    <t>SANTIAGO, Chile</t>
  </si>
  <si>
    <t>ESCOBAR URBINA</t>
  </si>
  <si>
    <t>2016-27162</t>
  </si>
  <si>
    <t>FREDY RAMON</t>
  </si>
  <si>
    <t>SAN PEDRO, Paraguay</t>
  </si>
  <si>
    <t>ROJAS VENIALGO</t>
  </si>
  <si>
    <t>2010-33419</t>
  </si>
  <si>
    <t>ELSHAD</t>
  </si>
  <si>
    <t>MUSAYEV</t>
  </si>
  <si>
    <t>MURDER OF TWO OR MORE PERSONS</t>
  </si>
  <si>
    <t>2015-38324</t>
  </si>
  <si>
    <t>ST.-PETERSBURG, Russia</t>
  </si>
  <si>
    <t>FRIEDMAN</t>
  </si>
  <si>
    <t>extremely large scale fraud</t>
  </si>
  <si>
    <t>2017-189523</t>
  </si>
  <si>
    <t>MARIO ANTONIO</t>
  </si>
  <si>
    <t>FONSECA</t>
  </si>
  <si>
    <t>Money laudering and drug trafficking</t>
  </si>
  <si>
    <t>2009-35215</t>
  </si>
  <si>
    <t>MINGXIAN</t>
  </si>
  <si>
    <t>CHINA</t>
  </si>
  <si>
    <t>2006-52077</t>
  </si>
  <si>
    <t>VAKHTANG</t>
  </si>
  <si>
    <t>Abkhazian, Russian</t>
  </si>
  <si>
    <t>OCHAMCHIRE, Georgia</t>
  </si>
  <si>
    <t>UBIRIA</t>
  </si>
  <si>
    <t>Illegal deprivation of liberty</t>
  </si>
  <si>
    <t>2012-301820</t>
  </si>
  <si>
    <t>ERDINCH BASRI</t>
  </si>
  <si>
    <t>ISPERIH, Bulgaria</t>
  </si>
  <si>
    <t>NASUF</t>
  </si>
  <si>
    <t>CARRYING THROUGH THE STATE BORDER NARCOTIC SUBSTANCES</t>
  </si>
  <si>
    <t>2018-20954</t>
  </si>
  <si>
    <t>JOSE JAIME</t>
  </si>
  <si>
    <t>RAMIREZ SERPAS</t>
  </si>
  <si>
    <t>ROBO AGRAVADO Y AGRUPACIONES ILICITAS</t>
  </si>
  <si>
    <t>2017-152184</t>
  </si>
  <si>
    <t>GYULA</t>
  </si>
  <si>
    <t>KISKUNFELEGYHAZA, Hungary</t>
  </si>
  <si>
    <t>OLAH</t>
  </si>
  <si>
    <t>BUDGET FRAUD IN A PARTICULARLY CONSIDERABLE OR HIGHER DEGREE, FRAUD CAUSNG PARTICULARLY SUBSTANTIAL DAMAGE IN A BUSINESS-LIKE MANNER, MONEY-LAUNDERING IN A PARTICULARLY CONSIDERABLE VALUE IN A BUSINESS-LIKE MANNER, INFRINGEMENT OF ACCOUNTING REGULATIONS, FORGERY OF DOCUMENT</t>
  </si>
  <si>
    <t>2016-38072</t>
  </si>
  <si>
    <t>GLIDEY DAGOBERTO</t>
  </si>
  <si>
    <t>OTERO</t>
  </si>
  <si>
    <t>SUPRESION DEL ESTADO CIVIL DE UN MENOR</t>
  </si>
  <si>
    <t>2009-5637</t>
  </si>
  <si>
    <t>CHITRA INDRABAHADUR</t>
  </si>
  <si>
    <t>SAVAD</t>
  </si>
  <si>
    <t>2015-77783</t>
  </si>
  <si>
    <t>KAI HUANG</t>
  </si>
  <si>
    <t>Chinese, English, Dutch</t>
  </si>
  <si>
    <t>Suriname, China</t>
  </si>
  <si>
    <t>TRAFFICKING IN HUMAN BEING, SMUGGLING IN HUMAN BEING,KIDNAPPING,ABUSEMENT,PARTICIPATION IN A CRIMINAL ORGANIZATION,THEFT,EMBEZZLEMENT.</t>
  </si>
  <si>
    <t>2012-289656</t>
  </si>
  <si>
    <t>WHAI OON</t>
  </si>
  <si>
    <t>2017-144682</t>
  </si>
  <si>
    <t>JAVIER EDUARDO</t>
  </si>
  <si>
    <t>RIVERO GONZALEZ</t>
  </si>
  <si>
    <t>Delito de Tráfico de sustancias estupefacientes prohibidas agravado por participación en grupo criminal organizado.-</t>
  </si>
  <si>
    <t>2012-292523</t>
  </si>
  <si>
    <t>TULSIDAS</t>
  </si>
  <si>
    <t>LUND</t>
  </si>
  <si>
    <t>Using and in possession of counterfeit Indian currency.</t>
  </si>
  <si>
    <t>2011-43763</t>
  </si>
  <si>
    <t>Indonesian, Iranian (other), English</t>
  </si>
  <si>
    <t>MASHHAD, Iran</t>
  </si>
  <si>
    <t>GHANAD</t>
  </si>
  <si>
    <t>1st Degree Murder</t>
  </si>
  <si>
    <t>2017-278012</t>
  </si>
  <si>
    <t>GUSTAVO DONNY</t>
  </si>
  <si>
    <t>AGUILAR ZUBIAGA</t>
  </si>
  <si>
    <t>2015-29943</t>
  </si>
  <si>
    <t>GLYADENKO</t>
  </si>
  <si>
    <t>Murder, committed by a group of persons upon prior conspiracy</t>
  </si>
  <si>
    <t>2008-34770</t>
  </si>
  <si>
    <t>MARAN UDAYAKUMAR</t>
  </si>
  <si>
    <t>Cheating and criminal conspiracy</t>
  </si>
  <si>
    <t>2015-52549</t>
  </si>
  <si>
    <t>ATHENAJDO</t>
  </si>
  <si>
    <t>ABAZI</t>
  </si>
  <si>
    <t>2011-26130</t>
  </si>
  <si>
    <t>RICARDO RINALDO</t>
  </si>
  <si>
    <t>KOELOE</t>
  </si>
  <si>
    <t>AGGRAVATED THEFT, ARMED ROBBERY, INJURY CAUSING DEATH/MANSLAUGHTER/MURDER</t>
  </si>
  <si>
    <t>2010-14061</t>
  </si>
  <si>
    <t>RODIDEAL</t>
  </si>
  <si>
    <t>trafic d'influencemettre en circulation illégale un produit ayant un timbre similaire à celui désignant les produits authentiques: 1. atteinte au régime des armes et munitions; 2. instiguer à l'homicide aggravé; 3. instiguer à la possession de fausse monnaie en vue de la faire circuler; 4. conduire un véhicule sur les routes publiques sans permis; 5. association de malfaiteurs</t>
  </si>
  <si>
    <t>2012-317045</t>
  </si>
  <si>
    <t>RENATO FULGENCIO</t>
  </si>
  <si>
    <t>Assis, Sao Paulo, Brazil</t>
  </si>
  <si>
    <t>CAMILO</t>
  </si>
  <si>
    <t>2013-42277</t>
  </si>
  <si>
    <t>LOWENTHAL ARCEYUZ</t>
  </si>
  <si>
    <t>Estafa Propia, comete estafa quien induciendo a error a otro mendiante ardid o engaño lo defraudare en su patrimonio</t>
  </si>
  <si>
    <t>2016-58816</t>
  </si>
  <si>
    <t>CHALITO RONAL</t>
  </si>
  <si>
    <t>PROVINCIA DE COLÓN, BARRIO SUR, Panama</t>
  </si>
  <si>
    <t>WALTERS RODRIGUEZ</t>
  </si>
  <si>
    <t>2015-40988</t>
  </si>
  <si>
    <t>COSMIN FLORIAN</t>
  </si>
  <si>
    <t>TIMISOARA, TIMIS COUNTY, Romania</t>
  </si>
  <si>
    <t>CERNEA</t>
  </si>
  <si>
    <t>2017-168434</t>
  </si>
  <si>
    <t>ABDALLAH</t>
  </si>
  <si>
    <t>WAI, DAR KOBE, NORTH DARFUR, Sudan</t>
  </si>
  <si>
    <t>BANDA ABAKAER NOURAIN</t>
  </si>
  <si>
    <t>Three counts of war crimes – Murder, intentionally directing attacks against personnel, installations, materials, units and vehicles involved in a peacekeeping mission, pillaging.</t>
  </si>
  <si>
    <t>2017-143004</t>
  </si>
  <si>
    <t>HUU LAM</t>
  </si>
  <si>
    <t>Yen Bai</t>
  </si>
  <si>
    <t>LUONG</t>
  </si>
  <si>
    <t>2016-50818</t>
  </si>
  <si>
    <t>KARINA VALERIA</t>
  </si>
  <si>
    <t>CUBAS MAIRENA</t>
  </si>
  <si>
    <t>HOMICIDIO CALIFICADOROBO AGRAVADO</t>
  </si>
  <si>
    <t>2010-8696</t>
  </si>
  <si>
    <t>SMAGLIY</t>
  </si>
  <si>
    <t>EMBEZZLEMENT OF THE STATE OR PUBLIC PROPERTY</t>
  </si>
  <si>
    <t>2015-31500</t>
  </si>
  <si>
    <t>YATZEK</t>
  </si>
  <si>
    <t>TORUN TOWN, Poland</t>
  </si>
  <si>
    <t>SOBEKH</t>
  </si>
  <si>
    <t>2016-50662</t>
  </si>
  <si>
    <t>VIACHESLAV</t>
  </si>
  <si>
    <t>Kamyshevo settlement, Russia</t>
  </si>
  <si>
    <t>ISMINDIROV</t>
  </si>
  <si>
    <t>2015-33430</t>
  </si>
  <si>
    <t>KINAN</t>
  </si>
  <si>
    <t>Syria, Norway</t>
  </si>
  <si>
    <t>DAMASCUS, Syria</t>
  </si>
  <si>
    <t>SUNBOL</t>
  </si>
  <si>
    <t>1) For having had sexual relations with a child under the age of 10. 2) Engaging in sexual activity witha fosterchild,child in his care, stepchildor any other person under 18 years of age who is under hiscare, or subject to his authority or supervision. 3) By word or deed having behaved in a sexuallyoffensive or otherwise indecent manner towards a child under 16 years of age.</t>
  </si>
  <si>
    <t>2009-3651</t>
  </si>
  <si>
    <t>MAMUKA</t>
  </si>
  <si>
    <t>SOKHUMI, Georgia</t>
  </si>
  <si>
    <t>DZADZAMIA</t>
  </si>
  <si>
    <t>Attempter murder committed under aggravating circumstances ; 2) Illegal purchase, retention and carrying of firearm.</t>
  </si>
  <si>
    <t>2016-66000</t>
  </si>
  <si>
    <t>LINCOLN</t>
  </si>
  <si>
    <t>BEJERANO</t>
  </si>
  <si>
    <t>ESCAPE FROM LAWFUL CUSTODY</t>
  </si>
  <si>
    <t>2005-4898</t>
  </si>
  <si>
    <t>RUBAKUMAR</t>
  </si>
  <si>
    <t>Tamil, English, Sinhalese</t>
  </si>
  <si>
    <t>SELVANAYAGAM RENI</t>
  </si>
  <si>
    <t xml:space="preserve">POSSESSION OF NARCOTIC DRUGS, USE OF A FORGED PASSPORT </t>
  </si>
  <si>
    <t>2010-57864</t>
  </si>
  <si>
    <t>GRECHKA</t>
  </si>
  <si>
    <t>LARGE SCALE FRAUD (ARTICLE 190 PART 4 OF PENAL CODE OF UKRAINE), DOCUMENTS FORGERY  BY OFFICIAL (ARTICLE 366), POWER ABUSE (ARTICLE 364) AND FORGERY OF STAMPS, SEALS, USE OF FORGED DOCUMENTS (ARTICLE 358)</t>
  </si>
  <si>
    <t>2009-22155</t>
  </si>
  <si>
    <t>BINH QUOC</t>
  </si>
  <si>
    <t>SON</t>
  </si>
  <si>
    <t>56.5 Kg</t>
  </si>
  <si>
    <t>1) Lewd or Lascivious Acts on a Child by Force, Violence, Duress, Menace, and Fear 2) Attempted Lewd or Lascivious Act on a Child Under the Age of Fourteen</t>
  </si>
  <si>
    <t>2013-41853</t>
  </si>
  <si>
    <t>DARWIN WILFREDO</t>
  </si>
  <si>
    <t>TRUJILLO, COLON, Honduras</t>
  </si>
  <si>
    <t>BETANCOURT-SOSA</t>
  </si>
  <si>
    <t>Aggravated robbery with a deadly weaponAggravated robbery with a deadly weapon</t>
  </si>
  <si>
    <t>2004-58378</t>
  </si>
  <si>
    <t>KAPLAN</t>
  </si>
  <si>
    <t>Russia, Turkey</t>
  </si>
  <si>
    <t>ATDZHY</t>
  </si>
  <si>
    <t>2013-7554</t>
  </si>
  <si>
    <t>AHMAD SHAFI</t>
  </si>
  <si>
    <t>MUJADIDI</t>
  </si>
  <si>
    <t>2014-5844</t>
  </si>
  <si>
    <t>AZEDDINE</t>
  </si>
  <si>
    <t>MALLE, Belgium</t>
  </si>
  <si>
    <t>KBIR BOUNEKOUB</t>
  </si>
  <si>
    <t>TERRORISME</t>
  </si>
  <si>
    <t>2006-51562</t>
  </si>
  <si>
    <t>TORU</t>
  </si>
  <si>
    <t>Japanese, English</t>
  </si>
  <si>
    <t>SAKAI</t>
  </si>
  <si>
    <t>66.5 Kg</t>
  </si>
  <si>
    <t>MURDERCONSPIRACY TO COMMIT MURDER</t>
  </si>
  <si>
    <t>2015-43692</t>
  </si>
  <si>
    <t>ARUTYUN</t>
  </si>
  <si>
    <t>Russia, Armenia</t>
  </si>
  <si>
    <t>SULDA/AKHALKALAKS REGION, Georgia</t>
  </si>
  <si>
    <t>MEYROYAN</t>
  </si>
  <si>
    <t>1)Murder; 2)Illegal acquisition, transfer, sale, storage, transportation or bearing of firearms, its basic parts, ammunition, explosives or explosive device</t>
  </si>
  <si>
    <t>2017-5178</t>
  </si>
  <si>
    <t>BASIR</t>
  </si>
  <si>
    <t>2011-42726</t>
  </si>
  <si>
    <t>HEBBETTU MANJA</t>
  </si>
  <si>
    <t>SHIVAMOGA, KARNATAKA STATE, India</t>
  </si>
  <si>
    <t>MANJUNATHA</t>
  </si>
  <si>
    <t>Accused Manjunatha @ Hebbettu Manja along with other accused hatched criminal conspiracy to murder the deceased Nataraj @ Lambu Nataraj, Balakrishna @ Slum Bala and Somashekara @ Soma.</t>
  </si>
  <si>
    <t>2016-12727</t>
  </si>
  <si>
    <t>SERGIO EDUARDO</t>
  </si>
  <si>
    <t>GIMENEZ</t>
  </si>
  <si>
    <t>ABUSO SEXUAL CON ACCESO CARNAL AGRAVADO POR SER EN PERJUICIO DE UNA MENOR DE DIECIOCHO AÑOS DE EDAD APROVECHANDO LA CONVIVENCIA REITERADA</t>
  </si>
  <si>
    <t>2015-32831</t>
  </si>
  <si>
    <t>PALERMO</t>
  </si>
  <si>
    <t>homicidio calificado y privacion de libertad agravada</t>
  </si>
  <si>
    <t>2010-17716</t>
  </si>
  <si>
    <t>BABAZADEH</t>
  </si>
  <si>
    <t>ILLEGAL PREPARATION, FORGERY OR SALE AND  USAGE OF OFFICIAL DOCUMENT, STAMP OR BLANK</t>
  </si>
  <si>
    <t>2017-170337</t>
  </si>
  <si>
    <t>MARLON ANTONIO</t>
  </si>
  <si>
    <t>MENJIVAR PORTILLO</t>
  </si>
  <si>
    <t>2011-23778</t>
  </si>
  <si>
    <t>LUIS E.</t>
  </si>
  <si>
    <t>Ecuador, Guatemala</t>
  </si>
  <si>
    <t>LLAGZHA</t>
  </si>
  <si>
    <t>1) Rape in the First Degree2) Rape in the Second Degree</t>
  </si>
  <si>
    <t>2017-188685</t>
  </si>
  <si>
    <t>JOHN EDISON</t>
  </si>
  <si>
    <t>CIUDAD DE BOGOTA, Colombia</t>
  </si>
  <si>
    <t>ZAPATA CHAVEZ</t>
  </si>
  <si>
    <t>ROBO CALIFICADO POR EL EMPLEO DE ARMA DE FUEGO CUYA APTITUD PARA EL DISPARO NO PUEDE ACREDITARSE Y POR SU COMISION EN LUGAR POBLADO Y EN BANDA EN GRADO DE TENTATIVA.</t>
  </si>
  <si>
    <t>2016-66969</t>
  </si>
  <si>
    <t>JULIO LUCIANO</t>
  </si>
  <si>
    <t>2012-312598</t>
  </si>
  <si>
    <t>MARCIA CECILIA</t>
  </si>
  <si>
    <t>Spanish, English, Hebrew</t>
  </si>
  <si>
    <t>SAN PEDRO SULA, Honduras</t>
  </si>
  <si>
    <t>BONILLA GANNOUN</t>
  </si>
  <si>
    <t>PERJURIO, SUSTRACCION PROPIA, MALTRATO CONTRA PERSONAS MENORES DE EDAD, FALSEDAD IDEOLOGICA, DENUNCIAS FALSAS Y DESOBEDIENCIA</t>
  </si>
  <si>
    <t>2017-170271</t>
  </si>
  <si>
    <t>JOSE ERICK</t>
  </si>
  <si>
    <t>RAMOS CRUZ</t>
  </si>
  <si>
    <t>2011-66531</t>
  </si>
  <si>
    <t>RAMIREZ BARAJAS</t>
  </si>
  <si>
    <t>1) Lewd Act Upon Child Under 14 (3 Counts)2) First Degree Residential Burglary</t>
  </si>
  <si>
    <t>2011-28665</t>
  </si>
  <si>
    <t>ADAM FRANCISZEK</t>
  </si>
  <si>
    <t>GDANSK, Poland</t>
  </si>
  <si>
    <t>UTSCHIK</t>
  </si>
  <si>
    <t>ILLEGAL TRAFFICKING IN NARCOTIC DRUGS, NON-PAYING ALIMONY</t>
  </si>
  <si>
    <t>2011-39128</t>
  </si>
  <si>
    <t>PAREDES</t>
  </si>
  <si>
    <t>Possession with Intent to Distribute Marijuana While on Board a U.S. Vessel (1 count)</t>
  </si>
  <si>
    <t>2015-25643</t>
  </si>
  <si>
    <t>ANTONINO</t>
  </si>
  <si>
    <t>SAN PIER NICETO (ME), Italy</t>
  </si>
  <si>
    <t>COLOSI</t>
  </si>
  <si>
    <t>Conspiracy to commit forgery, counterfeiting an official seal,aggravated fraud, receiving stolen goods, fraudulent bankruptcy, financial offences, slander.</t>
  </si>
  <si>
    <t>2012-295174</t>
  </si>
  <si>
    <t>English, Irish</t>
  </si>
  <si>
    <t>DUBLIN, Ireland</t>
  </si>
  <si>
    <t>STAURVIK</t>
  </si>
  <si>
    <t>murder/ manslaughter</t>
  </si>
  <si>
    <t>2016-12627</t>
  </si>
  <si>
    <t>HANA HAIM</t>
  </si>
  <si>
    <t>REHOVOT, Israel</t>
  </si>
  <si>
    <t>SHLAIN</t>
  </si>
  <si>
    <t>TRAFFICKING IN HUMAN BEINGS AND PROCURING PARTNERS FOR SEXUAL RELATIONS</t>
  </si>
  <si>
    <t>2010-9753</t>
  </si>
  <si>
    <t>GAZAKH REGION , Azerbaijan</t>
  </si>
  <si>
    <t>AGGRAVATED INTENTIONAL MURDER</t>
  </si>
  <si>
    <t>2011-6624</t>
  </si>
  <si>
    <t>JAMES ALEXANDER</t>
  </si>
  <si>
    <t>North Carolina, United states</t>
  </si>
  <si>
    <t>127 Kg</t>
  </si>
  <si>
    <t>Conspiracy to distribute and possess with intent to distribute 1000 kilograms or more of marijuana</t>
  </si>
  <si>
    <t>2017-145023</t>
  </si>
  <si>
    <t>ARGUN, Russia</t>
  </si>
  <si>
    <t>SHABAZOVA</t>
  </si>
  <si>
    <t>2010-11625</t>
  </si>
  <si>
    <t>FERNELLY</t>
  </si>
  <si>
    <t>English, Spanish, French</t>
  </si>
  <si>
    <t>RUIZ GOMEZ</t>
  </si>
  <si>
    <t>ACCESO CARNAL VIOLENTO</t>
  </si>
  <si>
    <t>2014-41259</t>
  </si>
  <si>
    <t>CELA</t>
  </si>
  <si>
    <t>2011-38657</t>
  </si>
  <si>
    <t>123 Kg</t>
  </si>
  <si>
    <t>Conspiracy to possess with intent to distribute in excess of 5 kilograms of cocaine</t>
  </si>
  <si>
    <t>2008-312</t>
  </si>
  <si>
    <t>HASSAN LUKMAN</t>
  </si>
  <si>
    <t>Hindi, Kannada, Malayalam, Dravidian (other)</t>
  </si>
  <si>
    <t>KARNATAKA, India</t>
  </si>
  <si>
    <t>USING AS GENUINE, FORGED OR COUNTERFEITED CURRENCY NOTES OR BANK NOTES, POSSESSION OF FORGED OR COUNTERFEITED CURRENCY NOTES OR BANK NOTES, CRIMINAL CONSPIRACY AND CRIMINAL ACTS DONE BE SEVERAL PERSONS IN FURTHERANCE OF COMMON INTENTION</t>
  </si>
  <si>
    <t>2014-36601</t>
  </si>
  <si>
    <t>MUJIBUR</t>
  </si>
  <si>
    <t>RAHAMAN</t>
  </si>
  <si>
    <t>2017-203147</t>
  </si>
  <si>
    <t>ROSA MARIA</t>
  </si>
  <si>
    <t>SANTA CLARA, SAN VICENTE, El salvador</t>
  </si>
  <si>
    <t>PASCACIO DE LIZANO</t>
  </si>
  <si>
    <t>ORGANIZACIONES TERRORISTAS Y LIMITACIÓN ILEGAL A LA LIBERTAD DE CIRCULACIÓN.</t>
  </si>
  <si>
    <t>2010-11150</t>
  </si>
  <si>
    <t>ILYAS</t>
  </si>
  <si>
    <t>KASHMIRI</t>
  </si>
  <si>
    <t>1) CONSPIRACY TO MURDER AND MAIM IN A FOREIGN COUNTRY (1 COUNT)2) CONSPIRACY TO PROVIDE MATERIAL SUPPORT TO TERRORISM IN A FOREIGN COUNTRY (1 COUNT)</t>
  </si>
  <si>
    <t>2018-7157</t>
  </si>
  <si>
    <t>JUAN JOSUE</t>
  </si>
  <si>
    <t>SAN FRANCISCO JAVIER, El salvador</t>
  </si>
  <si>
    <t>CASTILLO AREVALO</t>
  </si>
  <si>
    <t>PRIVACION DE LIBERTAD</t>
  </si>
  <si>
    <t>2018-1793</t>
  </si>
  <si>
    <t>MARCEL</t>
  </si>
  <si>
    <t>Trnava, Slovakia</t>
  </si>
  <si>
    <t>KOLESIK</t>
  </si>
  <si>
    <t>a Prohibited Acquisition and Possession of Firearms and a Murder in a stage of an attempt</t>
  </si>
  <si>
    <t>2015-22821</t>
  </si>
  <si>
    <t>DIOMEDES DANIEL</t>
  </si>
  <si>
    <t>BORLICHER</t>
  </si>
  <si>
    <t>HOMICIDIO AGRAVADO POR HABER SIDO COMETIDO EN EL MARCO DE UNA RELACIÓN DE PAREJA, CON ENSAÑAMIENTO Y MEDIANDO VIOLENCIA DE GENERO.</t>
  </si>
  <si>
    <t>2017-3329</t>
  </si>
  <si>
    <t>AIGUL</t>
  </si>
  <si>
    <t>ABDULLAEVA</t>
  </si>
  <si>
    <t>2017-11188</t>
  </si>
  <si>
    <t>KALUGA TOWN, Russia</t>
  </si>
  <si>
    <t>VOROBYEVA</t>
  </si>
  <si>
    <t>2005-55159</t>
  </si>
  <si>
    <t>Russian, Kazakh, Bashkir</t>
  </si>
  <si>
    <t>ARASLAN / BASHKORTOSTAN, Russia</t>
  </si>
  <si>
    <t>ISETOV</t>
  </si>
  <si>
    <t>2014-55006</t>
  </si>
  <si>
    <t>MEHMET SIRIN</t>
  </si>
  <si>
    <t>Turkish, Greek</t>
  </si>
  <si>
    <t>Turkey, Cyprus</t>
  </si>
  <si>
    <t>TANRIVERDI</t>
  </si>
  <si>
    <t>CHILD THEFT</t>
  </si>
  <si>
    <t>2013-60260</t>
  </si>
  <si>
    <t>KALIN IVANOV</t>
  </si>
  <si>
    <t>Theft in dwelling house, Cheating, Forgery, Forgery of valuable security/will, Forgery for purpose of cheating, Using as genuine a forged document or electronic record, Criminal conspiracy.</t>
  </si>
  <si>
    <t>2014-48896</t>
  </si>
  <si>
    <t>ABU RASID</t>
  </si>
  <si>
    <t>Criminal Conspiracy read with terrorist acts, raising funds for terrorist act, recruiting any person/persons for terrorist act, being a member of terrorist organization</t>
  </si>
  <si>
    <t>2012-9688</t>
  </si>
  <si>
    <t>SAMAD</t>
  </si>
  <si>
    <t>SAMADZADEH</t>
  </si>
  <si>
    <t>2006-23849</t>
  </si>
  <si>
    <t>NASHIRUDDIN</t>
  </si>
  <si>
    <t>RATAN</t>
  </si>
  <si>
    <t>2013-1047</t>
  </si>
  <si>
    <t>MERCEDES</t>
  </si>
  <si>
    <t>MARILUZ CABRERA</t>
  </si>
  <si>
    <t>2016-55923</t>
  </si>
  <si>
    <t>FREEJER LORENZO</t>
  </si>
  <si>
    <t>Luis Tello las Palmas, Ecuador</t>
  </si>
  <si>
    <t>Homicidio Culposo</t>
  </si>
  <si>
    <t>2016-57961</t>
  </si>
  <si>
    <t>RAMIRO</t>
  </si>
  <si>
    <t>Potosi, Bolivia</t>
  </si>
  <si>
    <t>2017-132858</t>
  </si>
  <si>
    <t>MITCHEL</t>
  </si>
  <si>
    <t>ELMO LUM CHOU</t>
  </si>
  <si>
    <t>trafico de drogas</t>
  </si>
  <si>
    <t>2016-21209</t>
  </si>
  <si>
    <t>SAN RAFAEL CEDROS, CUSCATLAN, El salvador</t>
  </si>
  <si>
    <t>CAÑAS RIVAS</t>
  </si>
  <si>
    <t>2016-91468</t>
  </si>
  <si>
    <t>SILVIO NICOLAS</t>
  </si>
  <si>
    <t>DELGADO</t>
  </si>
  <si>
    <t>ROBO DOBLEMENTE CALIFICADO POR EL USO DE ARMAS DE FUEGO Y POR SU COMISIÓN EN LUGAR POBLADO Y EN BANDA</t>
  </si>
  <si>
    <t>2017-198567</t>
  </si>
  <si>
    <t>CEDO</t>
  </si>
  <si>
    <t>VLASENICA, Bosnia and herzegovina</t>
  </si>
  <si>
    <t>2010-13216</t>
  </si>
  <si>
    <t>JUTICALPA, OLANCHO, Honduras</t>
  </si>
  <si>
    <t>RUIZ VARELA</t>
  </si>
  <si>
    <t>1) Conspiracy to possess unregistered firearms2) Possessing and receiving firearms and ammunition as an illegal alien</t>
  </si>
  <si>
    <t>2010-30219</t>
  </si>
  <si>
    <t>HOAI KHANH</t>
  </si>
  <si>
    <t>2016-63398</t>
  </si>
  <si>
    <t>SERGIO ABEL</t>
  </si>
  <si>
    <t>CIUDAD DE LA UNION, El salvador</t>
  </si>
  <si>
    <t>DOMINGUEZ</t>
  </si>
  <si>
    <t>TRAFICO ILICITO DE DROGAS</t>
  </si>
  <si>
    <t>2017-163926</t>
  </si>
  <si>
    <t>ALBINA</t>
  </si>
  <si>
    <t>MAGOMEDOVA</t>
  </si>
  <si>
    <t>2011-4073</t>
  </si>
  <si>
    <t>MARIANA</t>
  </si>
  <si>
    <t>YUTE, Paraguay</t>
  </si>
  <si>
    <t>CHAVEZ DE FERREIRA</t>
  </si>
  <si>
    <t>PROMOCION A LA PROSTITUCION DE MENORES.CAPTACION DE MENORES CON FINES DE EXPLOTACION SEXUAL.</t>
  </si>
  <si>
    <t>2010-34000</t>
  </si>
  <si>
    <t>MIHRAN</t>
  </si>
  <si>
    <t>OKTEMBERYAN, Armenia</t>
  </si>
  <si>
    <t>CHAGHARYAN</t>
  </si>
  <si>
    <t>fraud and attempt of fraud</t>
  </si>
  <si>
    <t>2010-10454</t>
  </si>
  <si>
    <t>THEFT CAUSING DAMAGE IN A LARGE SCALE OR COMMITTED BY RECIDIVIST</t>
  </si>
  <si>
    <t>2015-74704</t>
  </si>
  <si>
    <t>Russian, Moldavian</t>
  </si>
  <si>
    <t>SOFIA SETTLEMENT/KHYNCHESHT DISTRICT, Moldova</t>
  </si>
  <si>
    <t>ARSENIY</t>
  </si>
  <si>
    <t>Intentional infliction of a grave injury to health.</t>
  </si>
  <si>
    <t>2017-144427</t>
  </si>
  <si>
    <t>Budapest, Hungary</t>
  </si>
  <si>
    <t>LAKATOS</t>
  </si>
  <si>
    <t>PANDERING AND FACILITATION/EXPLOITATION OF PROSTITUTION IN A BUSINESS-LIKE MANNER</t>
  </si>
  <si>
    <t>1999-19642</t>
  </si>
  <si>
    <t>NEGREA / HINCESTI, Moldova</t>
  </si>
  <si>
    <t>SCOBIOLA</t>
  </si>
  <si>
    <t>SWINDLE, ILLEGAL PRACTICE OF ENTERPRISING ACTIVITIES</t>
  </si>
  <si>
    <t>2013-35458</t>
  </si>
  <si>
    <t>Preparation of illegal sale of drug in large scale, committed in organized group</t>
  </si>
  <si>
    <t>2016-44544</t>
  </si>
  <si>
    <t>FRANKLIN OMAR</t>
  </si>
  <si>
    <t>CHIQUIMULA, Guatemala</t>
  </si>
  <si>
    <t>BRENES FLORES</t>
  </si>
  <si>
    <t>2016-16141</t>
  </si>
  <si>
    <t>ALBERTO ANTONIO</t>
  </si>
  <si>
    <t>GOMEZ HERNANDEZ</t>
  </si>
  <si>
    <t>2016-55151</t>
  </si>
  <si>
    <t>Russian, Kumyk, Chechen</t>
  </si>
  <si>
    <t>BRAGUNY SETTLEMENT, GUDERMESS REGION, Russia</t>
  </si>
  <si>
    <t>UMAEVA</t>
  </si>
  <si>
    <t>2013-43963</t>
  </si>
  <si>
    <t>Russia, Canada</t>
  </si>
  <si>
    <t>KHARKOV, Ukraine</t>
  </si>
  <si>
    <t>MOSKALEV</t>
  </si>
  <si>
    <t>Abuse of authority</t>
  </si>
  <si>
    <t>2005-17230</t>
  </si>
  <si>
    <t>JURGEN</t>
  </si>
  <si>
    <t>DUSSELDORF, Germany</t>
  </si>
  <si>
    <t>REISENER</t>
  </si>
  <si>
    <t>2016-64170</t>
  </si>
  <si>
    <t>PETIMAT</t>
  </si>
  <si>
    <t>ZAKRIEVA</t>
  </si>
  <si>
    <t>2018-46130</t>
  </si>
  <si>
    <t>ADRIANA</t>
  </si>
  <si>
    <t>FURTADO GONZALEZ</t>
  </si>
  <si>
    <t>2014-59047</t>
  </si>
  <si>
    <t>CRISTIAN</t>
  </si>
  <si>
    <t>VENEZUELA, Venezuela</t>
  </si>
  <si>
    <t>CASTRO ROJAS</t>
  </si>
  <si>
    <t>UN DELITO DE ASOCIACION ILICITA, UN DELITO DE FALSIFICACION DE VALORES EQUIPARADOS A MONEDA.75 DELITOS DE USO DE DOCUMENTO FALSO.75 DELITOS DE FRAUDE INFORMATICO.</t>
  </si>
  <si>
    <t>2016-49726</t>
  </si>
  <si>
    <t>Russian, Ossetian; ossetic</t>
  </si>
  <si>
    <t>KIROVSKIY REGION, Russia</t>
  </si>
  <si>
    <t>GAZZAEV</t>
  </si>
  <si>
    <t>participation in illegal armed formation, participation in the activity of terrorist organization,Training in order to participate in terrorist activity</t>
  </si>
  <si>
    <t>2016-78484</t>
  </si>
  <si>
    <t>LEONARDO EZEQUIEL</t>
  </si>
  <si>
    <t>CIUDAD DE BUENOS AIRES, Argentina</t>
  </si>
  <si>
    <t>HOMICIDIO AGRAVADO POR EL USO DE ARMA DE FUEGO, HOMICIDIO AGRAVADO POR EL USO DE ARMA DE FUEGO EN GRADO DE TENTATIVA Y PORTACION ILEGAL DE ARMA DE GUERRA, TODOS EN CONCURSO REAL ENTRE SI</t>
  </si>
  <si>
    <t>2016-10938</t>
  </si>
  <si>
    <t>KASUPOVIC</t>
  </si>
  <si>
    <t>ORGANISING A TERRORIST GROUP IN CONECTION WITH CRIMINAL OFFENCE OF TERRORISM</t>
  </si>
  <si>
    <t>2010-9070</t>
  </si>
  <si>
    <t>CAHUL</t>
  </si>
  <si>
    <t>ROSU</t>
  </si>
  <si>
    <t>INTENTIONAL INFLICTION OF GRIEVOUS BODILY INJURIES</t>
  </si>
  <si>
    <t>2012-297659</t>
  </si>
  <si>
    <t>SIDIKI</t>
  </si>
  <si>
    <t>CONAKRY, Guinea</t>
  </si>
  <si>
    <t>CAMARA</t>
  </si>
  <si>
    <t>2007-45343</t>
  </si>
  <si>
    <t>Alajuela, Costa rica</t>
  </si>
  <si>
    <t>LOPEZ VILLAR</t>
  </si>
  <si>
    <t>Violación agravada</t>
  </si>
  <si>
    <t>2012-297495</t>
  </si>
  <si>
    <t>ROSTOV REGION, TAGANROG CITY, Russia</t>
  </si>
  <si>
    <t>KOSHMAN</t>
  </si>
  <si>
    <t>fraud, attempt of large scale fraud</t>
  </si>
  <si>
    <t>2012-10416</t>
  </si>
  <si>
    <t>EAST-KAZAKHSTAN REGION, Kazakhstan</t>
  </si>
  <si>
    <t>The Creation and Guidance of an Organised Criminal Group or Criminal Association (Criminal Organisation), and Participation in a Criminal Association;Expropriation or Embezzlement of Trusted Property;Fraud;Legalization of Monetary Funds or Other Property Obtained Illegally;Abuse of Official Powers;Receipt of a Bribe</t>
  </si>
  <si>
    <t>2012-303945</t>
  </si>
  <si>
    <t>VLADAN</t>
  </si>
  <si>
    <t>NIKSIK, Montenegro</t>
  </si>
  <si>
    <t>NIKCEVIC</t>
  </si>
  <si>
    <t>2016-2853</t>
  </si>
  <si>
    <t>LUIS FELIPE</t>
  </si>
  <si>
    <t>MIRANDA TREJO</t>
  </si>
  <si>
    <t>2005-10558</t>
  </si>
  <si>
    <t>OAXACA, Mexico</t>
  </si>
  <si>
    <t>RIANO</t>
  </si>
  <si>
    <t xml:space="preserve">MURDER WITH GUN </t>
  </si>
  <si>
    <t>2016-36783</t>
  </si>
  <si>
    <t>AVITAL</t>
  </si>
  <si>
    <t>2018-14040</t>
  </si>
  <si>
    <t>JAVED</t>
  </si>
  <si>
    <t>Mianwali, Pakistan</t>
  </si>
  <si>
    <t>2013-69334</t>
  </si>
  <si>
    <t>VIET HOANG</t>
  </si>
  <si>
    <t>PHU THO, Viet nam</t>
  </si>
  <si>
    <t>2010-14832</t>
  </si>
  <si>
    <t>EDENIR</t>
  </si>
  <si>
    <t>Portuguese, Spanish, Guarani</t>
  </si>
  <si>
    <t>FOZ DO IGUAÇU, Brazil</t>
  </si>
  <si>
    <t>2017-134171</t>
  </si>
  <si>
    <t>DAVID ORLANDO</t>
  </si>
  <si>
    <t>VIDAL</t>
  </si>
  <si>
    <t>ABUSO SEXUAL CONTRA UNA MENOR DE DIECIOCHO AÑOS DE EDAD MEDIANDO ABUSO INTIMIDATORIO DE UNA RELACIÓN DE AUTORIDAD, AGRAVADO POR RESULTAR EL IMPUTADO ENCARGADO DE LA GUARDA Y APROVECHARSE DE LA SITUACIÓN DE CONVIVENCIA CON LA MENOR -9 HECHOS-, ABUSO SEXUAL GRAVEMENTE ULTRAJANTE CONTRA UNA MENOR DE DIECIOCHO AÑOS DE EDAD MEDIANDO ABUSO INTIMIDATORIO DE UNA RELACIÓN DE AUTORIDAD, AGRAVADO POR RESULTAR EL IMPUTADO ENCARGADO DE LA GUARDA Y APROVECHARSE DE LA SITUACIÓN DE CONVIVENCIA CON LA MISMA -2 HECHOS- TODOS ELLOS EN CONCURSO REAL ENTRE SÍ, LOS QUE A SU VEZ CONCURSAN IDEALMENTE CON EL DELITO DE CORRUPCIÓN DE MENORES AGRAVADA POR MEDIAR ABUSO DE AUTORIDAD Y POR SER AUTOR PERSONA CONVIVIENTE Y ENCARGADO DE LA GUARDA DE LA MENOR.</t>
  </si>
  <si>
    <t>2013-1738</t>
  </si>
  <si>
    <t>SANDRO ALBERTO</t>
  </si>
  <si>
    <t>BORBA DE LIMA</t>
  </si>
  <si>
    <t>Crime against the popular economy, Smuggling of electronic components for slot machines, Formation of Armed Gang.</t>
  </si>
  <si>
    <t>2008-12362</t>
  </si>
  <si>
    <t>SHADIMAN</t>
  </si>
  <si>
    <t>NANARI, Georgia</t>
  </si>
  <si>
    <t>LIPARTELIANI</t>
  </si>
  <si>
    <t>robbery with violence, committed by an organized group</t>
  </si>
  <si>
    <t>2011-42567</t>
  </si>
  <si>
    <t>TANE</t>
  </si>
  <si>
    <t>PREMEDITATED HOMICIDE, ILLEGAL KEEPING OF FIRE ARMS</t>
  </si>
  <si>
    <t>2016-72849</t>
  </si>
  <si>
    <t>ALISA</t>
  </si>
  <si>
    <t>NOVOPESCHANOE SETTLEMENT/ALTAY REGION, Russia</t>
  </si>
  <si>
    <t>CHMYKHOVA</t>
  </si>
  <si>
    <t>2017-5756</t>
  </si>
  <si>
    <t>MIKRAKHKAZMALYAR VILLAGE, DOKUZPARIN DISTRICT, DAGESTAN, Russia</t>
  </si>
  <si>
    <t>FERZALIEVA</t>
  </si>
  <si>
    <t>2012-334222</t>
  </si>
  <si>
    <t>LEILA (LEYLA)</t>
  </si>
  <si>
    <t>EAST-KAZAKHSTAN REGION (VOSTOCHNO-KAZAKHSTANSKAYA OBL.), Kazakhstan</t>
  </si>
  <si>
    <t>KHRAPUNOVA</t>
  </si>
  <si>
    <t>Fraud;Legalization of Monetary Funds or Other Property Obtained Illegally;The Creation and Guidance of an Organised Criminal Group or Criminal Association (Criminal Organisation), and Participation in a Criminal Association</t>
  </si>
  <si>
    <t>2017-285405</t>
  </si>
  <si>
    <t>EKREM</t>
  </si>
  <si>
    <t>TODOROVO, MUNICIPALITE DE VELIKA KLADUŠA, Bosnia and herzegovina</t>
  </si>
  <si>
    <t>MELKIC</t>
  </si>
  <si>
    <t>2014-9097</t>
  </si>
  <si>
    <t>AVTAR</t>
  </si>
  <si>
    <t>VILL:MASTKOT, P.O:DURGABAD, DISTT.:GURDASPUR, PUNJAB, India</t>
  </si>
  <si>
    <t>Criminal conspiracy, forgery, forgery of valuable security/will/etc.,forgery for purpose of cheating, using as genuine a forged document or electronic record, having possession of forged document knowing it to be forged and intending to use it as genuine, cheating and dishonestly inducing delivery of property.</t>
  </si>
  <si>
    <t>2017-9359</t>
  </si>
  <si>
    <t>YAKHYA</t>
  </si>
  <si>
    <t>MAKHKETY SETTLEMENT, CHECHEN REPUBLIC, Russia</t>
  </si>
  <si>
    <t>2017-170329</t>
  </si>
  <si>
    <t>JORGE ALEXANDER</t>
  </si>
  <si>
    <t>DE LA CRUZ</t>
  </si>
  <si>
    <t>ORGANIZACIONES TERRORISTAS, EN CALIDAD DE CABECILLA.</t>
  </si>
  <si>
    <t>2017-9662</t>
  </si>
  <si>
    <t>ARSLANALI</t>
  </si>
  <si>
    <t>KORKMASKALA SETTLEMENT, Russia</t>
  </si>
  <si>
    <t>PAKHRAVOV</t>
  </si>
  <si>
    <t>training in terrorist activities, Participation in the activity of terrorist organization.Participation in illegal armed formation.</t>
  </si>
  <si>
    <t>2017-169350</t>
  </si>
  <si>
    <t>AMARA</t>
  </si>
  <si>
    <t>KEROUANE, Guinea</t>
  </si>
  <si>
    <t>CHERIF</t>
  </si>
  <si>
    <t>UNLAWFUL POSSESSION OF GOVERNMENT TROPHIES UNLAWFUL DEALING IN TROPHIES.LEADING ORGANISED CRIME.</t>
  </si>
  <si>
    <t>2008-25444</t>
  </si>
  <si>
    <t>POWMI</t>
  </si>
  <si>
    <t>Sinhalese, Tamil</t>
  </si>
  <si>
    <t>ELABODAGAMA</t>
  </si>
  <si>
    <t>Counterfeit currency;  common intention</t>
  </si>
  <si>
    <t>2015-25717</t>
  </si>
  <si>
    <t>KHADAR HASSAN</t>
  </si>
  <si>
    <t>KHALIB</t>
  </si>
  <si>
    <t>Conspiracy, Participation in activity of terrorist group, Leaving Canada to participate in activity of a terrorist group.</t>
  </si>
  <si>
    <t>2015-82915</t>
  </si>
  <si>
    <t>MELIAD</t>
  </si>
  <si>
    <t>KOGARAH SYDNEY, Australia</t>
  </si>
  <si>
    <t>FARAH</t>
  </si>
  <si>
    <t>2017-255368</t>
  </si>
  <si>
    <t>HOSSEIN</t>
  </si>
  <si>
    <t>Kuwait City, Kuwait</t>
  </si>
  <si>
    <t>AZARANG</t>
  </si>
  <si>
    <t>child abduction</t>
  </si>
  <si>
    <t>2011-64231</t>
  </si>
  <si>
    <t>TUNGMING</t>
  </si>
  <si>
    <t>Taiwan, china</t>
  </si>
  <si>
    <t>CHOU</t>
  </si>
  <si>
    <t>Those who commit the crimes of smuggling, trafficking, transporting and manufacturing drugs, regardless of the quantity of drugs, shall be investigated for their criminal responsibility and punished according to the Criminal Law. Those who smuggle, traffic, transport or manufacture drugs with one of the following conditions are to be punished by 15 years of fixed-term imprisonment, life imprisonment or death sentence, and, in addition, confiscation of their properties</t>
  </si>
  <si>
    <t>2015-13691</t>
  </si>
  <si>
    <t>GURSEWAK SINGH</t>
  </si>
  <si>
    <t>VILLAGE- LEEL, TEH. JAGRAON, PS: SUDHAR, DIST. LUDHIANA, India</t>
  </si>
  <si>
    <t>Dealing in Narcotic Drugs and Psycotrophic Substances  Cheating, Forgery, Forgery of documents, Use of Forged documents,Dealing (arranging and sending abroad) in Narcotic Drugs and Psycotrophic Substances</t>
  </si>
  <si>
    <t>2015-7924</t>
  </si>
  <si>
    <t>KURSK, Russia</t>
  </si>
  <si>
    <t>MEDVEDEVA</t>
  </si>
  <si>
    <t>Large-scale misappropriation by fraud</t>
  </si>
  <si>
    <t>2013-24737</t>
  </si>
  <si>
    <t>DUBOSSARY, Moldova</t>
  </si>
  <si>
    <t>GRIGORASH</t>
  </si>
  <si>
    <t>2006-42837</t>
  </si>
  <si>
    <t>AMARKHAN</t>
  </si>
  <si>
    <t>Kalinovskoe settlement, Kyrgyzstan</t>
  </si>
  <si>
    <t>KORTOEV</t>
  </si>
  <si>
    <t>1) misappropriation or embezzlement (2 crimes); 2) attempt of misappropriation or embezzlement (2 crimes)</t>
  </si>
  <si>
    <t>2012-290181</t>
  </si>
  <si>
    <t>SAUL ANTONIO</t>
  </si>
  <si>
    <t>ZARAGOZA, LA LIBERTAD, El salvador</t>
  </si>
  <si>
    <t>TURCIOS ANGEL</t>
  </si>
  <si>
    <t>CONSPIRACY TO PARTICIPATE IN A RACKETEERING ENTERPRISE</t>
  </si>
  <si>
    <t>2004-26760</t>
  </si>
  <si>
    <t>GAJANO</t>
  </si>
  <si>
    <t>INDIA</t>
  </si>
  <si>
    <t>GAJNABI</t>
  </si>
  <si>
    <t xml:space="preserve">Criminal conspiracy, murder, attempted murder, damaging public property using weapons and explosives, causing serious bodily injury, aiding and abetting a criminal, possession of prohibited weapons and terrorist activities </t>
  </si>
  <si>
    <t>2017-17169</t>
  </si>
  <si>
    <t>EFRAIN GUSTAVO</t>
  </si>
  <si>
    <t>DALLMANN</t>
  </si>
  <si>
    <t>2012-349416</t>
  </si>
  <si>
    <t>EMANUEL</t>
  </si>
  <si>
    <t>Dominican republic, United states</t>
  </si>
  <si>
    <t>PUERTO RICO, Puerto rico, united states</t>
  </si>
  <si>
    <t>SANTOS ROSARIO</t>
  </si>
  <si>
    <t>2015-15609</t>
  </si>
  <si>
    <t>DION</t>
  </si>
  <si>
    <t>CHAMBERS</t>
  </si>
  <si>
    <t>MurderEscaping Custody</t>
  </si>
  <si>
    <t>2018-39543</t>
  </si>
  <si>
    <t>JONATHAN</t>
  </si>
  <si>
    <t>Barahona, Dominican republic</t>
  </si>
  <si>
    <t>SANTOS COISCOU</t>
  </si>
  <si>
    <t>HOMICIDIO SIMPLE EN CALIDAD DE COAUTOR.</t>
  </si>
  <si>
    <t>2015-5671</t>
  </si>
  <si>
    <t>ISLOM</t>
  </si>
  <si>
    <t>SHEROBOD TOWN, Uzbekistan</t>
  </si>
  <si>
    <t>BAROTOV</t>
  </si>
  <si>
    <t>Intentional infliction of grave injuries which caused the death of the victim by negligence</t>
  </si>
  <si>
    <t>2017-286119</t>
  </si>
  <si>
    <t>JORGE ALBERTO</t>
  </si>
  <si>
    <t>SANTA ANA, SANTA ANA, El salvador</t>
  </si>
  <si>
    <t>CHAVEZ LEMUS</t>
  </si>
  <si>
    <t>103 Kg</t>
  </si>
  <si>
    <t>APROPIACION O RETENCION DE CUOTAS LABORALES</t>
  </si>
  <si>
    <t>2011-55058</t>
  </si>
  <si>
    <t>DARRYL</t>
  </si>
  <si>
    <t>SHEPARD</t>
  </si>
  <si>
    <t>1) Rape in the First Degree2) Sexual Abuse in the First Degree3) Assault in the Second Degree</t>
  </si>
  <si>
    <t>2016-76925</t>
  </si>
  <si>
    <t>Ciudad de Guatemala, Guatemala</t>
  </si>
  <si>
    <t>VALENCIA OSORIO</t>
  </si>
  <si>
    <t>EvasiónAsesinato</t>
  </si>
  <si>
    <t>2006-2941</t>
  </si>
  <si>
    <t>SHAKIL</t>
  </si>
  <si>
    <t xml:space="preserve">CONSPIRACY TO COMMIT EXTORTION;  THREATENING TO KILL A VICTIM FOR FAILURE TO MEET EXTORTION DEMANDS  </t>
  </si>
  <si>
    <t>2010-59178</t>
  </si>
  <si>
    <t>PAUL SMYTH</t>
  </si>
  <si>
    <t>JACOBS</t>
  </si>
  <si>
    <t>STEALING BY TRICK</t>
  </si>
  <si>
    <t>2012-549</t>
  </si>
  <si>
    <t>ANUP</t>
  </si>
  <si>
    <t>JANSEN 15, PALPA, NEPAL, Nepal</t>
  </si>
  <si>
    <t>Criminal conspiracy, Cheating, Forgery of valuable securities, Using forged documents as genuine &amp; Criminal misconduct.</t>
  </si>
  <si>
    <t>2015-81525</t>
  </si>
  <si>
    <t>VAC, Hungary</t>
  </si>
  <si>
    <t>BERENYI</t>
  </si>
  <si>
    <t>fraud, forgery of private document</t>
  </si>
  <si>
    <t>2015-37923</t>
  </si>
  <si>
    <t>VANG CHUA</t>
  </si>
  <si>
    <t>YEN BAI PROVINCE, Viet nam</t>
  </si>
  <si>
    <t>LY</t>
  </si>
  <si>
    <t>Illegal trade and appropriation of narcotic drugs</t>
  </si>
  <si>
    <t>2016-26851</t>
  </si>
  <si>
    <t>HECTOR FERNANDO</t>
  </si>
  <si>
    <t>MUÑOZ</t>
  </si>
  <si>
    <t>PARTICIPE NECESARIO EN EL DELITO DE ALMACENAMIENTO DE SUSTANCIAS ESTUPEFACIENTES CON FINES DE COMERCIALIZACION Y CONTRABANDO DE EXPORTACION CALIFICADO DE ESTUPEFACIENTES EN GRADO DE TENTATIVA AGRAVADO POR EL NUMERO DE INTERVINIENTES EN CONCURSO REAL</t>
  </si>
  <si>
    <t>2011-33912</t>
  </si>
  <si>
    <t>SÁNDOR MIHÁLYNÉ</t>
  </si>
  <si>
    <t>MEZ?SZENTGYÖRGY, Hungary</t>
  </si>
  <si>
    <t>SEBESTYÉN</t>
  </si>
  <si>
    <t>1 COUNT OF FRAUD AND 1 COUNT OF FORGERY OF A PRIVATE DOCUMENT1 COUNT OF FRAUD AND 1 COUNT OF FORGERY OF A PRIVATE DOCUMENTFRAUD, CO-OFFENDER</t>
  </si>
  <si>
    <t>2010-5071</t>
  </si>
  <si>
    <t>ALLAHYAR</t>
  </si>
  <si>
    <t>ALLAHYAROV</t>
  </si>
  <si>
    <t>2010-8113</t>
  </si>
  <si>
    <t>LEO FRANCIS</t>
  </si>
  <si>
    <t>MORGAN</t>
  </si>
  <si>
    <t>large scale drugs trafficking</t>
  </si>
  <si>
    <t>2013-65280</t>
  </si>
  <si>
    <t>2018-37846</t>
  </si>
  <si>
    <t>BYRON EXAU</t>
  </si>
  <si>
    <t>PEREZ AREVALO</t>
  </si>
  <si>
    <t>89 Kg</t>
  </si>
  <si>
    <t>PROVISION DE ARMAS, MUNICIONES, EXPLOSIVOS Y ARTICULOS SIMILARES A LAS AGRUPACIONES ILICITAS O CRIMEN ORGANIZADO</t>
  </si>
  <si>
    <t>2016-6593</t>
  </si>
  <si>
    <t>ERMIR</t>
  </si>
  <si>
    <t>SKEJA</t>
  </si>
  <si>
    <t>Homicides committed in other specific circumstances Illegal manufacturing and keeping of military weapons and ammunition</t>
  </si>
  <si>
    <t>2017-8288</t>
  </si>
  <si>
    <t>ILDAIRA ALINA</t>
  </si>
  <si>
    <t>COLON, BARRIO SUR, Panama</t>
  </si>
  <si>
    <t>DAWKINS UREÑA</t>
  </si>
  <si>
    <t>TRAFICO ILICITO</t>
  </si>
  <si>
    <t>1991-8874</t>
  </si>
  <si>
    <t>ARNOLD LOUETTE</t>
  </si>
  <si>
    <t>VERNON, BRITISH COLUMBIA, Canada</t>
  </si>
  <si>
    <t>attempted murder</t>
  </si>
  <si>
    <t>2006-10543</t>
  </si>
  <si>
    <t>MARLEN</t>
  </si>
  <si>
    <t>TOME</t>
  </si>
  <si>
    <t>VOLUNTARY HOMICIDE AND ILLEGAL KEEPING OF FIRE ARMS</t>
  </si>
  <si>
    <t>2012-348973</t>
  </si>
  <si>
    <t>OWIHAN</t>
  </si>
  <si>
    <t>1) Receipt and Distribution of Child Pornography2) Possession of Child Pornography</t>
  </si>
  <si>
    <t>2003-40436</t>
  </si>
  <si>
    <t>GERMAN ENRIQUE</t>
  </si>
  <si>
    <t>Spanish, English, Italian, Portuguese, French</t>
  </si>
  <si>
    <t>MORENO ROJAS</t>
  </si>
  <si>
    <t>1) Aggravated Sexual Assault of a child 2) Sexual Assault of a child (2 Counts) 3) Indecency with a child (6 Counts)</t>
  </si>
  <si>
    <t>2017-10001</t>
  </si>
  <si>
    <t>SEKINAT</t>
  </si>
  <si>
    <t>NOIBERA, Russia</t>
  </si>
  <si>
    <t>NEKHCHIKHANOVA</t>
  </si>
  <si>
    <t>2015-60423</t>
  </si>
  <si>
    <t>CENOKAÇI</t>
  </si>
  <si>
    <t>MURDER, ROBBERY</t>
  </si>
  <si>
    <t>2015-63366</t>
  </si>
  <si>
    <t>Banditry and Robbery</t>
  </si>
  <si>
    <t>2008-39588</t>
  </si>
  <si>
    <t>JHONNY HEBER</t>
  </si>
  <si>
    <t>SALTO, Uruguay</t>
  </si>
  <si>
    <t>SOLIS GONZALEZ</t>
  </si>
  <si>
    <t>Abuso sexual</t>
  </si>
  <si>
    <t>2015-22799</t>
  </si>
  <si>
    <t>KORYUN</t>
  </si>
  <si>
    <t>POGOSYAN</t>
  </si>
  <si>
    <t>Theft, robbery</t>
  </si>
  <si>
    <t>2016-25398</t>
  </si>
  <si>
    <t>UZUN</t>
  </si>
  <si>
    <t>Extortion commited by an organized group.</t>
  </si>
  <si>
    <t>2017-283011</t>
  </si>
  <si>
    <t>SILVIA DEL CARMEN</t>
  </si>
  <si>
    <t>RAMIREZ DE LUNA</t>
  </si>
  <si>
    <t>2010-7589</t>
  </si>
  <si>
    <t>SINELLA</t>
  </si>
  <si>
    <t>MURDER AND ILLEGAL MANUFACTURING AND KEEPING MILITARY WEAPONS AND AMMUNITION</t>
  </si>
  <si>
    <t>2016-6490</t>
  </si>
  <si>
    <t>2018-45757</t>
  </si>
  <si>
    <t>MARTINEZ BARRIENTOS</t>
  </si>
  <si>
    <t>2015-20496</t>
  </si>
  <si>
    <t>DUC TOAN</t>
  </si>
  <si>
    <t>2015-68390</t>
  </si>
  <si>
    <t>ORAL DWAYNE</t>
  </si>
  <si>
    <t>2013-60414</t>
  </si>
  <si>
    <t>peligro de naufragio</t>
  </si>
  <si>
    <t>2003-52884</t>
  </si>
  <si>
    <t>BABAEV</t>
  </si>
  <si>
    <t xml:space="preserve">MURDER, UNLAWFUL ACQUISITION, STORAGE AND POSSESSION OF FIREARMS Murder </t>
  </si>
  <si>
    <t>2017-145303</t>
  </si>
  <si>
    <t>DIEGO RICARDO</t>
  </si>
  <si>
    <t>GENERAL SAN MARTIN, PROVINCIA DE BUENOS AIRES, Argentina</t>
  </si>
  <si>
    <t>TABOAS MACIEL</t>
  </si>
  <si>
    <t>ROBO AGRAVADO POR EL USO DE ARMA DE FUEGO CUYO DISPARO NO PUEDE DARSE POR ACREDITADO, ROBO DE ARMA POR EL USO DE ARMA DE FUEGO Y POR LA INTERVENCION DE UN MENOR DE EDAD EN CUATRO HECHOS, PORTACION ILEGAL DE ARMA DE GUERRA Y ENCUBRIMIENTO, TODO ELLO EN CONCURSO REAL ENTRE SI</t>
  </si>
  <si>
    <t>2015-27473</t>
  </si>
  <si>
    <t>TITO FRANKLIN</t>
  </si>
  <si>
    <t>ESCOBAR AYLLON</t>
  </si>
  <si>
    <t>2009-10145</t>
  </si>
  <si>
    <t>HARILLA</t>
  </si>
  <si>
    <t>SELENICA, Albania</t>
  </si>
  <si>
    <t>RRAPAJ</t>
  </si>
  <si>
    <t>MURDER  AND ILLEGAL KEEPING OF  FIRE ARMS</t>
  </si>
  <si>
    <t>2017-211</t>
  </si>
  <si>
    <t>MIGUEL HORACIO</t>
  </si>
  <si>
    <t>ABUSO SEXUAL CON ACCESO CARNAL GRAVEMENTE ULTRAJANTE AGRAVADO POR HABER SIDO ENCARGADO DE LA GUARDA</t>
  </si>
  <si>
    <t>2016-63630</t>
  </si>
  <si>
    <t>NICANOR</t>
  </si>
  <si>
    <t>SORIA MARTINEZ</t>
  </si>
  <si>
    <t>2012-8977</t>
  </si>
  <si>
    <t>MAYA ELISA</t>
  </si>
  <si>
    <t>KAUSEL BESCHIROFF</t>
  </si>
  <si>
    <t>CASOS ESPECIALES DE ESTAFA, LAVADO DE DINERO U OTROS ACTIVOS, INTERMEDIACION FINANCIERA, CONSPIRACION</t>
  </si>
  <si>
    <t>2015-18554</t>
  </si>
  <si>
    <t>REMUS</t>
  </si>
  <si>
    <t>MODELU VILLAGE, CALARASI COUNTY, Romania</t>
  </si>
  <si>
    <t>BUS</t>
  </si>
  <si>
    <t>ASSOCIATION IN ORDER TO COMMIT OFFENCES AND TRAFFICKING IN HUMAN BEINGS</t>
  </si>
  <si>
    <t>2015-55886</t>
  </si>
  <si>
    <t>KOMRATSKIY DISTRICT, CHOCK-MAYDAN VILLAGE, Moldova</t>
  </si>
  <si>
    <t>GIMISHLI</t>
  </si>
  <si>
    <t>Robbery with violence committed by an organized group for the purpose of obtaining property on a large scale</t>
  </si>
  <si>
    <t>2017-7823</t>
  </si>
  <si>
    <t>KUMUKH SETTLEMENT, DAGESTAN REPUBLIC, Russia</t>
  </si>
  <si>
    <t>2017-170511</t>
  </si>
  <si>
    <t>DILYAFRUZ</t>
  </si>
  <si>
    <t>Bashkir, Russian</t>
  </si>
  <si>
    <t>MAILUU-SUU, Kyrgyzstan</t>
  </si>
  <si>
    <t>2015-27851</t>
  </si>
  <si>
    <t>LADISLAV</t>
  </si>
  <si>
    <t>Manufacturing of child pornographyDissemination of child pornography</t>
  </si>
  <si>
    <t>2017-7358</t>
  </si>
  <si>
    <t>2016-17657</t>
  </si>
  <si>
    <t>SORIN ADRIAN</t>
  </si>
  <si>
    <t>TIMISOARA, Romania</t>
  </si>
  <si>
    <t>UDREA</t>
  </si>
  <si>
    <t>AGGRAVATED ROBBERY AND SMUGGLING</t>
  </si>
  <si>
    <t>2018-33867</t>
  </si>
  <si>
    <t>Almata, Kazakhstan</t>
  </si>
  <si>
    <t>MAZHENOV</t>
  </si>
  <si>
    <t>Appropriation of property by fraud</t>
  </si>
  <si>
    <t>2009-24472</t>
  </si>
  <si>
    <t>HAFIZ SAAB</t>
  </si>
  <si>
    <t>SARGODHA PUNJAB, Pakistan</t>
  </si>
  <si>
    <t>SAYED</t>
  </si>
  <si>
    <t>Abetment, conspiracy. Wage war, conspiracy, collecting arms murder. Attempt to murder grievous hurt to deter public servant wrongful confinement. Kidnapping or abducting cheating by personating possession or carries any fire-arm or ammunition unlawful association and other as per the above section &amp;amp</t>
  </si>
  <si>
    <t>2011-32211</t>
  </si>
  <si>
    <t>PJETER</t>
  </si>
  <si>
    <t>LOKA</t>
  </si>
  <si>
    <t>Meaning of collaboration, Murder</t>
  </si>
  <si>
    <t>2017-282276</t>
  </si>
  <si>
    <t>CINDY MARISSELA</t>
  </si>
  <si>
    <t>2017-286004</t>
  </si>
  <si>
    <t>CHALVA</t>
  </si>
  <si>
    <t>KOUCHIRI, Georgia</t>
  </si>
  <si>
    <t>TCHENKELI</t>
  </si>
  <si>
    <t>2010-34005</t>
  </si>
  <si>
    <t>MARDUN</t>
  </si>
  <si>
    <t>SHULAVERI VILLAGE, MARNEULI REGION, Georgia</t>
  </si>
  <si>
    <t>GUMASHYAN</t>
  </si>
  <si>
    <t>TERRORISM / INTENTIONAL MURDER / SMUGGLING / ILLEGAL PURCHASE, TRANSFER, SELLING, STORAGE, TRANSPORTATION AND CARRYING OF FIRE-ARMS, ACCESSORIES TO IT, SUPPLIES, EXPLOSIVES</t>
  </si>
  <si>
    <t>2016-78411</t>
  </si>
  <si>
    <t>IZAURA</t>
  </si>
  <si>
    <t>KUMA SETTLEMENT, DAGESTAN REPUBLIC, Russia</t>
  </si>
  <si>
    <t>2007-54807</t>
  </si>
  <si>
    <t>PRAGNESH MAHENDRAKUMAR</t>
  </si>
  <si>
    <t>DESAI</t>
  </si>
  <si>
    <t xml:space="preserve">1. CONSPIRACY TO COMMIT MURDER FOR HIRE (1 COUNT)2. MURDER FOR HIRE (1 COUNT)3. INTERSTATE DOMESTIC VIOLENCE (1 COUNT)4. KIDNAPPING (1 COUNT)5. MAIL FRAUD (3 COUNTS) </t>
  </si>
  <si>
    <t>2015-80235</t>
  </si>
  <si>
    <t>DIDIER SEXTIUS</t>
  </si>
  <si>
    <t>ROUX</t>
  </si>
  <si>
    <t>SEXUAL ASSAULT, SEXUAL INTERFERENCE and INVITATION TO SEXUAL TOUCHING UNDER 16 YEARS OF AGE</t>
  </si>
  <si>
    <t>2015-21100</t>
  </si>
  <si>
    <t>ADILKAN</t>
  </si>
  <si>
    <t>ALUSULA</t>
  </si>
  <si>
    <t>theft,Illegal penetration to computer system and Infringement of service regulations on electron-computers (COMPUTER), COMPUTER systems or their network</t>
  </si>
  <si>
    <t>2017-191107</t>
  </si>
  <si>
    <t>SERGIO DANIEL</t>
  </si>
  <si>
    <t>ROBO AGRAVADO POR EL USO DE ARMAS DE FUEGO, CUYA APTITUD PARA EL DISPARO NO PUEDE TENERSE DE NINGUN MODO POR ACREDITADA</t>
  </si>
  <si>
    <t>2012-351937</t>
  </si>
  <si>
    <t>PING</t>
  </si>
  <si>
    <t>HENAN, China</t>
  </si>
  <si>
    <t>QIN</t>
  </si>
  <si>
    <t>ADHERING TO A ORGANIZED CRIMINAL GROUP;COMPLICITY TO SMUGGLING;COMPLICITY TO SHOWING OF UNREAL DOCUMENTS TO THE CUSTOMS REPRESENTATIVES;COMPLICITY TO TAX EVASION;COMPLICITY TO MONEY LAUNDRY.</t>
  </si>
  <si>
    <t>2016-80664</t>
  </si>
  <si>
    <t>MARTINEZ ACOSTA</t>
  </si>
  <si>
    <t>ABUSO SEXUAL CALIFICADO CON ACCESO CARNAL, CONTRA UN MENOR DE DIECIOCHO AÑOS DE EDAD Y APROVECHANDO LA SITUACION DE CONVIVENCIA PREEXISTENTE.</t>
  </si>
  <si>
    <t>2015-33699</t>
  </si>
  <si>
    <t>FRANGIZ</t>
  </si>
  <si>
    <t>GANAHI</t>
  </si>
  <si>
    <t>tax evasion - with obtaining income in a large scale</t>
  </si>
  <si>
    <t>2015-80784</t>
  </si>
  <si>
    <t>CHORNUKHYNE, Ukraine</t>
  </si>
  <si>
    <t>PALAMARCHUK</t>
  </si>
  <si>
    <t>2011-30572</t>
  </si>
  <si>
    <t>DARADA-FLORINA</t>
  </si>
  <si>
    <t>BAIA MARE, DEPARTEMENT DE MARAMURES, Romania</t>
  </si>
  <si>
    <t>BORCUTEAN-POP</t>
  </si>
  <si>
    <t>ADHESION A UN GROUPE CRIMINEL ORGANISE;2. TRAFIC DE DROGUES A HAUT RISQUE;3.TRAFIC DE DROGUES A HAUT RISQUE SOUS FORME DE LEUR INTRODUCTION ILLEGALE DANS LE PAYS</t>
  </si>
  <si>
    <t>2017-188007</t>
  </si>
  <si>
    <t>ERNESTO GUSTAVO</t>
  </si>
  <si>
    <t>GOMEZ  FERNANDEZ</t>
  </si>
  <si>
    <t>ROBO AGRAVADO POR EL USO DE ARMA</t>
  </si>
  <si>
    <t>2015-46405</t>
  </si>
  <si>
    <t>Continued criminal offence of fraud in concurrence with the continued criminal offence of forgery of documents</t>
  </si>
  <si>
    <t>2010-33957</t>
  </si>
  <si>
    <t>MEHMAN</t>
  </si>
  <si>
    <t>2016-29678</t>
  </si>
  <si>
    <t>KUNDUZ</t>
  </si>
  <si>
    <t>DOOLOTZHANOVA</t>
  </si>
  <si>
    <t>Mercenary, Terrorist group member</t>
  </si>
  <si>
    <t>2016-73245</t>
  </si>
  <si>
    <t>VICTORIA</t>
  </si>
  <si>
    <t>FURSA</t>
  </si>
  <si>
    <t>2016-37486</t>
  </si>
  <si>
    <t>ESTADOS UNIDOS MEXICANOS, Mexico</t>
  </si>
  <si>
    <t>LIZARRAGA RANGEL</t>
  </si>
  <si>
    <t>150 Kg</t>
  </si>
  <si>
    <t>2012-306388</t>
  </si>
  <si>
    <t>AHMED KABIR</t>
  </si>
  <si>
    <t>NAIKHANG CHARI, Bangladesh</t>
  </si>
  <si>
    <t>SURAT ALAM</t>
  </si>
  <si>
    <t>Cheating, misappropriating money and threatening to kill.;</t>
  </si>
  <si>
    <t>2016-53271</t>
  </si>
  <si>
    <t>LORENA DEL CARMEN</t>
  </si>
  <si>
    <t>APOPA, El salvador</t>
  </si>
  <si>
    <t>AMAYA</t>
  </si>
  <si>
    <t>2017-13359</t>
  </si>
  <si>
    <t>BOROV</t>
  </si>
  <si>
    <t>2016-7525</t>
  </si>
  <si>
    <t>ZAID OSMAN</t>
  </si>
  <si>
    <t>Dolno Ryahovo, Bulgaria</t>
  </si>
  <si>
    <t>YUSEIN</t>
  </si>
  <si>
    <t>Illicit trafficking in narcotic substances</t>
  </si>
  <si>
    <t>2016-49708</t>
  </si>
  <si>
    <t>SALIMA</t>
  </si>
  <si>
    <t>2014-31056</t>
  </si>
  <si>
    <t>LUFTIYAR GULU OGLY</t>
  </si>
  <si>
    <t>Russian, Azerbaijani, Armenian, Turkish, Tuvinian</t>
  </si>
  <si>
    <t>GYUNEY SETTLEMENT, Armenia</t>
  </si>
  <si>
    <t>NASIBOV</t>
  </si>
  <si>
    <t>Fraud with grants receiving, fraud in crediting sphere</t>
  </si>
  <si>
    <t>2009-40779</t>
  </si>
  <si>
    <t>Bosnian, Serbian</t>
  </si>
  <si>
    <t>PANTELIC</t>
  </si>
  <si>
    <t>2016-92394</t>
  </si>
  <si>
    <t>Santo Domingo, Dominican republic</t>
  </si>
  <si>
    <t>VENTURA CEBALLOS</t>
  </si>
  <si>
    <t>CONTRA LA VIDA Y LA INTEGRIDAD PERSONAL (Homicidio Doloso); CONTRA LA LIBERTAD INDIVIDUAL (Secuestro).</t>
  </si>
  <si>
    <t>2016-11115</t>
  </si>
  <si>
    <t>ISAK</t>
  </si>
  <si>
    <t>BUNA</t>
  </si>
  <si>
    <t>“Illegal possession of military weapons” “Threat”</t>
  </si>
  <si>
    <t>2017-7458</t>
  </si>
  <si>
    <t>HENRRY FRANCISCO</t>
  </si>
  <si>
    <t>MANAGUA, Nicaragua</t>
  </si>
  <si>
    <t>CASTRO RIVAS</t>
  </si>
  <si>
    <t>2012-2063</t>
  </si>
  <si>
    <t>JANA</t>
  </si>
  <si>
    <t>?ESKÝ BROD, Czech republic</t>
  </si>
  <si>
    <t>PATOCKOVA</t>
  </si>
  <si>
    <t>attempt of fraud</t>
  </si>
  <si>
    <t>2015-76185</t>
  </si>
  <si>
    <t>MAZIAR (MAZIYAR)</t>
  </si>
  <si>
    <t>ZAMANI</t>
  </si>
  <si>
    <t>2016-40040</t>
  </si>
  <si>
    <t>SHABARKUDUK SETTLEMENT, Russia</t>
  </si>
  <si>
    <t>AKBULATOVA</t>
  </si>
  <si>
    <t>2006-23494</t>
  </si>
  <si>
    <t>JASWINDER SINGH</t>
  </si>
  <si>
    <t>HOSHIARPUR / PUNJAB, India</t>
  </si>
  <si>
    <t>BANGER</t>
  </si>
  <si>
    <t>CRIMINAL CONSPIRACY, CHEATING, FORGERY</t>
  </si>
  <si>
    <t>2018-17928</t>
  </si>
  <si>
    <t>AZAD SAFFAR AHMAD</t>
  </si>
  <si>
    <t>KHANAQIN, DIYALA, Iraq</t>
  </si>
  <si>
    <t>JUBURI</t>
  </si>
  <si>
    <t>For having engaged in sexual activity by means of violence or threats, the sexual activity being intercourse,</t>
  </si>
  <si>
    <t>2018-12068</t>
  </si>
  <si>
    <t>RAJKO</t>
  </si>
  <si>
    <t>TIKVARICI, VLASENICA, Bosnia and herzegovina</t>
  </si>
  <si>
    <t>DRAKULIC</t>
  </si>
  <si>
    <t>2011-42349</t>
  </si>
  <si>
    <t>RAJINDER BAHADUR</t>
  </si>
  <si>
    <t>VILL. JAGAT PUR, PANCHAYAT - CHATARA, DISTT. BAJURA, WARD 6, Nepal</t>
  </si>
  <si>
    <t>RAJESH BAHADUR</t>
  </si>
  <si>
    <t>Theft by Servant.</t>
  </si>
  <si>
    <t>2009-35391</t>
  </si>
  <si>
    <t xml:space="preserve">INTENTIONAL HOMICIDE BY A PRELIMINARY CONSPIRED GROUP OF PERSONS, / INTENTIONAL HOMICIDE BY ESPECIALLY DANGEROUS METHOD, / ILLEGAL KEEPING, ACQUISITION, PREPARING AND PURCHASE OF FIRE ARMS, AMMUNITIONS, EXPLOSIVES OR DEVICES BY ORGANIZED CRIMINAL GROUP </t>
  </si>
  <si>
    <t>2011-47461</t>
  </si>
  <si>
    <t>OLUWADAMILARE</t>
  </si>
  <si>
    <t>DISU</t>
  </si>
  <si>
    <t>Cheating, Attempt to Commit Crime, Travelling without valid travel documents.</t>
  </si>
  <si>
    <t>2009-43245</t>
  </si>
  <si>
    <t>NEJVEDILOV</t>
  </si>
  <si>
    <t>2016-52252</t>
  </si>
  <si>
    <t>FARUK</t>
  </si>
  <si>
    <t>Turkish, German</t>
  </si>
  <si>
    <t>ERIK, Turkey</t>
  </si>
  <si>
    <t>BEKTAS</t>
  </si>
  <si>
    <t>Driving a motor vehicle in violation of the traffic rules and causing death to one or more persons.</t>
  </si>
  <si>
    <t>2010-30857</t>
  </si>
  <si>
    <t>FERMIN DAVID</t>
  </si>
  <si>
    <t>PEREZ MORENO</t>
  </si>
  <si>
    <t>TENTATIVA DE CONTRABANDO DE EXPORTACIÓN POR OCULTAMIENTO, AGRAVADO POR TRATARSE DE SUSTANCIA ESTUPEFACIENTES.</t>
  </si>
  <si>
    <t>2015-798</t>
  </si>
  <si>
    <t>MARIO ALEXIS</t>
  </si>
  <si>
    <t>RIO SAN JUAN, Nicaragua</t>
  </si>
  <si>
    <t>VARGAS MEDINA</t>
  </si>
  <si>
    <t>2013-25433</t>
  </si>
  <si>
    <t>ISTVAN</t>
  </si>
  <si>
    <t>BAG, Hungary</t>
  </si>
  <si>
    <t>KOVACS</t>
  </si>
  <si>
    <t>1. ADHESION A UN GROUPE CRIMINEL ORGANISE; 2. CULTIVER, PRODUIRE, FABRIQUER, VENDRE, ACHETER DES DROGUES A RISQUE</t>
  </si>
  <si>
    <t>2016-12665</t>
  </si>
  <si>
    <t>LIDIA ANDREA</t>
  </si>
  <si>
    <t>LA QUIACA - PROVINCIA DE JUJUY, Argentina</t>
  </si>
  <si>
    <t>2009-15419</t>
  </si>
  <si>
    <t>YUNPING</t>
  </si>
  <si>
    <t>DENG</t>
  </si>
  <si>
    <t>2012-310029</t>
  </si>
  <si>
    <t>Kazakhstan, Russia</t>
  </si>
  <si>
    <t>KZYL ORDA, Kazakhstan</t>
  </si>
  <si>
    <t>LINNIK</t>
  </si>
  <si>
    <t>1) Robbery in the first degree2) Robbery in the second degree 3) Robbery in the second degree causing physical injury4) Assault in the second degree5) Criminal possession of a weapon in the fourth degree</t>
  </si>
  <si>
    <t>2018-48928</t>
  </si>
  <si>
    <t>DAVIN</t>
  </si>
  <si>
    <t>CLARKE</t>
  </si>
  <si>
    <t>WOUNDING WITH INTENTSHOOTING WITH INTENT</t>
  </si>
  <si>
    <t>2014-76300</t>
  </si>
  <si>
    <t>ARAZ</t>
  </si>
  <si>
    <t>Azerbaijani, Russian, Lezghian</t>
  </si>
  <si>
    <t>2007-44920</t>
  </si>
  <si>
    <t>FREGUESIA DE SAO SEBASTIAO DA PEDREIRA/LISBON, Portugal</t>
  </si>
  <si>
    <t>MANOEL ROSA MONTEIRO</t>
  </si>
  <si>
    <t>2016-73667</t>
  </si>
  <si>
    <t>METAPAN, SANTA ANA, El salvador</t>
  </si>
  <si>
    <t>FIGUEROA MAZARIEGO</t>
  </si>
  <si>
    <t>HOMICIDIO AGRAVADO Y HOMICIDIO AGRAVADO IMPERFECTO O TENTADO.</t>
  </si>
  <si>
    <t>2016-17673</t>
  </si>
  <si>
    <t>COSMA</t>
  </si>
  <si>
    <t>2000-24367</t>
  </si>
  <si>
    <t>VENTSPILS CITY, Latvia</t>
  </si>
  <si>
    <t>NAGORNYI</t>
  </si>
  <si>
    <t>Murder of two persons</t>
  </si>
  <si>
    <t>2016-75342</t>
  </si>
  <si>
    <t>ELADOH EQUANIO</t>
  </si>
  <si>
    <t>HANOVER, Jamaica</t>
  </si>
  <si>
    <t>2012-312782</t>
  </si>
  <si>
    <t>1) First Degree Murder, with intent to kill 2) First Degree Murder, knowing such acts create a strong probability of death 3) Concealment of a Homicidal Death</t>
  </si>
  <si>
    <t>2012-3356</t>
  </si>
  <si>
    <t>MANUEL DE JESUS</t>
  </si>
  <si>
    <t>CARRASCO-RUIZ</t>
  </si>
  <si>
    <t>1) Conspiracy to possess and receive firearms and ammunition as an illegal alien, possess unregistered firearms, and smuggle firearms, accessories and ammunition from the United States 2) Possessing and receiving firearms and ammunition as an illegal alien3) Receiving and possessing unregistered firearms</t>
  </si>
  <si>
    <t>2012-290835</t>
  </si>
  <si>
    <t>SANTO TOMÉ,CORRIENTES, Argentina</t>
  </si>
  <si>
    <t>LEGAL</t>
  </si>
  <si>
    <t>Drug Trafficking and Association for drug trafficking.</t>
  </si>
  <si>
    <t>2016-78233</t>
  </si>
  <si>
    <t>YOUNGKU</t>
  </si>
  <si>
    <t>Korea (republic of)</t>
  </si>
  <si>
    <t>YOUN</t>
  </si>
  <si>
    <t>2012-309634</t>
  </si>
  <si>
    <t>MUZAMMIL</t>
  </si>
  <si>
    <t>Kidnapping, abducting, abetment, conspiracy, wage war, possessing illegal fire arms, Murder, Attempt to murder, grievous hurt to public servant.</t>
  </si>
  <si>
    <t>2015-25691</t>
  </si>
  <si>
    <t>2017-9282</t>
  </si>
  <si>
    <t>KISHCHA SETTLEMENT, DAGESTAN REGION, Russia</t>
  </si>
  <si>
    <t>ZULPIKAROV</t>
  </si>
  <si>
    <t>Participation in illegal armed formation; firearms trafficking,</t>
  </si>
  <si>
    <t>2001-8347</t>
  </si>
  <si>
    <t>ROMAS</t>
  </si>
  <si>
    <t>1.925 meter</t>
  </si>
  <si>
    <t>ZAMOLSKIS</t>
  </si>
  <si>
    <t>Murder;  theft of weapons, ammunition and explosive materials;  illegal possession and production of non-fired arms;  illegal possession, storing, acquisition of weapons, ammunition and explosive materials;  threatening a police officer</t>
  </si>
  <si>
    <t>2017-204158</t>
  </si>
  <si>
    <t>LUIS CARLOS</t>
  </si>
  <si>
    <t>JESUS MARIA/LIMA, Peru</t>
  </si>
  <si>
    <t>ANGEL PANDURO</t>
  </si>
  <si>
    <t>2018-52072</t>
  </si>
  <si>
    <t>AGUILAR CASTILLO</t>
  </si>
  <si>
    <t>2017-192632</t>
  </si>
  <si>
    <t>CARDOZO MOLINA</t>
  </si>
  <si>
    <t>INTEGRAR UNA ASOCIACION ILICITA DEDICADA AL TRANSPORTE DE ESTUPEFACIENTES, AGRAVADO POR LA PARTICIPACION DE TRES O MAS PERSONAS ORGANIZADAS.</t>
  </si>
  <si>
    <t>2016-2223</t>
  </si>
  <si>
    <t>VSEVOLOD</t>
  </si>
  <si>
    <t>GOLOVASTIKOV</t>
  </si>
  <si>
    <t>2010-20521</t>
  </si>
  <si>
    <t>LIPA, Poland</t>
  </si>
  <si>
    <t>OZGA</t>
  </si>
  <si>
    <t>murder, grievous body injury, arson</t>
  </si>
  <si>
    <t>2017-196195</t>
  </si>
  <si>
    <t>MARLON IVAN</t>
  </si>
  <si>
    <t>CORNEJO SOSA</t>
  </si>
  <si>
    <t>TRAFICO ILEGAL DE PERSONAS Y AGRUPACIONES ILICITAS</t>
  </si>
  <si>
    <t>2003-53175</t>
  </si>
  <si>
    <t>LIE</t>
  </si>
  <si>
    <t>Hangzhou, Zhejiang, China</t>
  </si>
  <si>
    <t>2014-20917</t>
  </si>
  <si>
    <t>METIN</t>
  </si>
  <si>
    <t>CHORUM, Turkey</t>
  </si>
  <si>
    <t>SAHIN</t>
  </si>
  <si>
    <t>FORNICATION</t>
  </si>
  <si>
    <t>2017-280714</t>
  </si>
  <si>
    <t>JOSE RENAN</t>
  </si>
  <si>
    <t>SANTIAGO DE MARIA, USULUTAN, El salvador</t>
  </si>
  <si>
    <t>SORTO PORTILLO</t>
  </si>
  <si>
    <t>HOMICIDIO AGRAVADO, EN CALIDAD DE COMPLICE NO NECESARIO Y ORGANIZACIONES TERRORISTAS</t>
  </si>
  <si>
    <t>2013-66995</t>
  </si>
  <si>
    <t>2014-8108</t>
  </si>
  <si>
    <t>MUNICIPIO DE PUERTO DE SAN JOSE, ESCUINTLA, Guatemala</t>
  </si>
  <si>
    <t>VASQUEZ VELIZ</t>
  </si>
  <si>
    <t>Comercio, Trafico y Almacenamiento Ilicito</t>
  </si>
  <si>
    <t>2009-22035</t>
  </si>
  <si>
    <t>SAID FAKIR</t>
  </si>
  <si>
    <t xml:space="preserve">Pushto, Persian (farsi) </t>
  </si>
  <si>
    <t>FARIAB, Afghanistan</t>
  </si>
  <si>
    <t>SAID AZIZULA</t>
  </si>
  <si>
    <t>2017-187242</t>
  </si>
  <si>
    <t>MAURICIO ROMEO</t>
  </si>
  <si>
    <t>SEGOVIA NOLASCO</t>
  </si>
  <si>
    <t>CÓMPLICE NECESARIO EN EL DELITO DE TRAFICO ILEGAL DE PERSONAS BAJO LA MODALIDAD AGRAVADA</t>
  </si>
  <si>
    <t>2017-7805</t>
  </si>
  <si>
    <t>MAKHRAN</t>
  </si>
  <si>
    <t>TSENTAROY SETTLEMENT/CHECHEN REPUBLIC, Russia</t>
  </si>
  <si>
    <t>SAIDOV</t>
  </si>
  <si>
    <t>1) organization of illegal armed formation; 2) participation in illegal armed formation; 3) banditry; 4) encroachment on the life of an officer of a law-enforcement agency; 5) illegal acquisition, transfer, sale, storage, transportation or bearing of firearms, its basic parts, ammunition, explosives and explosive devices</t>
  </si>
  <si>
    <t>2008-24908</t>
  </si>
  <si>
    <t>BHIME</t>
  </si>
  <si>
    <t>DAMAI</t>
  </si>
  <si>
    <t>2018-20980</t>
  </si>
  <si>
    <t>FRANCISCO ARTURO</t>
  </si>
  <si>
    <t>EREGUAYQUIN, USULUTAN, El salvador</t>
  </si>
  <si>
    <t>SAENZ MEMBREÑO</t>
  </si>
  <si>
    <t>2002-39859</t>
  </si>
  <si>
    <t>KENNETH LEE</t>
  </si>
  <si>
    <t>Belgium, United states</t>
  </si>
  <si>
    <t>AKSELROD</t>
  </si>
  <si>
    <t xml:space="preserve">UNLAWFUL CIRCULATION OF NATURAL PRECIOUS STONES, UNLAWFUL ENTREPRENEURSHIP, CONTRABAND, EVASION OF TAX PAYMENTS BY ORGANIZATION </t>
  </si>
  <si>
    <t>2000-47780</t>
  </si>
  <si>
    <t>ZAKHAR</t>
  </si>
  <si>
    <t>KASHKADARYA, Uzbekistan</t>
  </si>
  <si>
    <t>ZELENIN</t>
  </si>
  <si>
    <t>2009-5641</t>
  </si>
  <si>
    <t>NANNU</t>
  </si>
  <si>
    <t>MAGAR</t>
  </si>
  <si>
    <t>2012-7408</t>
  </si>
  <si>
    <t>THI THAO</t>
  </si>
  <si>
    <t>BAC NINH, Viet nam</t>
  </si>
  <si>
    <t>2009-21683</t>
  </si>
  <si>
    <t>FAZLUL AMIN JAVED</t>
  </si>
  <si>
    <t>MUHAMMED</t>
  </si>
  <si>
    <t xml:space="preserve">1) Assault in the first degree2) Armed criminal action </t>
  </si>
  <si>
    <t>2013-33132</t>
  </si>
  <si>
    <t>ABDELMAJID</t>
  </si>
  <si>
    <t>TANGER, Morocco</t>
  </si>
  <si>
    <t>LAMRANI</t>
  </si>
  <si>
    <t>2012-351173</t>
  </si>
  <si>
    <t>SETTLEMENT TIKHTII OF GRITSEVSKIY DISTRICT OF KHMELNITSKIY R, Ukraine</t>
  </si>
  <si>
    <t>CHABANOVA</t>
  </si>
  <si>
    <t>1) Large-scale misappropriation by fraud;2) Abuse of authority committed by the group of persons under preliminary conspiracy which caused grave consequences</t>
  </si>
  <si>
    <t>2013-55274</t>
  </si>
  <si>
    <t>MOHIBULLAH</t>
  </si>
  <si>
    <t>Persian (farsi) , Urdu</t>
  </si>
  <si>
    <t>AFGHAN</t>
  </si>
  <si>
    <t>2015-32284</t>
  </si>
  <si>
    <t>FLORIN CORNEL</t>
  </si>
  <si>
    <t>BRASOV CITY, BACAU COUNTY, Romania</t>
  </si>
  <si>
    <t>RUSU</t>
  </si>
  <si>
    <t>COMPLICITY TO SWINDLING, MURDER</t>
  </si>
  <si>
    <t>2013-53362</t>
  </si>
  <si>
    <t>FALSIFICACIÓN DE DOCUMENTOS EN FORMA IDEOLÓGICA</t>
  </si>
  <si>
    <t>2015-27475</t>
  </si>
  <si>
    <t>BHADRESHKUMAR CHETANBHAI</t>
  </si>
  <si>
    <t>English, Gujarati, Hindi</t>
  </si>
  <si>
    <t>KANTRODI TA VIRAMGAM, GUJARAT, India</t>
  </si>
  <si>
    <t>1) Murder-First Degree2) Murder-Second Degree3) Assault-First Degree 4) Assault-Second Degree 5) Dangerous weapon with intent to injure</t>
  </si>
  <si>
    <t>2017-278098</t>
  </si>
  <si>
    <t>GIORGI</t>
  </si>
  <si>
    <t>BULATSASHVILI</t>
  </si>
  <si>
    <t>2013-63114</t>
  </si>
  <si>
    <t>UZICE, Serbia</t>
  </si>
  <si>
    <t>MILOVANOVIC</t>
  </si>
  <si>
    <t>1. Attempt to commit burglary1. Armed Robbery2. Conspiracy to commit the felony of Armed Robbery</t>
  </si>
  <si>
    <t>2016-19999</t>
  </si>
  <si>
    <t>Chakhyrly settlement of Geokchai district, Azerbaijan</t>
  </si>
  <si>
    <t>violent actions of sexual character against minors</t>
  </si>
  <si>
    <t>1999-25883</t>
  </si>
  <si>
    <t>RICHARD</t>
  </si>
  <si>
    <t>Belgium, France</t>
  </si>
  <si>
    <t>PARIS, France</t>
  </si>
  <si>
    <t>DAVIDOVICI</t>
  </si>
  <si>
    <t>2015-69422</t>
  </si>
  <si>
    <t>MOGILEV, Belarus</t>
  </si>
  <si>
    <t>ZEVALICH</t>
  </si>
  <si>
    <t>attempted giving of a bribe</t>
  </si>
  <si>
    <t>2016-31871</t>
  </si>
  <si>
    <t>WILBER ANTONIO</t>
  </si>
  <si>
    <t>CRUZ MEMBREÑO</t>
  </si>
  <si>
    <t>2009-36254</t>
  </si>
  <si>
    <t>MUHAMMAD RIDZUAN</t>
  </si>
  <si>
    <t>English, Malay</t>
  </si>
  <si>
    <t>BIN JOHAN</t>
  </si>
  <si>
    <t>2016-6229</t>
  </si>
  <si>
    <t>SOLOMON ANTHONY</t>
  </si>
  <si>
    <t>BUKOBA, Tanzania</t>
  </si>
  <si>
    <t>BANDIHO</t>
  </si>
  <si>
    <t>1) Child Prostitution2) Resisting Arrest3) Aggravated Assault</t>
  </si>
  <si>
    <t>2004-26509</t>
  </si>
  <si>
    <t>LALA</t>
  </si>
  <si>
    <t>2017-196940</t>
  </si>
  <si>
    <t>ALEXIS ALFREDO</t>
  </si>
  <si>
    <t>COQUIMBO, Chile</t>
  </si>
  <si>
    <t>CORTES TORRES</t>
  </si>
  <si>
    <t>2017-158198</t>
  </si>
  <si>
    <t>ALAVUTDINOVA</t>
  </si>
  <si>
    <t>2013-16947</t>
  </si>
  <si>
    <t>STANISLAV SEVDANILOV</t>
  </si>
  <si>
    <t>RUSSE, Bulgaria</t>
  </si>
  <si>
    <t>STAMENOV</t>
  </si>
  <si>
    <t>TRAFFICK IN DRUGS</t>
  </si>
  <si>
    <t>2004-56804</t>
  </si>
  <si>
    <t>AVTANDIL</t>
  </si>
  <si>
    <t>Russian, Georgian, Greek</t>
  </si>
  <si>
    <t>IANAKOV</t>
  </si>
  <si>
    <t>(1) Organizing of criminal community;  ( 2) Murder committed by organized group;  (3) Illegal acquisition, transfer, sale, storage, transportation and bearing of firearms, its basic parts, ammunition, explosives and explosive devices</t>
  </si>
  <si>
    <t>2010-40870</t>
  </si>
  <si>
    <t>GUALACEO, Ecuador</t>
  </si>
  <si>
    <t>CAJAMARCA</t>
  </si>
  <si>
    <t>1) RAPE IN THE FIRST DEGREE2) RAPE IN THE SECOND DEGREE3) SEXUAL ABUSE IN THE FIRST DEGREE (2 COUNTS)4) ENDANGERING THE WELFARE OF A CHILD</t>
  </si>
  <si>
    <t>2012-293367</t>
  </si>
  <si>
    <t>ADOLPOH CHIWOW</t>
  </si>
  <si>
    <t>AGBAKOBA</t>
  </si>
  <si>
    <t>Forgery, Cheating, using forged documents as genuine.</t>
  </si>
  <si>
    <t>1997-2133</t>
  </si>
  <si>
    <t>SHMB NUR</t>
  </si>
  <si>
    <t>2013-41865</t>
  </si>
  <si>
    <t>ZULMAY</t>
  </si>
  <si>
    <t>PANJSHIR, Afghanistan</t>
  </si>
  <si>
    <t>Fraud forgery travel document</t>
  </si>
  <si>
    <t>2017-132783</t>
  </si>
  <si>
    <t>JAIME FERNANDO</t>
  </si>
  <si>
    <t>ESCOBAR GUZMAN</t>
  </si>
  <si>
    <t>2018-44481</t>
  </si>
  <si>
    <t>USUMATLAN, ZACAPA, Guatemala</t>
  </si>
  <si>
    <t>CASTAÑEDA APARICIO</t>
  </si>
  <si>
    <t>Desaparicion Forzada</t>
  </si>
  <si>
    <t>2016-22108</t>
  </si>
  <si>
    <t>BERIKEY VILLAGE DERBENT AREA, Russia</t>
  </si>
  <si>
    <t>GAMZATOV</t>
  </si>
  <si>
    <t>2014-66045</t>
  </si>
  <si>
    <t>NOVAK</t>
  </si>
  <si>
    <t>KOLA, BANJA LUKA, Bosnia and herzegovina</t>
  </si>
  <si>
    <t>DUKIC</t>
  </si>
  <si>
    <t>2018-16218</t>
  </si>
  <si>
    <t>JOSE MOISES</t>
  </si>
  <si>
    <t>2007-11293</t>
  </si>
  <si>
    <t>ERIC</t>
  </si>
  <si>
    <t>Belgium, Netherlands</t>
  </si>
  <si>
    <t>AMSTERDAM, Netherlands</t>
  </si>
  <si>
    <t>DE COCQ VAN DELWIJNEN</t>
  </si>
  <si>
    <t>2015-972</t>
  </si>
  <si>
    <t>DORA ABIGAIL</t>
  </si>
  <si>
    <t>LOPEZ HERNANDEZ</t>
  </si>
  <si>
    <t>2015-77728</t>
  </si>
  <si>
    <t>KUIBUSHEV, Russia</t>
  </si>
  <si>
    <t>LEVITIN</t>
  </si>
  <si>
    <t>Large sacel fraud</t>
  </si>
  <si>
    <t>2014-79209</t>
  </si>
  <si>
    <t>PHUONG ANH</t>
  </si>
  <si>
    <t>BAC GIANG PROVINCE, Viet nam</t>
  </si>
  <si>
    <t>Illegally trading narcotics</t>
  </si>
  <si>
    <t>2016-22134</t>
  </si>
  <si>
    <t>OIBEK</t>
  </si>
  <si>
    <t>Uzbekistan, Kyrgyzstan</t>
  </si>
  <si>
    <t>DZHURABAEV</t>
  </si>
  <si>
    <t>getting trained with the aim of terrorist activity participation in illegal armed formation</t>
  </si>
  <si>
    <t>2017-187208</t>
  </si>
  <si>
    <t>JANOR</t>
  </si>
  <si>
    <t>Italy, Brazil</t>
  </si>
  <si>
    <t>Gravatal/SC, Brazil</t>
  </si>
  <si>
    <t>LUNARDI</t>
  </si>
  <si>
    <t>Lacerny by fraud</t>
  </si>
  <si>
    <t>2015-45470</t>
  </si>
  <si>
    <t>VITALIE</t>
  </si>
  <si>
    <t>PROSICA, Ukraine</t>
  </si>
  <si>
    <t>GOLUNGA</t>
  </si>
  <si>
    <t>ADHERING TO AN ORGANIZED CRIMINAL GROUP AND PERFORMING FRAUDULENT FINANCIAL OPPERATIONS.</t>
  </si>
  <si>
    <t>2005-39338</t>
  </si>
  <si>
    <t>SHAMIM</t>
  </si>
  <si>
    <t>2017-135627</t>
  </si>
  <si>
    <t>JUAN IVAN</t>
  </si>
  <si>
    <t>QUEULO MARTINEZ</t>
  </si>
  <si>
    <t>HOMICIDIO SIMPLE COMETIDO CON EXCESO EN LEGITIMA DEFENSA, EN CALIDAD DE AUTOR.</t>
  </si>
  <si>
    <t>2013-62263</t>
  </si>
  <si>
    <t>MOHAMMAD KABIR</t>
  </si>
  <si>
    <t>KABIR</t>
  </si>
  <si>
    <t>2013-43204</t>
  </si>
  <si>
    <t>RUSSELL CHANEY</t>
  </si>
  <si>
    <t>INDIANA, United states</t>
  </si>
  <si>
    <t>LEUPP</t>
  </si>
  <si>
    <t>1) Possession of Child Pornography 2) Distribution of Child Pornography</t>
  </si>
  <si>
    <t>2010-44031</t>
  </si>
  <si>
    <t>ILLYAS</t>
  </si>
  <si>
    <t>KOTLI, Pakistan</t>
  </si>
  <si>
    <t>CRIMINAL CONSPIRACY, WAGING WAR, WAR AGAINST COUNTRY, PUNISHMENT FOR TERRORIST ACT, MEMBER OF TERRORIST GANG/ ORGANIZATION</t>
  </si>
  <si>
    <t>2014-14307</t>
  </si>
  <si>
    <t>DIPAK KANCHANLAL</t>
  </si>
  <si>
    <t>JHALOD-DAHOD, GUJARAT, India</t>
  </si>
  <si>
    <t>Criminal conspiracy, Criminal breach of trust, Cheating, Use of forged documents as genuine and Criminal misconduct by a Public Servant.</t>
  </si>
  <si>
    <t>2018-35590</t>
  </si>
  <si>
    <t>PORTILLO CHEVEZ</t>
  </si>
  <si>
    <t>40 Kg</t>
  </si>
  <si>
    <t>2015-29645</t>
  </si>
  <si>
    <t>PLOIESTI CITY, Romania</t>
  </si>
  <si>
    <t>TOADER</t>
  </si>
  <si>
    <t>2018-14890</t>
  </si>
  <si>
    <t>RODOLFO CARLOS</t>
  </si>
  <si>
    <t>2015-83086</t>
  </si>
  <si>
    <t>2015-3364</t>
  </si>
  <si>
    <t>SIRUL AZHAR</t>
  </si>
  <si>
    <t>Malay</t>
  </si>
  <si>
    <t>2017-7905</t>
  </si>
  <si>
    <t>RATUL AHMED</t>
  </si>
  <si>
    <t>TANGAIL, Bangladesh</t>
  </si>
  <si>
    <t>BABU</t>
  </si>
  <si>
    <t>CHARGE OF MUDDER AND EXPLOTION OF HAND GRENADE IN THE AWAMI LEAGUE MEETING.</t>
  </si>
  <si>
    <t>2016-74194</t>
  </si>
  <si>
    <t>RODOLFO</t>
  </si>
  <si>
    <t>COTO PORTILLO</t>
  </si>
  <si>
    <t>2012-312297</t>
  </si>
  <si>
    <t>VINNITSA, Ukraine</t>
  </si>
  <si>
    <t>TOKARSKIY</t>
  </si>
  <si>
    <t>instigation to a robbery</t>
  </si>
  <si>
    <t>2007-43326</t>
  </si>
  <si>
    <t>Somali, Swahili</t>
  </si>
  <si>
    <t>1.  MURDER OF A U.S. NATIONAL OUTSIDE THE UNITED STATES. (1 COUNT)2.  USING AND CARRYING A FIREARM DURING A CRIME OF VIOLENCE THAT CAUSES DEATH. (1 COUNT)3.  USING AND CARRYING A FIREARM DURING A CRIME OF VIOLENCE. (1 COUNT)</t>
  </si>
  <si>
    <t>2016-41390</t>
  </si>
  <si>
    <t>LEONEL ORLANDO</t>
  </si>
  <si>
    <t>RODRIGUEZ MELENDEZ</t>
  </si>
  <si>
    <t>2001-14403</t>
  </si>
  <si>
    <t>ABDULLAH AHMED</t>
  </si>
  <si>
    <t>Yemen, Egypt</t>
  </si>
  <si>
    <t>(1) Conspiracy to kill United States nationals; (2) Conspiracy to murder, kidnap and maim at places outside the United States; (3) Conspiracy to murder; (4) Conspiracy to use weapons of mass destruction against nationals of the United States; (5) Conspiracy to destroy buildings and property of the United States; (6) Conspiracy to attack national defense utilities; (7) Bombing of United States facilities resulting in death; (8) Use and attempted use of weapons of mass destruction against nationals of the United States; (9) Murder of individuals white attacking federal facilities</t>
  </si>
  <si>
    <t>2017-196440</t>
  </si>
  <si>
    <t>ALVARO</t>
  </si>
  <si>
    <t>ALICANTE, Spain</t>
  </si>
  <si>
    <t>CASCALES  ZARZUELO</t>
  </si>
  <si>
    <t>TRASNPORTE, COMERCIALIZACION Y ALMACENAMIENTO DE ESTUPEFACIENTES</t>
  </si>
  <si>
    <t>2004-3168</t>
  </si>
  <si>
    <t>PHILIP JEPSON</t>
  </si>
  <si>
    <t>JERSEY, United kingdom</t>
  </si>
  <si>
    <t>EGGLISHAW</t>
  </si>
  <si>
    <t>CHARGES ISSUED IN VICTORIA CHARGE 1 - PENALTY: IMPRISONMENT FOR 3 YEARS (AND/OR A FINE OF $18,000); CHARGE 2 - PENALTY: IMPRISONMENT FOR 20 YEARS AND/OR A FINE OF 2000 PENALTY UNITS (I.E. $200,000); CHARGE 3 - PENALTY: 1,000 PENALTY UNITS (I.E. $100,000) OR IMPRISONMENT FOR 10 YEARS, OR BOTH; CHARGE 4 - PENALTY: IMPRISONMENT FOR 10 YEARS AND/OR A FINE OF 600 PENALTY UNITS (I.E.$66,000); CHARGE 5 - PENALTY: IMPRISONMENT FOR 5 YEARS AND/OR A FINE OF 300 PENALTY UNITS (I.E. $33,000). CHARGE 6 - PENALTYIMPRISONMENT FOR 10 YEARS AND/OR A FINE OF 600 PENALTY UNITS (I.E.$66,000); CHARGE 7 - PENALTY: ICHARGE 1 - CONSPIRACY TO DEFRAUD THE COMMONWEALTH CHARGE 2 - CONSPIRACY TO DEFRAUD CHARGE 3 - MONEY LAUNDERING AUD$1,000,000 OR MORE</t>
  </si>
  <si>
    <t>2015-53299</t>
  </si>
  <si>
    <t>MWANDO LLOYD</t>
  </si>
  <si>
    <t>PRYCE</t>
  </si>
  <si>
    <t>Robbery, Attempted Murder and Wounding with Intent</t>
  </si>
  <si>
    <t>2016-66361</t>
  </si>
  <si>
    <t>MARCELO GUSTAVO</t>
  </si>
  <si>
    <t>SANTA FE, Argentina</t>
  </si>
  <si>
    <t>BOUVIER</t>
  </si>
  <si>
    <t>2010-54655</t>
  </si>
  <si>
    <t>LUKASZ</t>
  </si>
  <si>
    <t>LEZAJSK, Poland</t>
  </si>
  <si>
    <t>WOLAN</t>
  </si>
  <si>
    <t>theft of computer programs1.Robbery; 2. Extortion</t>
  </si>
  <si>
    <t>2015-83082</t>
  </si>
  <si>
    <t>NIFTALI</t>
  </si>
  <si>
    <t>FATALIYEV</t>
  </si>
  <si>
    <t>2015-47235</t>
  </si>
  <si>
    <t>ROBERTICO RAMON MARIA</t>
  </si>
  <si>
    <t>Dutch, Spanish</t>
  </si>
  <si>
    <t>INESIA</t>
  </si>
  <si>
    <t>1/ Murder 2/ Manslaughter</t>
  </si>
  <si>
    <t>2015-71701</t>
  </si>
  <si>
    <t>SHAHROKH</t>
  </si>
  <si>
    <t>Persian (farsi) , English, Arabic</t>
  </si>
  <si>
    <t>HEYDARI</t>
  </si>
  <si>
    <t>Fraud, Illegally acquiring others’ properties</t>
  </si>
  <si>
    <t>2009-14156</t>
  </si>
  <si>
    <t>VLADIMIR DELCHEV</t>
  </si>
  <si>
    <t>1) homicide; 2) larceny</t>
  </si>
  <si>
    <t>2015-57203</t>
  </si>
  <si>
    <t>GHARIB SAMIR</t>
  </si>
  <si>
    <t>BEIRUTH, Lebanon</t>
  </si>
  <si>
    <t>LEBDAH</t>
  </si>
  <si>
    <t>2012-333038</t>
  </si>
  <si>
    <t>LEIJA</t>
  </si>
  <si>
    <t>1) First Degree Rape of a Child (8 counts) 2) Second Degree Rape of a Child (3 counts)</t>
  </si>
  <si>
    <t>2014-57553</t>
  </si>
  <si>
    <t>PONOMARENKO</t>
  </si>
  <si>
    <t>2018-30655</t>
  </si>
  <si>
    <t>Narayanganj, Bangladesh</t>
  </si>
  <si>
    <t>Charges of raped forcefully, killing and derailing the motif of the crime</t>
  </si>
  <si>
    <t>2010-9232</t>
  </si>
  <si>
    <t>ORAN,PROVINCIA DE SALTA, Argentina</t>
  </si>
  <si>
    <t>CHAPUR</t>
  </si>
  <si>
    <t>PRIVACION ILEGITIMA DE LA LIBERTAD DE UNA PERSONA AGRAVADA POR HABER SIDO COMETIDA CON VIOLENCIA Y POR UN TIEMPO SUPERIOR A UN MES.</t>
  </si>
  <si>
    <t>2016-9035</t>
  </si>
  <si>
    <t>ENIZ</t>
  </si>
  <si>
    <t>CENGEL</t>
  </si>
  <si>
    <t>1) causing death to nine persons  due to a negligent fulfillment of a profession; 2) Inflicting on eleven persons average bodily harms, due to a careless practicing of a profession</t>
  </si>
  <si>
    <t>2017-171516</t>
  </si>
  <si>
    <t>MISAK</t>
  </si>
  <si>
    <t>Djava, Georgia</t>
  </si>
  <si>
    <t>SARGISSYAN</t>
  </si>
  <si>
    <t>Proxénétisme aggravé commis en bande organisée ;Participation a une association de malfaiteurs en vue de la préparation d'un crime;Blanchiment en bande organisée de crimes ou délits par concours à une opération de placement dissimulation ou conversion ; Extorsions et extorsions aggravées ; Vols aggravés ; Vol avec arme.</t>
  </si>
  <si>
    <t>2011-65358</t>
  </si>
  <si>
    <t>ANTONIO SOCOP</t>
  </si>
  <si>
    <t>CHONAY</t>
  </si>
  <si>
    <t>Continuous Sexual Abuse of a ChildAggravated Sexual Assault of a ChildAggravated Sexual Assault of a Child</t>
  </si>
  <si>
    <t>2010-30919</t>
  </si>
  <si>
    <t>LACHIN REGION, Azerbaijan</t>
  </si>
  <si>
    <t>SHOWING RESISTANCE TO THE POLICE OFFICERS BY USING FORCE / ATTEMPT TO MURDER POLICE OFFICER WHO IS ON A DUTY) OF THE PC OF AZERBAIJAN</t>
  </si>
  <si>
    <t>2016-62113</t>
  </si>
  <si>
    <t>GUSTAVO RAMON</t>
  </si>
  <si>
    <t>abuso sexual agravado por haber mediado acceso carnal y por ser cometido por dos o más personas en calidad de coautor</t>
  </si>
  <si>
    <t>2017-197475</t>
  </si>
  <si>
    <t>OSCAR EDUARDO</t>
  </si>
  <si>
    <t>Cartagena, Colombia</t>
  </si>
  <si>
    <t>Asociación criminosa, Tráfico Internacional de drogas y Blanqueo de capitales</t>
  </si>
  <si>
    <t>2015-28905</t>
  </si>
  <si>
    <t>NUGZAR</t>
  </si>
  <si>
    <t>Gulripsh, Georgia</t>
  </si>
  <si>
    <t>SUBELIANI</t>
  </si>
  <si>
    <t>2012-330000</t>
  </si>
  <si>
    <t>GUSTAVO ALBERTO</t>
  </si>
  <si>
    <t>TORANZO</t>
  </si>
  <si>
    <t>ILLEGAL DEPRIVATION OF LIBERTY AND ROBBERY</t>
  </si>
  <si>
    <t>2016-61883</t>
  </si>
  <si>
    <t>LIUDMILA</t>
  </si>
  <si>
    <t>NOVYI UZEN SETTLEMENT, Kazakhstan</t>
  </si>
  <si>
    <t>ASEIKHANOVA</t>
  </si>
  <si>
    <t>2015-39349</t>
  </si>
  <si>
    <t>XUNBIAO</t>
  </si>
  <si>
    <t>2012-314517</t>
  </si>
  <si>
    <t>AURELA</t>
  </si>
  <si>
    <t>KURJAN-FIER, Albania</t>
  </si>
  <si>
    <t>DOKSANI</t>
  </si>
  <si>
    <t>2017-286230</t>
  </si>
  <si>
    <t>AHMED MAHABUB</t>
  </si>
  <si>
    <t>Somali, English, Swahili</t>
  </si>
  <si>
    <t>Kenya, Somalia</t>
  </si>
  <si>
    <t>IJARA, Kenya</t>
  </si>
  <si>
    <t>GEDI</t>
  </si>
  <si>
    <t>Count 1; possession of wildlife trophy contrary to section 95 as read with section 105 of the wildlife conservation and management Act 2013.Count 2; dealing in wildlife trophy contrary to section 84(1) as read with section 92 and section 105 of the wildlife conservation and management Act 2013.</t>
  </si>
  <si>
    <t>2018-18896</t>
  </si>
  <si>
    <t>ALPAY</t>
  </si>
  <si>
    <t>deliberately causing serious damage to health</t>
  </si>
  <si>
    <t>2015-61908</t>
  </si>
  <si>
    <t>SEDIQI</t>
  </si>
  <si>
    <t>SAID RAHMATULLAH</t>
  </si>
  <si>
    <t>2014-56399</t>
  </si>
  <si>
    <t>JOSE RENE</t>
  </si>
  <si>
    <t>BUCARAMANGA SANTANDER, Colombia</t>
  </si>
  <si>
    <t>VILLAMIZAR HERRERA</t>
  </si>
  <si>
    <t>2014-62365</t>
  </si>
  <si>
    <t>XING</t>
  </si>
  <si>
    <t>Injury causing death</t>
  </si>
  <si>
    <t>2011-58309</t>
  </si>
  <si>
    <t>BUNNA</t>
  </si>
  <si>
    <t>Khmer</t>
  </si>
  <si>
    <t>Cambodia</t>
  </si>
  <si>
    <t>SE MORN VILLAGE, SOMRONG, KAMPOT, Cambodia</t>
  </si>
  <si>
    <t>HOUT</t>
  </si>
  <si>
    <t>1) Criminal Sexual Contact- First Degree, Penetration, Victim Under 16-Significant Relationship2) Criminal Sexual Contact- First Degree, Penetration, Victim 13 to 15-Position of Authority</t>
  </si>
  <si>
    <t>2018-2392</t>
  </si>
  <si>
    <t>VILMA ELIZABETH</t>
  </si>
  <si>
    <t>MEJIA DIAZ</t>
  </si>
  <si>
    <t>2017-198046</t>
  </si>
  <si>
    <t>ADRIAN DAVID</t>
  </si>
  <si>
    <t>ACOSTA</t>
  </si>
  <si>
    <t>HOMICIDIO AGRAVADO POR SU COMISION CON ARMA DE FUEGO EN GRADO DE TENTATIVA.</t>
  </si>
  <si>
    <t>2010-1482</t>
  </si>
  <si>
    <t>EKATERINOSLAVKA, Russia</t>
  </si>
  <si>
    <t>LAUTENSHLEGER</t>
  </si>
  <si>
    <t xml:space="preserve">ILLEGAL TRANSPORTATION OF NARCOTIC DRUGS </t>
  </si>
  <si>
    <t>2010-5348</t>
  </si>
  <si>
    <t>CHOMAN FAIK</t>
  </si>
  <si>
    <t>Kurdish, Finnish</t>
  </si>
  <si>
    <t>KIRKUK, Iraq</t>
  </si>
  <si>
    <t>HIDAJET</t>
  </si>
  <si>
    <t>1. AGGRAVATED ROBBERY2. ROBBERY</t>
  </si>
  <si>
    <t>2018-18576</t>
  </si>
  <si>
    <t>AKHMAD</t>
  </si>
  <si>
    <t>ARGUN TOWN, Russia</t>
  </si>
  <si>
    <t>TAKAEV</t>
  </si>
  <si>
    <t>2016-57456</t>
  </si>
  <si>
    <t>DOMINGO DEL ROSARIO</t>
  </si>
  <si>
    <t>CEBACO MATAGALPA, Nicaragua</t>
  </si>
  <si>
    <t>SALMERON TREMINIO</t>
  </si>
  <si>
    <t>ABUSO SEXUAL CONTRA PERSONA MENOR DE EDAD</t>
  </si>
  <si>
    <t>2016-43277</t>
  </si>
  <si>
    <t>ERISEN OMER</t>
  </si>
  <si>
    <t>Istanbul, Turkey</t>
  </si>
  <si>
    <t>2018-18956</t>
  </si>
  <si>
    <t>Panjabi, Urdu, Italian</t>
  </si>
  <si>
    <t>2014-67263</t>
  </si>
  <si>
    <t>EDISON FERNANDO</t>
  </si>
  <si>
    <t>URUGUAIANA/RS, Brazil</t>
  </si>
  <si>
    <t>ALVES DZWIELESKI</t>
  </si>
  <si>
    <t>Robo a mano armadaPosesión ilegal de arma de fuego de uso permitidoPosesión ilegal de armas de fuego uso restringido</t>
  </si>
  <si>
    <t>2010-44887</t>
  </si>
  <si>
    <t>DEFRIM</t>
  </si>
  <si>
    <t>SHTIQEN KUKES, Albania</t>
  </si>
  <si>
    <t>ISEBERI</t>
  </si>
  <si>
    <t>PREMEDITATED MURDER AND  ILLEGAL KEEPING  OF FIRE ARM</t>
  </si>
  <si>
    <t>2008-18237</t>
  </si>
  <si>
    <t>HERBERT</t>
  </si>
  <si>
    <t>United states, Venezuela</t>
  </si>
  <si>
    <t>ILLINOIS, United states</t>
  </si>
  <si>
    <t>PULGAR</t>
  </si>
  <si>
    <t>141 Kg</t>
  </si>
  <si>
    <t>1) Conspiracy to Possess with intent to Distribute and to Distribute 50 grams or more of Crack Cocaine (1 count) 2) Possession with Intent to Distribute and Distribution of 50 grams or more of Crack Cocaine (1 count) 3) Distribution of 5 grams or more of Crack Cocaine (2 counts)</t>
  </si>
  <si>
    <t>2015-29062</t>
  </si>
  <si>
    <t>KHAYAL</t>
  </si>
  <si>
    <t>GAHRAMANOV</t>
  </si>
  <si>
    <t>2015-36412</t>
  </si>
  <si>
    <t>LESTER</t>
  </si>
  <si>
    <t>GORDON</t>
  </si>
  <si>
    <t>Murder; Illegal Possession of Firearm &amp; Illegal Possession of Ammunition</t>
  </si>
  <si>
    <t>2015-32733</t>
  </si>
  <si>
    <t>NIR - ARDABIL, Iran</t>
  </si>
  <si>
    <t>2016-38302</t>
  </si>
  <si>
    <t>Vehari, Pakistan</t>
  </si>
  <si>
    <t>ZAHIR</t>
  </si>
  <si>
    <t>2016-22142</t>
  </si>
  <si>
    <t>TYRNYAUZ, KABARDINO-BALKARIA REPUBLIC, Russia</t>
  </si>
  <si>
    <t>MEDETOV</t>
  </si>
  <si>
    <t>2010-4464</t>
  </si>
  <si>
    <t>2015-84944</t>
  </si>
  <si>
    <t>Bosnia and herzegovina, Austria</t>
  </si>
  <si>
    <t>GRAHOVIC</t>
  </si>
  <si>
    <t>FUNDING OF TERRORIST ACTIVITIES, ORGANISING A TERRORIST GROUP, ILLEGAL CREATION AND JOINING OF FOREIGN PARAMILITARY AND PARAPOLICE FORMATION</t>
  </si>
  <si>
    <t>2015-14071</t>
  </si>
  <si>
    <t>SAMIL</t>
  </si>
  <si>
    <t>Gusar, Azerbaijan</t>
  </si>
  <si>
    <t>QADASOV</t>
  </si>
  <si>
    <t>Illegal Manufacture of Weapons, Illegal Acquisition, Transfer, Sale, Storage, Transportation, or Bearing of Firearms, Its Basic Parts, Ammunition, Explosives, and Explosive Devices, Terrorism</t>
  </si>
  <si>
    <t>2016-67021</t>
  </si>
  <si>
    <t>TIAGO</t>
  </si>
  <si>
    <t>ARRUDA RODRIGUES</t>
  </si>
  <si>
    <t>AGRAVATED THEFT</t>
  </si>
  <si>
    <t>2006-17825</t>
  </si>
  <si>
    <t>ARVINDER SINGH</t>
  </si>
  <si>
    <t>GAMBHIR</t>
  </si>
  <si>
    <t xml:space="preserve">CHEATING AND FORGERY </t>
  </si>
  <si>
    <t>2017-13387</t>
  </si>
  <si>
    <t>NOVOSELSKOE SETTLEMENT, DAGESTAN REPUBLIC, Russia</t>
  </si>
  <si>
    <t>BITCIEV</t>
  </si>
  <si>
    <t>participation in illegal armed foprmation</t>
  </si>
  <si>
    <t>2017-204704</t>
  </si>
  <si>
    <t>GREGORIAN</t>
  </si>
  <si>
    <t>BIVOLARU</t>
  </si>
  <si>
    <t>1. Aggravated trafficking in human beings 1.1.2006 - 31.5.2012, 2. Sexual abuse 1.11.2007 - 31.12.2011, 3. Aggravated trafficking in human beings 1.1.2006 - 31.8.2010,  4. Sexual abuse 1.11.2007 - 31.3.2010, 5. Aggravated trafficking in human beings 1.12.2006 - 31.12.2011, 6. Aggravated trafficking in human beings 1.8.2008 - 31.8.2010, 7. Sexual abuse 4.7.2010 - 13.7.2010, 8. Aggravated trafficking in human beings 1.9.2008 - 31.5.2013, 9. Sexual abuse 1.12.2010 - 31.12.2010.</t>
  </si>
  <si>
    <t>2012-347810</t>
  </si>
  <si>
    <t>ZELJKO</t>
  </si>
  <si>
    <t>RODIN</t>
  </si>
  <si>
    <t>"WAR CRIME AGAINST CIVILIANS"</t>
  </si>
  <si>
    <t>2015-33878</t>
  </si>
  <si>
    <t>VLOGYIMIR DMITRIJEVICS</t>
  </si>
  <si>
    <t>PARHOMOVCI, Ukraine</t>
  </si>
  <si>
    <t>DUBOVOJ</t>
  </si>
  <si>
    <t>KIDNAPPING, RAPE, MISUSE OF OFFICIAL DOCUMENTS AND PANDERING</t>
  </si>
  <si>
    <t>2017-129060</t>
  </si>
  <si>
    <t>RICARDO ESHAKA</t>
  </si>
  <si>
    <t>JAMAICA</t>
  </si>
  <si>
    <t>POWELL</t>
  </si>
  <si>
    <t>2014-77727</t>
  </si>
  <si>
    <t>CONSTANTIN SORINEL</t>
  </si>
  <si>
    <t>CRAIOVA TOWN, DOLJ COUNTY, Romania</t>
  </si>
  <si>
    <t>MARCU</t>
  </si>
  <si>
    <t>ATTEMPTED MURDER, ILLEGAL WEAR OF WEAPONS</t>
  </si>
  <si>
    <t>2017-278104</t>
  </si>
  <si>
    <t>GUSEIN</t>
  </si>
  <si>
    <t>KHAMOEV</t>
  </si>
  <si>
    <t>2013-68622</t>
  </si>
  <si>
    <t>MEHMET ALI ABDULLAH VAHAP</t>
  </si>
  <si>
    <t>2015-45479</t>
  </si>
  <si>
    <t>BELO HORIZONTE - MINAS GERAIS, Brazil</t>
  </si>
  <si>
    <t>BRAZ VAZ DE MELO</t>
  </si>
  <si>
    <t>Sexual Offences against children, Pedophilia</t>
  </si>
  <si>
    <t>2015-29066</t>
  </si>
  <si>
    <t>NEGIZ</t>
  </si>
  <si>
    <t>2014-36715</t>
  </si>
  <si>
    <t>LAURINC</t>
  </si>
  <si>
    <t>Czech, Slovak, German</t>
  </si>
  <si>
    <t>BRATISLAVA, Slovakia</t>
  </si>
  <si>
    <t>KOTORA</t>
  </si>
  <si>
    <t>Evasion of Taxes, Fees and Similar Compulsory Payments</t>
  </si>
  <si>
    <t>2017-188058</t>
  </si>
  <si>
    <t>2016-50640</t>
  </si>
  <si>
    <t>Zarozhany settlement, Ukraine</t>
  </si>
  <si>
    <t>SHEVCHUK</t>
  </si>
  <si>
    <t>2011-47543</t>
  </si>
  <si>
    <t>JAIME DE JESÚS</t>
  </si>
  <si>
    <t>BELALCAZAR CALDAS, Colombia</t>
  </si>
  <si>
    <t>OSORIO RAMIREZ</t>
  </si>
  <si>
    <t>SECUESTRO EXTORSIVO Y HOMICIDIO</t>
  </si>
  <si>
    <t>2015-75217</t>
  </si>
  <si>
    <t>DAMION</t>
  </si>
  <si>
    <t>10 BARIBICAN PLACE, KINGSTON 8, Jamaica</t>
  </si>
  <si>
    <t>SIMPSON</t>
  </si>
  <si>
    <t>MurderShooting with intentillegal possession of firearm and ammunition</t>
  </si>
  <si>
    <t>2017-7380</t>
  </si>
  <si>
    <t>AZMET</t>
  </si>
  <si>
    <t>GAKAME</t>
  </si>
  <si>
    <t>2012-292880</t>
  </si>
  <si>
    <t>JUAN C.</t>
  </si>
  <si>
    <t>MENJIVAR</t>
  </si>
  <si>
    <t>1) Rape in the First Degree 2) Endangering the Welfare of a Child</t>
  </si>
  <si>
    <t>2011-4097</t>
  </si>
  <si>
    <t>SALT POND, Ghana</t>
  </si>
  <si>
    <t>DZUKEY</t>
  </si>
  <si>
    <t>FRAUD AND THE COUNTERFEITING AND ALTERING OF MONEY</t>
  </si>
  <si>
    <t>2008-30571</t>
  </si>
  <si>
    <t>JULIO CESAR</t>
  </si>
  <si>
    <t>1) Attempted Murder (1 count); 2) False Imprisonment with force and violence (1 count); 3) Torture (1 count); 4) Assault with a firearm (1 count)</t>
  </si>
  <si>
    <t>2017-12781</t>
  </si>
  <si>
    <t>Afrikaans</t>
  </si>
  <si>
    <t>KHOMAS, WINDHOEK, Namibia</t>
  </si>
  <si>
    <t>Armed Robbery</t>
  </si>
  <si>
    <t>2013-4196</t>
  </si>
  <si>
    <t>ABISESH</t>
  </si>
  <si>
    <t>Continuous Sexual Abuse1) Forcible Rape2) Unlawful Sexual Intercourse with a Minor3) Attempted Oral Copulation of a Person Under 16</t>
  </si>
  <si>
    <t>2016-41209</t>
  </si>
  <si>
    <t>JAMES TUNGAMIRAI</t>
  </si>
  <si>
    <t>MT DARWIN, Zimbabwe</t>
  </si>
  <si>
    <t>MAROODZA</t>
  </si>
  <si>
    <t>8 Counts of Contravening Section3(1)(b)(1)(ii) of the Trafficking in persons (T.I.P) Act Chapter 9:25</t>
  </si>
  <si>
    <t>2012-315552</t>
  </si>
  <si>
    <t>MINH TUAN</t>
  </si>
  <si>
    <t>MOC CHAU, SON LA, Viet nam</t>
  </si>
  <si>
    <t>2015-50032</t>
  </si>
  <si>
    <t>POONAM</t>
  </si>
  <si>
    <t>KOLKATA, WEST BENGAL., India</t>
  </si>
  <si>
    <t>Criminal conspiracy, Cheating, Forgery of valuable security, Forgery for the purpose of cheating and Using forged document as genuine and Criminal Conspiracy with a public servant to commit criminal misconduct under Prevention of Corruption Act, 1988.</t>
  </si>
  <si>
    <t>2013-32031</t>
  </si>
  <si>
    <t>CESAR ALBERTO</t>
  </si>
  <si>
    <t>MONTANA GOMEZ</t>
  </si>
  <si>
    <t>TRANSPORTE INTERNACIONAL DE DROGA</t>
  </si>
  <si>
    <t>2017-173462</t>
  </si>
  <si>
    <t>FRANCISCO JAVIER</t>
  </si>
  <si>
    <t>DEPARTAMENTO DE AHUACHAPAN, El salvador</t>
  </si>
  <si>
    <t>ROMAN BARDALES</t>
  </si>
  <si>
    <t>49 Kg</t>
  </si>
  <si>
    <t>2004-16497</t>
  </si>
  <si>
    <t>CHEEMA</t>
  </si>
  <si>
    <t>Conspiracy to import a consignment of illegal arms and explosives into India, in order tocreate disturbances in India</t>
  </si>
  <si>
    <t>2016-60269</t>
  </si>
  <si>
    <t>ANIBAL ROBERTO</t>
  </si>
  <si>
    <t>1997-15881</t>
  </si>
  <si>
    <t>ABDUL MAZED</t>
  </si>
  <si>
    <t>2018-40837</t>
  </si>
  <si>
    <t>ASLAM</t>
  </si>
  <si>
    <t>2011-24298</t>
  </si>
  <si>
    <t>COLIMA, Mexico</t>
  </si>
  <si>
    <t>CASTELLANOS</t>
  </si>
  <si>
    <t>Sexual assault</t>
  </si>
  <si>
    <t>2009-36144</t>
  </si>
  <si>
    <t xml:space="preserve">SHOHRAT </t>
  </si>
  <si>
    <t>GORANBOY REGION  , Azerbaijan</t>
  </si>
  <si>
    <t>HUMAN TRAFFICKING COMMITTED BY PRELIMINARY CONSPIRED GROUP / INVOLVING IN PROSTITUTION</t>
  </si>
  <si>
    <t>2010-39655</t>
  </si>
  <si>
    <t>VICTOR ALFONSO</t>
  </si>
  <si>
    <t>ARGUETA</t>
  </si>
  <si>
    <t>1) ACCESSORY TO COMMIT MURDER AFTER THE FACT 2) CONSPIRACY TO BE AN ACCESSORY TO MURDER AFTER THE FACT</t>
  </si>
  <si>
    <t>2016-75491</t>
  </si>
  <si>
    <t>WAYNE LAWRENCE</t>
  </si>
  <si>
    <t>JONES</t>
  </si>
  <si>
    <t>(1) Wounding with Intent(2) Unlawful Wounding</t>
  </si>
  <si>
    <t>2015-85216</t>
  </si>
  <si>
    <t>VLASH</t>
  </si>
  <si>
    <t>MILOT, Albania</t>
  </si>
  <si>
    <t>KOLAJ</t>
  </si>
  <si>
    <t>Breach of rules of work-related protection</t>
  </si>
  <si>
    <t>2006-56541</t>
  </si>
  <si>
    <t>SURJEET SINGH</t>
  </si>
  <si>
    <t>KANDA</t>
  </si>
  <si>
    <t>CRIMINAL BREACH OF TRUST BY PUBLIC SERVANT OR BANKER MERCHANT OF AGENT</t>
  </si>
  <si>
    <t>2006-40310</t>
  </si>
  <si>
    <t>FAUSTO RAMIRO</t>
  </si>
  <si>
    <t>1.525 meter</t>
  </si>
  <si>
    <t>GUARANDA / BOLIVAR, Ecuador</t>
  </si>
  <si>
    <t>SANTOS CARILLO</t>
  </si>
  <si>
    <t>1.  MURDER [1 COUNT]2.  POSSESSION OF A WEAPON FOR UNLAWFUL PURPOSE [ 1 COUNT]3.  POSSESSION OF A WEAPON [1 COUNT]</t>
  </si>
  <si>
    <t>2016-330</t>
  </si>
  <si>
    <t>BHUPDEO</t>
  </si>
  <si>
    <t>2011-49171</t>
  </si>
  <si>
    <t>PRAKASHANDAND</t>
  </si>
  <si>
    <t>AYODHYA, India</t>
  </si>
  <si>
    <t>SARASWATI</t>
  </si>
  <si>
    <t>Indecency with a child by sexual contact (10 counts)Indecency with a child by sexual contact (10 counts)</t>
  </si>
  <si>
    <t>2015-36100</t>
  </si>
  <si>
    <t>NAVAL KISHORE</t>
  </si>
  <si>
    <t>BANGARD</t>
  </si>
  <si>
    <t>Criminal conspiracy, Cheating and dishonestly inducing delivery of property, forgery for valuable security, forgery for the purpose of cheating and using as genuine forged documentor electronic record,Corruption etc.</t>
  </si>
  <si>
    <t>2006-24066</t>
  </si>
  <si>
    <t>KHORSHED</t>
  </si>
  <si>
    <t>Noakhali, Bangladesh</t>
  </si>
  <si>
    <t>2014-10736</t>
  </si>
  <si>
    <t>SIMMS</t>
  </si>
  <si>
    <t>Distribution of Child Pornography</t>
  </si>
  <si>
    <t>2009-22982</t>
  </si>
  <si>
    <t>JI</t>
  </si>
  <si>
    <t>XINMIN, China</t>
  </si>
  <si>
    <t>2018-33332</t>
  </si>
  <si>
    <t>YURYI VASILYOVICH</t>
  </si>
  <si>
    <t>KOUBITOVICH</t>
  </si>
  <si>
    <t>2017-173899</t>
  </si>
  <si>
    <t>KALASHNIKI, Russia</t>
  </si>
  <si>
    <t>SARBAEV</t>
  </si>
  <si>
    <t>2017-8297</t>
  </si>
  <si>
    <t>MARIO ALFREDO</t>
  </si>
  <si>
    <t>2012-11494</t>
  </si>
  <si>
    <t>SALI NURSIN</t>
  </si>
  <si>
    <t>IBRYAM</t>
  </si>
  <si>
    <t>CARRYING NARCOTIC SUBSTANCES THROUGH THE BORDER OF THE COUNTRY</t>
  </si>
  <si>
    <t>2013-59824</t>
  </si>
  <si>
    <t>KOUIDER</t>
  </si>
  <si>
    <t>ROUIBA ALGER, Algeria</t>
  </si>
  <si>
    <t>Murder.</t>
  </si>
  <si>
    <t>2018-9199</t>
  </si>
  <si>
    <t>QAMMAR</t>
  </si>
  <si>
    <t>2013-36860</t>
  </si>
  <si>
    <t>CALARASI, TIBIRICA, Moldova</t>
  </si>
  <si>
    <t>COMPLICITY TO ATTEMPT TO AGGRAVATED MURDER; COMPLICITY TO CONTEMPT FOR THE PRINCIPLES GOVERNING FIRE-ARMS AND AMMUNITION.COMPLICITY TO ATTEMPT TO AGGRAVATED MURDER; COMPLICITY TO CONTEMPT FOR THE PRINCIPLES GOVERNING FIRE-ARMS AND AMMUNITION.</t>
  </si>
  <si>
    <t>2018-33685</t>
  </si>
  <si>
    <t>ARSENIO</t>
  </si>
  <si>
    <t>TUTUCUA YUTY, Paraguay</t>
  </si>
  <si>
    <t>AVALOS RUIZ DIAZ</t>
  </si>
  <si>
    <t>HOMICIDIO EN GRADO DE TENTATIVA</t>
  </si>
  <si>
    <t>2013-69007</t>
  </si>
  <si>
    <t>Criminal conspiracy, Cheating by personation, Cheating, forgery of valuable security, forgery for purpose of cheating, using forged documents as genuine.</t>
  </si>
  <si>
    <t>2017-174979</t>
  </si>
  <si>
    <t>ELMER</t>
  </si>
  <si>
    <t>SAN JUAN OPICO, LA LIBERTAD, El salvador</t>
  </si>
  <si>
    <t>ESPINOZA HERCULES</t>
  </si>
  <si>
    <t>TENENCIA, PORTACION O CONDUCCION DE ARMAS DE GUERRA</t>
  </si>
  <si>
    <t>2015-73730</t>
  </si>
  <si>
    <t>SHEFKI</t>
  </si>
  <si>
    <t>MATRANXHE/KUKES, Albania</t>
  </si>
  <si>
    <t>LASHI</t>
  </si>
  <si>
    <t>Illegal manufacturing and keeping military weapons and ammunition , Destroying property</t>
  </si>
  <si>
    <t>2011-2140</t>
  </si>
  <si>
    <t>NICOLE</t>
  </si>
  <si>
    <t>Bahamas</t>
  </si>
  <si>
    <t>1) AGGRAVATED ASSAULT2) AGGRAVATED BATTERY (2 COUNTS)3) POSSESSION OF A KNIFE DURING COMMISSION OF A FELONY</t>
  </si>
  <si>
    <t>2018-15533</t>
  </si>
  <si>
    <t>TARIQ</t>
  </si>
  <si>
    <t>2007-29941</t>
  </si>
  <si>
    <t>THULRAM</t>
  </si>
  <si>
    <t>BAHADUR</t>
  </si>
  <si>
    <t>2008-37098</t>
  </si>
  <si>
    <t>DELICIAS, CHIHUAHUA, MEXICO, Mexico</t>
  </si>
  <si>
    <t>SANCHEZ GRAJEDA</t>
  </si>
  <si>
    <t>Conspiracy to distribute and possess with intent to distribute marijuana and cocaine</t>
  </si>
  <si>
    <t>2013-11663</t>
  </si>
  <si>
    <t>BOZIC</t>
  </si>
  <si>
    <t>AGGRAVATED CASES OF ROBBERY and AGGRAVATED THEFT</t>
  </si>
  <si>
    <t>2014-54174</t>
  </si>
  <si>
    <t>NAZIR AHMAD</t>
  </si>
  <si>
    <t>SIALKOT, Netherlands</t>
  </si>
  <si>
    <t>CHAUDHRY</t>
  </si>
  <si>
    <t>article 302: Any person who intentionally causes grievous bodily harm to another person shall be guilty of serious assault and liable to a term of imprisonment not exceeding eight years or a fifth-category fine. 2. If as a consequence of the offence the victim dies, the offender shall be liable to a term of imprisonment not exceeding ten years or a fifth-category fine.</t>
  </si>
  <si>
    <t>2016-35910</t>
  </si>
  <si>
    <t>FELIPE DE JESUS</t>
  </si>
  <si>
    <t>2015-48814</t>
  </si>
  <si>
    <t>LUGANSK REGION, Ukraine</t>
  </si>
  <si>
    <t>BORDUN</t>
  </si>
  <si>
    <t>Abduction committed by a group of persons under a preliminary conspiracy with the use of violence with danger for human life and health out of mercenary motives</t>
  </si>
  <si>
    <t>2004-52646</t>
  </si>
  <si>
    <t>TAULANT</t>
  </si>
  <si>
    <t>GJORM / VLORE, Albania</t>
  </si>
  <si>
    <t>ZYKA</t>
  </si>
  <si>
    <t>Exploitation of prostitution with aggravating circumstances</t>
  </si>
  <si>
    <t>2009-4284</t>
  </si>
  <si>
    <t>Tatar, Russian, Turkish, Arabic</t>
  </si>
  <si>
    <t>BAYAUT / SYRDARIINSKAYA, Uzbekistan</t>
  </si>
  <si>
    <t>LARGE SCALE FRAUD</t>
  </si>
  <si>
    <t>2017-167284</t>
  </si>
  <si>
    <t>DAUD-OTAR SETTLEMENT, DAGESTAN REPUBLIC, Russia</t>
  </si>
  <si>
    <t>ALIBEKOVA</t>
  </si>
  <si>
    <t>2014-70780</t>
  </si>
  <si>
    <t>ALBA POSSE, Argentina</t>
  </si>
  <si>
    <t>2010-995</t>
  </si>
  <si>
    <t>ANJUMAN</t>
  </si>
  <si>
    <t>2013-72508</t>
  </si>
  <si>
    <t>ALBERTO RODRIGUEZ</t>
  </si>
  <si>
    <t>2018-16929</t>
  </si>
  <si>
    <t>NILTON</t>
  </si>
  <si>
    <t>Betim/MG, Brazil</t>
  </si>
  <si>
    <t>ALEIXO DOS SANTOS</t>
  </si>
  <si>
    <t>2015-66422</t>
  </si>
  <si>
    <t>NYÍREGYHAZA, Hungary</t>
  </si>
  <si>
    <t>KOVER</t>
  </si>
  <si>
    <t>1. FRAUD, RECEIVING OF EXCISE GOODS, FORGERY OF DOCUMENT 2., FORGERY OF OFFICIAL DOCUMENT, FORGERY OF DOCUMENT 3., FALSE ACCUSATION</t>
  </si>
  <si>
    <t>2018-15462</t>
  </si>
  <si>
    <t>HAFIZ MUHAMMAD</t>
  </si>
  <si>
    <t>2000-21107</t>
  </si>
  <si>
    <t>MALKHASYAN</t>
  </si>
  <si>
    <t>Criminal conspiray</t>
  </si>
  <si>
    <t>2017-2409</t>
  </si>
  <si>
    <t>CLAUDIO FRANCISCO</t>
  </si>
  <si>
    <t>PARTIDO DE MORON, PROVINCIA DE BUENOS AIRES, Argentina</t>
  </si>
  <si>
    <t>SEGOVIA</t>
  </si>
  <si>
    <t>2015-16523</t>
  </si>
  <si>
    <t>HAKI</t>
  </si>
  <si>
    <t>MEHMETI</t>
  </si>
  <si>
    <t>2018-42613</t>
  </si>
  <si>
    <t>LUCAS</t>
  </si>
  <si>
    <t>FLORIANÓPOLIS, Brazil</t>
  </si>
  <si>
    <t>CARVALHO ROLLO</t>
  </si>
  <si>
    <t>2017-196207</t>
  </si>
  <si>
    <t>XIOMARA ISELA</t>
  </si>
  <si>
    <t>2017-17264</t>
  </si>
  <si>
    <t>ORTA-STAL VILLAGE, Russia</t>
  </si>
  <si>
    <t>ZAMANOV</t>
  </si>
  <si>
    <t>Participation in the activity of an illegal armed formartion.</t>
  </si>
  <si>
    <t>2016-77454</t>
  </si>
  <si>
    <t>OSVALDO GERMAN</t>
  </si>
  <si>
    <t>MUZI</t>
  </si>
  <si>
    <t>SECUESTRO EXTORSIVO DOBLEMENTE AGRAVADO POR PERTENECER A UNA FUERZA DE SEGURIDAD Y POR HABER PARTICIPADO EN EL HECHO MAS DE TRES PERSONAS</t>
  </si>
  <si>
    <t>2017-271855</t>
  </si>
  <si>
    <t>CONCEPCION</t>
  </si>
  <si>
    <t>MUNICIPIO DE JIQUILISCO, DEPARTAMENTO DE USULUTAN, El salvador</t>
  </si>
  <si>
    <t>CARBALLO RIVERA</t>
  </si>
  <si>
    <t>2013-34497</t>
  </si>
  <si>
    <t>ERDZHAN ARIFOV</t>
  </si>
  <si>
    <t>MOMCHILGRAD, Bulgaria</t>
  </si>
  <si>
    <t>MEHMEDOV</t>
  </si>
  <si>
    <t>1) MURDER, ILLEGAL POSSESSION OF A GUN; 2)SEXUAL EXPLOITATION OF MINORS</t>
  </si>
  <si>
    <t>2017-198569</t>
  </si>
  <si>
    <t>Bosnia and herzegovina, Slovakia</t>
  </si>
  <si>
    <t>ROMA, Italy</t>
  </si>
  <si>
    <t>NUHANOVIC</t>
  </si>
  <si>
    <t>CRIMINAL OFFENCE ORGANISING GROUP AND JOINING FOREIGN PARAMILITARY AND PARAPOLICE GROUPS  FORESEEN BY ART. 162 B SECTION 2 IN CONNECTION WITH SECTION 1 OF CRIMINAL CODE OF BOSNIA AND HERZEGOVINA.</t>
  </si>
  <si>
    <t>2016-75101</t>
  </si>
  <si>
    <t>BALDWIN GEORGE</t>
  </si>
  <si>
    <t>ST CATHERINE, Jamaica</t>
  </si>
  <si>
    <t>2015-73876</t>
  </si>
  <si>
    <t>ZHENGYI</t>
  </si>
  <si>
    <t>Korean, Russian</t>
  </si>
  <si>
    <t>intentional homicide</t>
  </si>
  <si>
    <t>2013-44584</t>
  </si>
  <si>
    <t>UNIVERSITY OF THE WEST INDIES HOSPITAL, KINGSTON, Jamaica</t>
  </si>
  <si>
    <t>2012-336724</t>
  </si>
  <si>
    <t>ALEX SANDRO</t>
  </si>
  <si>
    <t>TRANSPORTE DE ESTUPEFACIENTES CON FINES DE COMERCIALIZACIÓN.-</t>
  </si>
  <si>
    <t>2017-3939</t>
  </si>
  <si>
    <t>BILAL</t>
  </si>
  <si>
    <t>KHASAVUYRT REGION, Russia</t>
  </si>
  <si>
    <t>2015-40232</t>
  </si>
  <si>
    <t>AZIZ MOHAMMAD</t>
  </si>
  <si>
    <t>English, Persian (farsi) , Pushto, Urdu</t>
  </si>
  <si>
    <t>AFGHANISTAN</t>
  </si>
  <si>
    <t>NAZARI</t>
  </si>
  <si>
    <t>Froud</t>
  </si>
  <si>
    <t>2014-52646</t>
  </si>
  <si>
    <t>OLIVEIRA LIMA</t>
  </si>
  <si>
    <t>2014-29862</t>
  </si>
  <si>
    <t>BHOLA</t>
  </si>
  <si>
    <t>VILLAGE LEHLI KALAN, P.S.MAHALPUR, DIST. HOSHIARPUR, PUNJAB, India</t>
  </si>
  <si>
    <t>SUKHMINDER SINGH BAINS</t>
  </si>
  <si>
    <t>Punishment for Rape, Punishment for criminal intimidation.</t>
  </si>
  <si>
    <t>2014-46981</t>
  </si>
  <si>
    <t>VEDAT</t>
  </si>
  <si>
    <t>Turkey, Netherlands</t>
  </si>
  <si>
    <t>IGDIR, Turkey</t>
  </si>
  <si>
    <t>VURGUN</t>
  </si>
  <si>
    <t>CRIMINAL ASSCIATION/ORGANISATION/GROUPBUYING OF INFLUENCE</t>
  </si>
  <si>
    <t>2005-28379</t>
  </si>
  <si>
    <t>ELISANDRO</t>
  </si>
  <si>
    <t>TEPALCATEPEC / MICHOACAN, Mexico</t>
  </si>
  <si>
    <t>ORTIZ ARCEO</t>
  </si>
  <si>
    <t>2015-6110</t>
  </si>
  <si>
    <t>BRA, Romania</t>
  </si>
  <si>
    <t>BONCU</t>
  </si>
  <si>
    <t>FRAUDUSING OF FALSIFIED DOCUMENTSCONSTITUTION OF A CRIMINAL ORGANIZED GROUP;CIRCULATING OF COUNTERFEIT FOREIGN ITEMS OF VALUE;COMPLICITY TO FORGERY WITHIN OFFICIAL DOCUMENTS;FRAUD;FALSE IDENTITY;COMPLICITY TO USED OF FORGED DOCUMENTS.</t>
  </si>
  <si>
    <t>2005-39346</t>
  </si>
  <si>
    <t>JAFAR</t>
  </si>
  <si>
    <t>2018-16566</t>
  </si>
  <si>
    <t>KHASAN</t>
  </si>
  <si>
    <t>ARSAKAEV</t>
  </si>
  <si>
    <t>2013-72198</t>
  </si>
  <si>
    <t>DAYANAT</t>
  </si>
  <si>
    <t>illegal deprivation of freedom</t>
  </si>
  <si>
    <t>2013-4157</t>
  </si>
  <si>
    <t>WYHRI</t>
  </si>
  <si>
    <t>United arab emirates</t>
  </si>
  <si>
    <t>ABU DHABI, United arab emirates</t>
  </si>
  <si>
    <t>AL-QUBAISI</t>
  </si>
  <si>
    <t>1) Attempt to export firearms without a license2) Delivery of firearms, without written notice, to a carrier for shipment outside the U.S.</t>
  </si>
  <si>
    <t>2017-293040</t>
  </si>
  <si>
    <t>WAQAR ALI</t>
  </si>
  <si>
    <t>HAIDER</t>
  </si>
  <si>
    <t>2015-85409</t>
  </si>
  <si>
    <t>Nizhnekamsk town, Tatarstan, Russia</t>
  </si>
  <si>
    <t>MELENTYEVA</t>
  </si>
  <si>
    <t>extremely large scale fraud  (22 episodes)</t>
  </si>
  <si>
    <t>2016-41031</t>
  </si>
  <si>
    <t>JOSE VLADIMIR</t>
  </si>
  <si>
    <t>DEPARTAMENTO LA UNION, El salvador</t>
  </si>
  <si>
    <t>GARCIA CLAROS</t>
  </si>
  <si>
    <t>1997-2127</t>
  </si>
  <si>
    <t>English, Arabic, Urdu, Bengali</t>
  </si>
  <si>
    <t>SHARFUL HOSSAIN</t>
  </si>
  <si>
    <t>2014-71166</t>
  </si>
  <si>
    <t>MARLENE LIZETH</t>
  </si>
  <si>
    <t>TEGUCIGALPA, Honduras</t>
  </si>
  <si>
    <t>ORLOWITZ</t>
  </si>
  <si>
    <t>2015-51543</t>
  </si>
  <si>
    <t>YAUDZEMIS</t>
  </si>
  <si>
    <t>Large scale fraud in credit sphere</t>
  </si>
  <si>
    <t>2017-125289</t>
  </si>
  <si>
    <t>NEDZAD</t>
  </si>
  <si>
    <t>HERENDA</t>
  </si>
  <si>
    <t>2014-16691</t>
  </si>
  <si>
    <t>DISTRITO FEDERAL, Mexico</t>
  </si>
  <si>
    <t>ALMARAZ-TINAJERO</t>
  </si>
  <si>
    <t>1) Sexual activity with a child (3 counts)2) Lewd or lascivious molestation3) Impregnating a child under 16 by a person 21 or older</t>
  </si>
  <si>
    <t>2003-17478</t>
  </si>
  <si>
    <t>TRAN HUONG</t>
  </si>
  <si>
    <t>Hai Phong, Viet nam</t>
  </si>
  <si>
    <t>2011-3910</t>
  </si>
  <si>
    <t>RUAD</t>
  </si>
  <si>
    <t>FRAUD BY CAUSING DAMAGE IN A LARGE SCALE</t>
  </si>
  <si>
    <t>2013-54781</t>
  </si>
  <si>
    <t>2017-189868</t>
  </si>
  <si>
    <t>JAIRO DANILO</t>
  </si>
  <si>
    <t>MONCAGUA, SAN MIGUEL, El salvador</t>
  </si>
  <si>
    <t>CHICAS RAIMUNDO</t>
  </si>
  <si>
    <t>2013-56866</t>
  </si>
  <si>
    <t>ALIYAS</t>
  </si>
  <si>
    <t>MOHD ANU</t>
  </si>
  <si>
    <t>HOUSE BREAKING BY NIGHT</t>
  </si>
  <si>
    <t>2018-226</t>
  </si>
  <si>
    <t>MARISCAL ROCHA</t>
  </si>
  <si>
    <t>DELITOS CONTRA LA LIBERTAD</t>
  </si>
  <si>
    <t>2017-221257</t>
  </si>
  <si>
    <t>JACQUELINE ESTEFANIA</t>
  </si>
  <si>
    <t>ANAYA MAJANO</t>
  </si>
  <si>
    <t>EXTORSION EN SU MODALIDAD AGRAVADA</t>
  </si>
  <si>
    <t>2017-163060</t>
  </si>
  <si>
    <t>Uzbek, Turkish</t>
  </si>
  <si>
    <t>SUVANOV</t>
  </si>
  <si>
    <t>Counterfeit currency</t>
  </si>
  <si>
    <t>2018-40913</t>
  </si>
  <si>
    <t>WALTER EMILIO</t>
  </si>
  <si>
    <t>2015-23116</t>
  </si>
  <si>
    <t>PAULO CESAR</t>
  </si>
  <si>
    <t>RIO DE JANEIRO/RJ, Brazil</t>
  </si>
  <si>
    <t>DA SILVA SANTOS</t>
  </si>
  <si>
    <t>Aggravated MurderCriminal Organization, Drugs Trafficking</t>
  </si>
  <si>
    <t>2018-33687</t>
  </si>
  <si>
    <t>MARTIN RODRIGO</t>
  </si>
  <si>
    <t>OLAZABAL</t>
  </si>
  <si>
    <t>ROBO DOBLEMENTE CALIFICADO POR HABERSE COMETIDO CON EL USO DE ARMA DE FUEGO APTA Y CON ESCALAMIENTO QUE CONCURRE MATERIALMENTE CON EL DE ABUSO DE ARMAS "CRIMINIS CAUSAE" EN CARACTER DE AUTOR</t>
  </si>
  <si>
    <t>2016-62300</t>
  </si>
  <si>
    <t>SABIROV</t>
  </si>
  <si>
    <t>Organization Criminal Group,Financing terrorist activity,Forgery of documents,illegal crossing of the state border</t>
  </si>
  <si>
    <t>2013-1019</t>
  </si>
  <si>
    <t>FELICITA GERARDA</t>
  </si>
  <si>
    <t>PIURA, Peru</t>
  </si>
  <si>
    <t>MANRIQUE NUÑEZ</t>
  </si>
  <si>
    <t>ASOCIACION ILICITA, ABORTO CON CONSENTIMIENTO DE LA MUJER, VENTA IRREGULAR DE SUSTANCIAS MEDICINALES CARECIENDO DE AUTORIZACIÓN PARA ELLO Y EJERCICIO ILEGAL DE LA MEDICINA, TODOS EN CONCURSO REAL ENTRE SÍ.-</t>
  </si>
  <si>
    <t>2012-350128</t>
  </si>
  <si>
    <t>YULIA</t>
  </si>
  <si>
    <t>LIPETSK TOWN, Russia</t>
  </si>
  <si>
    <t>POLYAKOVA</t>
  </si>
  <si>
    <t>2010-11657</t>
  </si>
  <si>
    <t>SAMIRA</t>
  </si>
  <si>
    <t>SABIRABAD, Azerbaijan</t>
  </si>
  <si>
    <t>MEHTIYEVA</t>
  </si>
  <si>
    <t>INTENTIONAL USE OF FALSE DOCUMENTS</t>
  </si>
  <si>
    <t>2018-17205</t>
  </si>
  <si>
    <t>Gujjar Khan, Rawalpindi, Pakistan</t>
  </si>
  <si>
    <t>KHALIL</t>
  </si>
  <si>
    <t>Kidnapping for Ransom</t>
  </si>
  <si>
    <t>2009-11586</t>
  </si>
  <si>
    <t>SHERIF</t>
  </si>
  <si>
    <t>LINAS, ELBASAN, Albania</t>
  </si>
  <si>
    <t>GJINI</t>
  </si>
  <si>
    <t>2017-283001</t>
  </si>
  <si>
    <t>MINATULLA</t>
  </si>
  <si>
    <t>DZHAMALUDDINOV</t>
  </si>
  <si>
    <t>2018-47598</t>
  </si>
  <si>
    <t>2014-627</t>
  </si>
  <si>
    <t>HANI</t>
  </si>
  <si>
    <t>Jordan, United states</t>
  </si>
  <si>
    <t>SHUQBA RAMALLAH</t>
  </si>
  <si>
    <t>SHALASH</t>
  </si>
  <si>
    <t>1) Dealing in firearms without a license2) Possession of an unregistered firearmConspiracy to distribute and possess with intent to distribute more than 5 kilograms of cocaine and 1,000 or more kilograms of marijuanaConspiracy to distribute 5 kilograms of cocaine and 1000 kilograms of marihuana</t>
  </si>
  <si>
    <t>2007-52588</t>
  </si>
  <si>
    <t>SOTA</t>
  </si>
  <si>
    <t>1997-2140</t>
  </si>
  <si>
    <t>KISMAT</t>
  </si>
  <si>
    <t>HASHEM KISMAT</t>
  </si>
  <si>
    <t>2017-2738</t>
  </si>
  <si>
    <t>TOMAS ENRIQUE</t>
  </si>
  <si>
    <t>PALACIOS ORTEZ</t>
  </si>
  <si>
    <t>2015-75181</t>
  </si>
  <si>
    <t>DELROY</t>
  </si>
  <si>
    <t>NATHAN</t>
  </si>
  <si>
    <t>1) Murder2) Shooting with Intent3) Illegal Possession of Firearm and Ammunition</t>
  </si>
  <si>
    <t>2018-14056</t>
  </si>
  <si>
    <t>ZULQARNAIN</t>
  </si>
  <si>
    <t>2014-3288</t>
  </si>
  <si>
    <t>MINGUO</t>
  </si>
  <si>
    <t>QINGTIAN COUNTY, LISHUI CITY, ZHEJIANG PROVINCE, China</t>
  </si>
  <si>
    <t>FANG</t>
  </si>
  <si>
    <t>Robbing public or private property using force, coercion, or other methods.</t>
  </si>
  <si>
    <t>2017-168541</t>
  </si>
  <si>
    <t>ESCOBAR RAMIREZ</t>
  </si>
  <si>
    <t>2014-32447</t>
  </si>
  <si>
    <t>GIA</t>
  </si>
  <si>
    <t>SIRADZE</t>
  </si>
  <si>
    <t>1) Excess of official authority, committed under aggravating circumstances;2) Taking illegal possession of a firearm for the purpose of appropriation, committed under aggravating circumstances;3) Intentional grave injury to health;4) Robbery;</t>
  </si>
  <si>
    <t>2012-315350</t>
  </si>
  <si>
    <t>THI HOAN</t>
  </si>
  <si>
    <t>GIA VIEN DISTRICT, NINH BINH PROVINCE, Viet nam</t>
  </si>
  <si>
    <t>Illegally trade in narcotics</t>
  </si>
  <si>
    <t>2003-17275</t>
  </si>
  <si>
    <t>ALAGAPPAN VESVANATAN</t>
  </si>
  <si>
    <t>Hindi, Russian</t>
  </si>
  <si>
    <t>MADRAS, India</t>
  </si>
  <si>
    <t>KARAMUTU</t>
  </si>
  <si>
    <t>2012-352129</t>
  </si>
  <si>
    <t>ALGIRDAS</t>
  </si>
  <si>
    <t>KALVARIJA, Lithuania</t>
  </si>
  <si>
    <t>GELEZIUS</t>
  </si>
  <si>
    <t>Murder; Offering a bribe</t>
  </si>
  <si>
    <t>2003-14384</t>
  </si>
  <si>
    <t>EMANUELA</t>
  </si>
  <si>
    <t>FAYALEH</t>
  </si>
  <si>
    <t>SWINDLING, USE OF FORGERY, FORGERY</t>
  </si>
  <si>
    <t>2015-16984</t>
  </si>
  <si>
    <t>CAKRAN - FIER, Albania</t>
  </si>
  <si>
    <t>TOSKAJ</t>
  </si>
  <si>
    <t>Murder, The meaning of attempt,Meaning of collaboration,Robbery with the use of weapons, Illegal manufacturing and keeping military weapons and ammunition.</t>
  </si>
  <si>
    <t>2010-9636</t>
  </si>
  <si>
    <t>BARTOLOS</t>
  </si>
  <si>
    <t>EN SANTIAGO CUE/SAN PEDRO DEL PARANA, Paraguay</t>
  </si>
  <si>
    <t>GONZALEZ PINTOS</t>
  </si>
  <si>
    <t>HOMICIDIO SIMPLE EN GRADO DE TENTATIVA.</t>
  </si>
  <si>
    <t>2012-6146</t>
  </si>
  <si>
    <t>Jamaica, Canada</t>
  </si>
  <si>
    <t>WATT</t>
  </si>
  <si>
    <t>Incest (two counts)</t>
  </si>
  <si>
    <t>2012-319042</t>
  </si>
  <si>
    <t>SANDEEP VASUDEV</t>
  </si>
  <si>
    <t>INDORE, M.P., India</t>
  </si>
  <si>
    <t>DANGE</t>
  </si>
  <si>
    <t>2010-5967</t>
  </si>
  <si>
    <t>GUGARK REGION , Armenia</t>
  </si>
  <si>
    <t>2016-34638</t>
  </si>
  <si>
    <t>SAMAN</t>
  </si>
  <si>
    <t>CHELEM</t>
  </si>
  <si>
    <t>1999-31749</t>
  </si>
  <si>
    <t>JAN PAWEL</t>
  </si>
  <si>
    <t>English, Polish</t>
  </si>
  <si>
    <t>ROZWADZA, Poland</t>
  </si>
  <si>
    <t>KORNAS</t>
  </si>
  <si>
    <t>2013-47586</t>
  </si>
  <si>
    <t>HAMIT</t>
  </si>
  <si>
    <t>SABURI</t>
  </si>
  <si>
    <t>Assault causing death</t>
  </si>
  <si>
    <t>2010-2046</t>
  </si>
  <si>
    <t>MIRMEHTI</t>
  </si>
  <si>
    <t>AGAYEV</t>
  </si>
  <si>
    <t>REPEATEDLY SMUGGLING / SMUGGLING COMMITTED BY PRELIMINARY CONSPIRED GROUP / ILLEGAL MANUFACTURE, PURCHASE, KEEPING, TRANSPORTATION AND DISPATCH WITH A VIEW OF SALE OR SALES OF NARCOTICS, PSYCHOTROPIC SUBSTANCES BY PRELIMINARY CONSPIRED GROUP / REPEATEDLY ILLEGAL MANUFACTURE, PURCHASE, KEEPING, TRANSPORTATION AND DISPATCH WITH A VIEW OF SALE OR SALES OF NARCOTICS, PSYCHOTROPIC SUBSTANCES / ILLEGAL MANUFACTURE, PURCHASE, KEEPING, TRANSPORTATION AND DISPATCH WITH A VIEW OF SALE OR SALES OF NARCOTICS, PSYCHOTROPIC SUBSTANCES</t>
  </si>
  <si>
    <t>2014-32786</t>
  </si>
  <si>
    <t>ARIEL GILBERTO</t>
  </si>
  <si>
    <t>ALECRIM/RS, Brazil</t>
  </si>
  <si>
    <t>DA ROSA</t>
  </si>
  <si>
    <t>Homicidio calificado y hurto</t>
  </si>
  <si>
    <t>2004-13360</t>
  </si>
  <si>
    <t>DHABA, ARUGHAT BAZAR, GORKHA, Nepal</t>
  </si>
  <si>
    <t>RAJESH CHHATRI</t>
  </si>
  <si>
    <t>BURGLARY AND THEFT WORTH RS 6 LAKH</t>
  </si>
  <si>
    <t>2008-41243</t>
  </si>
  <si>
    <t>MOHAMMED RAMADHAN MOHAMMED SIDDIQUI</t>
  </si>
  <si>
    <t>ABU HAMZA</t>
  </si>
  <si>
    <t>ABETMENT, CONSPIRACY. WAGE WAR, CONSPIRACY, COLLECTING ARMS MURDER. ATTEMPT TO MURDER GRIEVOUS HURT TO DETER PUBLIC SERVANT WRONGFUL CONFINEMENT. KIDNAPPING OR ABDUCTING CHEATING BY PERSONATION POSSESSION OR CARRIES ANY FIRE-ARM OR AMMUNITION UNLAWFUL ASSOCIATION AND OTHER AS PER THE ABOVE SECTION &amp; ACT .</t>
  </si>
  <si>
    <t>2014-67166</t>
  </si>
  <si>
    <t>KRASIMIR TODOROV</t>
  </si>
  <si>
    <t>SEKULOVO, Bulgaria</t>
  </si>
  <si>
    <t>MIHAYLOV</t>
  </si>
  <si>
    <t>Violation of the traffic rules and causing the death of another</t>
  </si>
  <si>
    <t>2010-5048</t>
  </si>
  <si>
    <t>POLICAN BERAT, Albania</t>
  </si>
  <si>
    <t>BAJRAKTARI</t>
  </si>
  <si>
    <t>Article 114/a of the Albanian Penal Code</t>
  </si>
  <si>
    <t>2018-50838</t>
  </si>
  <si>
    <t>ANDREW</t>
  </si>
  <si>
    <t>Ndebele, north, English, Songhai</t>
  </si>
  <si>
    <t>NDLOVU</t>
  </si>
  <si>
    <t>HOUSE ROBBERY AND MURDER</t>
  </si>
  <si>
    <t>2014-71623</t>
  </si>
  <si>
    <t>HANUMANTHARAO</t>
  </si>
  <si>
    <t>CHANDAPURAM, HYDERABAD, India</t>
  </si>
  <si>
    <t>VUNNAM</t>
  </si>
  <si>
    <t>Murder, Common Intention and arms act.</t>
  </si>
  <si>
    <t>2011-64906</t>
  </si>
  <si>
    <t>ROY LAWRENCE</t>
  </si>
  <si>
    <t>HILLINGDON, LONDON, ENGLAND, United kingdom</t>
  </si>
  <si>
    <t>PIECHOCKI</t>
  </si>
  <si>
    <t>Sexual Exploitation of a Minor (10 counts)</t>
  </si>
  <si>
    <t>2015-75933</t>
  </si>
  <si>
    <t>TRIEU</t>
  </si>
  <si>
    <t>Illegal trading in narcotics</t>
  </si>
  <si>
    <t>2016-2847</t>
  </si>
  <si>
    <t>ANGEL ANIBAL</t>
  </si>
  <si>
    <t>Municipio De La Democracia Departamento De Escuintla, Guatemala</t>
  </si>
  <si>
    <t>GUEVARA RODRIGUEZ</t>
  </si>
  <si>
    <t>2013-21317</t>
  </si>
  <si>
    <t>2010-25118</t>
  </si>
  <si>
    <t>PIRO</t>
  </si>
  <si>
    <t>HOXHALLARI</t>
  </si>
  <si>
    <t>2015-74931</t>
  </si>
  <si>
    <t>ISHFAH ALI</t>
  </si>
  <si>
    <t>Threatening Catastrophe, Criminal Property Damage, Use of Dangerous Weapon during an Offinse, Trfficking, Manufacture, Sale or Possession of Catastrophic Agents or Firearms, Terrorism.</t>
  </si>
  <si>
    <t>2013-66869</t>
  </si>
  <si>
    <t>MUGDUM COLONY,  BHATKAL, DISTT- UTTAR KANNAD, KARNATAKA, India</t>
  </si>
  <si>
    <t>ISHAQI</t>
  </si>
  <si>
    <t>Criminal conspiracy, waging war against country, punishment for terrorist act, raising funds for terrorist act, Recruiting any person or persons for terrorist act,  conspiracy  member of terrorist gang/ organization</t>
  </si>
  <si>
    <t>2011-55054</t>
  </si>
  <si>
    <t>STEVEN EUGENE</t>
  </si>
  <si>
    <t>SACRAMENTO, CALIFORNIA, United states</t>
  </si>
  <si>
    <t>CLIFFORD</t>
  </si>
  <si>
    <t>1)Sexual Battery by Restraint (9 Counts)2)Forcible Oral Copulation (2 Counts)3)Sodomy by Use of Force (3 Counts)4)Anal or Genital Penetration by Foreign Object, Force and Violence (1 Count)5)Assault by Means of Force Likely to Produce Great Bodily Injury (1 Count) 6)Child Molesting (1 Count)</t>
  </si>
  <si>
    <t>2007-37111</t>
  </si>
  <si>
    <t>KAMUSTIN / ASTRAKHAN, Russia</t>
  </si>
  <si>
    <t>TROCHINA</t>
  </si>
  <si>
    <t>Organization of criminal association; attempted smuggling; smuggling; illegal sending and selling o of narcotic drugs in large scale; preparation for illegal sale of narcotic drugs in large scale; attempt at illegal sale of narcotic drugs in large scale.</t>
  </si>
  <si>
    <t>2017-7765</t>
  </si>
  <si>
    <t>Training in order to participate in terrorist activity; participation in the activity of terrorist organization.</t>
  </si>
  <si>
    <t>2015-12603</t>
  </si>
  <si>
    <t>SHERAN</t>
  </si>
  <si>
    <t>AGAH</t>
  </si>
  <si>
    <t>Foreigners staying unauthorizedly in India.</t>
  </si>
  <si>
    <t>2016-40030</t>
  </si>
  <si>
    <t>GIKALO SETTLEMENT OF CHECHENSKAYA REPUBLIC, Russia</t>
  </si>
  <si>
    <t>KHACHUKAEV</t>
  </si>
  <si>
    <t>2017-133989</t>
  </si>
  <si>
    <t>EMILIE CHANCELINE KINFACK</t>
  </si>
  <si>
    <t>CAMEROON, Cameroon</t>
  </si>
  <si>
    <t>DJOUMESSI</t>
  </si>
  <si>
    <t>CORRUPTION, RACKETERING AND FRAUD.</t>
  </si>
  <si>
    <t>2016-31396</t>
  </si>
  <si>
    <t>DANIIL</t>
  </si>
  <si>
    <t>GLINSKIY</t>
  </si>
  <si>
    <t>Murder of 4 people, 2 of them - minors.</t>
  </si>
  <si>
    <t>2014-3076</t>
  </si>
  <si>
    <t>HARWAN, BOMMAI, SOPORE, JAMMU AND KASHMIR, India</t>
  </si>
  <si>
    <t>2010-11812</t>
  </si>
  <si>
    <t>NURADDIN</t>
  </si>
  <si>
    <t>AHMADOV</t>
  </si>
  <si>
    <t>INTENTIONAL BODILY INJURING WITH INTENTION OF HOOLIGANISM</t>
  </si>
  <si>
    <t>2010-7099</t>
  </si>
  <si>
    <t>VAHID</t>
  </si>
  <si>
    <t>SAADAT MOHAMMAD NEJAD</t>
  </si>
  <si>
    <t>BREACH OF TRUST, FRAUD</t>
  </si>
  <si>
    <t>2011-57611</t>
  </si>
  <si>
    <t>GOIANIA, GOIÁS, Brazil</t>
  </si>
  <si>
    <t>DA SILVA ROSA</t>
  </si>
  <si>
    <t>Robbery followed by deathCriminal association</t>
  </si>
  <si>
    <t>2018-16089</t>
  </si>
  <si>
    <t>HERMINIO</t>
  </si>
  <si>
    <t>Ciudad de Carapegua, Paraguay</t>
  </si>
  <si>
    <t>ARCE BRITEZ</t>
  </si>
  <si>
    <t>2016-59250</t>
  </si>
  <si>
    <t>JAVIER ROLANDO</t>
  </si>
  <si>
    <t>FARIAS</t>
  </si>
  <si>
    <t>2004-8116</t>
  </si>
  <si>
    <t>GOSBETH</t>
  </si>
  <si>
    <t>Swahili, English, Swati</t>
  </si>
  <si>
    <t>ATHUMANI</t>
  </si>
  <si>
    <t>MURDER AND ATTEMPTED MURDER</t>
  </si>
  <si>
    <t>2006-18105</t>
  </si>
  <si>
    <t>AMBA</t>
  </si>
  <si>
    <t>RAIPUR / SAGNEWAL / PUNJAB, India</t>
  </si>
  <si>
    <t>AMARJIT SINGH</t>
  </si>
  <si>
    <t>2012-343189</t>
  </si>
  <si>
    <t>GAZMENT</t>
  </si>
  <si>
    <t>NEBIU</t>
  </si>
  <si>
    <t>Premeditated homicide in collaboration, Criminal organizations, Commission of criminal offences by the criminal organisation and the structured criminal gang, Illegal manufacturing and keeping military weapons and ammunition</t>
  </si>
  <si>
    <t>2010-44010</t>
  </si>
  <si>
    <t>MAJOR</t>
  </si>
  <si>
    <t>CRIMINAL CONSPIRACY, WAGING WAR AGAINST COUNTRY , MEMBER OF TERRORIST GANG/ ORGANISATION.</t>
  </si>
  <si>
    <t>2011-62730</t>
  </si>
  <si>
    <t>AKBAR A.</t>
  </si>
  <si>
    <t>NAGPUR, India</t>
  </si>
  <si>
    <t>1) Voluntary Manslaughter 2) Armed Criminal Action</t>
  </si>
  <si>
    <t>2018-37677</t>
  </si>
  <si>
    <t>PARVIZ</t>
  </si>
  <si>
    <t>SAYRAKHMONOV</t>
  </si>
  <si>
    <t>assistance in preparation for participation in the activity of an illegal armed formation</t>
  </si>
  <si>
    <t>2015-85180</t>
  </si>
  <si>
    <t>JEFFERSON</t>
  </si>
  <si>
    <t>MENESES CASTRO</t>
  </si>
  <si>
    <t>2016-5017</t>
  </si>
  <si>
    <t>JOSE ESTEBAN</t>
  </si>
  <si>
    <t>ELVIR SERRANO</t>
  </si>
  <si>
    <t>dos delitos de abuso sexual contra menor de edad e incapaces</t>
  </si>
  <si>
    <t>2018-13383</t>
  </si>
  <si>
    <t>ALVARADO URREA</t>
  </si>
  <si>
    <t>2015-36954</t>
  </si>
  <si>
    <t>ALAA EL DIN</t>
  </si>
  <si>
    <t>German, Arabic</t>
  </si>
  <si>
    <t>SHEHATA</t>
  </si>
  <si>
    <t>Parental child abduction</t>
  </si>
  <si>
    <t>2015-72296</t>
  </si>
  <si>
    <t>ANITA</t>
  </si>
  <si>
    <t>HORVATHNE MAJOROS</t>
  </si>
  <si>
    <t>2016-21870</t>
  </si>
  <si>
    <t>LEVON</t>
  </si>
  <si>
    <t>Murder; Robbery with violence; Illegal acquisition and storage firearms and ammunition</t>
  </si>
  <si>
    <t>2010-10508</t>
  </si>
  <si>
    <t>GANJA CITY  , Azerbaijan</t>
  </si>
  <si>
    <t>MAHAMMADI</t>
  </si>
  <si>
    <t>BRIGANDAGE</t>
  </si>
  <si>
    <t>2013-13323</t>
  </si>
  <si>
    <t>COURTNEY RADCLIFFE</t>
  </si>
  <si>
    <t>DOCKERY</t>
  </si>
  <si>
    <t>2012-293414</t>
  </si>
  <si>
    <t>ZAYTSEV</t>
  </si>
  <si>
    <t>misappropriation by fraud committed on a large scale</t>
  </si>
  <si>
    <t>2010-3593</t>
  </si>
  <si>
    <t>FRANK CORNELIS, JR.</t>
  </si>
  <si>
    <t>LEFRANDT</t>
  </si>
  <si>
    <t>1) ATTEMPTED SEXUAL ASSAULT IN THE SECOND DEGREE 2) SEXUAL ASSAULT IN THE SECOND DEGREE  3) SEXUAL ASSAULT IN THE THIRD DEGREE</t>
  </si>
  <si>
    <t>2015-78351</t>
  </si>
  <si>
    <t>JORGO</t>
  </si>
  <si>
    <t>2005-28381</t>
  </si>
  <si>
    <t>ESTEBAN PEDRO</t>
  </si>
  <si>
    <t>TOLUCA, Mexico</t>
  </si>
  <si>
    <t>GOMEZ PERALTA</t>
  </si>
  <si>
    <t>2017-256249</t>
  </si>
  <si>
    <t>CELSO DENIS</t>
  </si>
  <si>
    <t>GENERAL BERNARDINO CABALLERO, Paraguay</t>
  </si>
  <si>
    <t>BOGARIN ALCARAZ</t>
  </si>
  <si>
    <t>ABUSO SEXUAL CON ACCESO CARNAL CALIFICADO POR EL VINCULO.</t>
  </si>
  <si>
    <t>2016-49062</t>
  </si>
  <si>
    <t>ROMICA</t>
  </si>
  <si>
    <t>FLEICAN</t>
  </si>
  <si>
    <t>AGGRAVATED MURDER;ATTEMPT TO AGGRAVATED MURDER;ROBBERY.</t>
  </si>
  <si>
    <t>2015-34930</t>
  </si>
  <si>
    <t>MANH CUONG</t>
  </si>
  <si>
    <t>2008-17662</t>
  </si>
  <si>
    <t>1) Robbery in the 1st degree (1 count) 2) Unlawful imprisonment in the 1st degree (1 count)Intimidating a witness 3rd degree (1 count)</t>
  </si>
  <si>
    <t>2015-61344</t>
  </si>
  <si>
    <t>DIAZ CASTRO</t>
  </si>
  <si>
    <t>trafico internacional de drogas</t>
  </si>
  <si>
    <t>2017-15132</t>
  </si>
  <si>
    <t>CALDERON MARTINEZ</t>
  </si>
  <si>
    <t>2018-14884</t>
  </si>
  <si>
    <t>JOSE LEONEL</t>
  </si>
  <si>
    <t>MARQUEZ AYALA</t>
  </si>
  <si>
    <t>2010-7721</t>
  </si>
  <si>
    <t>WILMAN SOLIS</t>
  </si>
  <si>
    <t>Colombia, Honduras</t>
  </si>
  <si>
    <t>OCORO</t>
  </si>
  <si>
    <t>1) CONSPIRACY TO POSSESS WITH INTENT TO DISTRIBUTE 50 KILOGRAMS OR MORE OF COCAINE 2) CONSPIRACY TO COMMIT MONEY LAUNDERING AGGRAVATED ASSAULT FAMILY VIOLENCE, 2ND OFFENDER AGGRAVATED ASSAULT FAMILY MEMBER 1.CONSPIRACY TO POSSESS WITH INTENT TO DISTRIBUTE COCAINE2..MONEY LAUNDERING</t>
  </si>
  <si>
    <t>2016-73709</t>
  </si>
  <si>
    <t>JUAN BARTOLO</t>
  </si>
  <si>
    <t>MEMBREÑO</t>
  </si>
  <si>
    <t>2017-189746</t>
  </si>
  <si>
    <t>ALBERTO SALVADOR</t>
  </si>
  <si>
    <t>SAN ISIDRO, PROVINCIA DE BUENOS AIRES, Argentina</t>
  </si>
  <si>
    <t>LOPEZ MARTUCCI</t>
  </si>
  <si>
    <t>COMERCIO DE MATERIAS PRIMAS PARA LA PRODUCCION O FABRICACION DE ESTUPEFACIENTES</t>
  </si>
  <si>
    <t>2012-349724</t>
  </si>
  <si>
    <t>GEORGE COSMIN</t>
  </si>
  <si>
    <t>SLATINA/OLT, Romania</t>
  </si>
  <si>
    <t>MEMET</t>
  </si>
  <si>
    <t>LEAVING THE PLACE OF AN TRAFFIC ACCIDENT WITHOUT PERMISSION FROM POLICE, ADHERING TO AN ORGANIZED CRIMINAL GROUP AND TRAFFICKING IN DRUGS</t>
  </si>
  <si>
    <t>2013-46364</t>
  </si>
  <si>
    <t>TIANYONG</t>
  </si>
  <si>
    <t>RUI'AN CITY ,ZHEJIANG PROVINCE, China</t>
  </si>
  <si>
    <t>Intentionally injuring the person</t>
  </si>
  <si>
    <t>2011-53181</t>
  </si>
  <si>
    <t>REINA CHICA</t>
  </si>
  <si>
    <t>2011-15958</t>
  </si>
  <si>
    <t>TYSON</t>
  </si>
  <si>
    <t>Saint lucia</t>
  </si>
  <si>
    <t>ST. LUCIA, Saint lucia</t>
  </si>
  <si>
    <t>JOSEPH</t>
  </si>
  <si>
    <t>ROBBERY WHILE ARMED WITH A FIREARM X 10  DISGUISE WITH INTENT X 10 ATTEMPT MURDER X 2FORCIBLE CONFINEMENT X 2AGGRAVATED ASSAULT X 2</t>
  </si>
  <si>
    <t>2017-186334</t>
  </si>
  <si>
    <t>CABRERA MADRIGAL</t>
  </si>
  <si>
    <t>2015-2073</t>
  </si>
  <si>
    <t>MAKHMUDAVAR SETTLEMENT OF MASALLINSKY DISTRICT, Azerbaijan</t>
  </si>
  <si>
    <t>ASLANOV</t>
  </si>
  <si>
    <t>Preparation for illegal sale of narcotic drugs</t>
  </si>
  <si>
    <t>2017-165205</t>
  </si>
  <si>
    <t>KOMSOMOLSKOYE VILLAGE, DAGESTAN REPUBLIC, Russia</t>
  </si>
  <si>
    <t>2012-346807</t>
  </si>
  <si>
    <t>OMER HASSAN SHEIK</t>
  </si>
  <si>
    <t>Danish, English, Somali</t>
  </si>
  <si>
    <t>MUSE</t>
  </si>
  <si>
    <t>Manslaugther</t>
  </si>
  <si>
    <t>2010-16387</t>
  </si>
  <si>
    <t>CARLOS DOS</t>
  </si>
  <si>
    <t>SANTOS</t>
  </si>
  <si>
    <t>2010-49778</t>
  </si>
  <si>
    <t>THI THANH</t>
  </si>
  <si>
    <t>ILLEGALLY TRADING NARCOTICS</t>
  </si>
  <si>
    <t>2016-10586</t>
  </si>
  <si>
    <t>ENGJELLUSH</t>
  </si>
  <si>
    <t>AGALLIJA</t>
  </si>
  <si>
    <t>WILFUL KILLING</t>
  </si>
  <si>
    <t>2004-5422</t>
  </si>
  <si>
    <t>ALAS</t>
  </si>
  <si>
    <t>English, Somali, Chinese</t>
  </si>
  <si>
    <t>Somalia, Canada</t>
  </si>
  <si>
    <t>WARSAME</t>
  </si>
  <si>
    <t>2012-317037</t>
  </si>
  <si>
    <t>DIXON</t>
  </si>
  <si>
    <t>104 Kg</t>
  </si>
  <si>
    <t>Conspiracy to deliver firearms to a common carrier without required notification, and to export firearms outside the U.S.</t>
  </si>
  <si>
    <t>2011-50560</t>
  </si>
  <si>
    <t>MRS. SAMUEL FLORENCE</t>
  </si>
  <si>
    <t>Under Section 120-B,411,474 r/w 467/468 of Indian Penal Code</t>
  </si>
  <si>
    <t>2016-48256</t>
  </si>
  <si>
    <t>SHAAMI-YURT SETTLEMENT, Russia</t>
  </si>
  <si>
    <t>TAIPOVA</t>
  </si>
  <si>
    <t>2014-56038</t>
  </si>
  <si>
    <t>KANCHO ILIEV</t>
  </si>
  <si>
    <t>SMYADOVO, Bulgaria</t>
  </si>
  <si>
    <t>DRAGNEV</t>
  </si>
  <si>
    <t>OFFENCES AGAINST THE FINANCIAL, TAX AND INSURANCE SYSTEMS</t>
  </si>
  <si>
    <t>2009-10176</t>
  </si>
  <si>
    <t>BEYNUR ZEYNALOV</t>
  </si>
  <si>
    <t>KUBRAT, Bulgaria</t>
  </si>
  <si>
    <t>VELIEV</t>
  </si>
  <si>
    <t>2014-3357</t>
  </si>
  <si>
    <t>GURBIR SINGH</t>
  </si>
  <si>
    <t>Panjabi, Hindi, English, French</t>
  </si>
  <si>
    <t>PATIALA, India</t>
  </si>
  <si>
    <t>GHUMAN</t>
  </si>
  <si>
    <t>Murder, Abettor present when offence is committed.</t>
  </si>
  <si>
    <t>2014-45317</t>
  </si>
  <si>
    <t>MOSES TEBOGO</t>
  </si>
  <si>
    <t>MANZINI, NGCULWINI, Swaziland</t>
  </si>
  <si>
    <t>MATHUNJWA</t>
  </si>
  <si>
    <t>1986-2184</t>
  </si>
  <si>
    <t>DONNA JOAN</t>
  </si>
  <si>
    <t>SOUTH AMBOY / NEW JERSEY, United states</t>
  </si>
  <si>
    <t>BORUP</t>
  </si>
  <si>
    <t>1) Riot in the first degree1) Assault in the first degree</t>
  </si>
  <si>
    <t>2011-26749</t>
  </si>
  <si>
    <t>PELLUMB</t>
  </si>
  <si>
    <t>Homicides committed in other specific circumstances, Meaning of collaboration</t>
  </si>
  <si>
    <t>2009-7784</t>
  </si>
  <si>
    <t>LUDEK</t>
  </si>
  <si>
    <t>CZECH REPUBLIC</t>
  </si>
  <si>
    <t>HOVORKA</t>
  </si>
  <si>
    <t>2015-47322</t>
  </si>
  <si>
    <t>JUGOVIC</t>
  </si>
  <si>
    <t>TWO CASES OF ROBBERY</t>
  </si>
  <si>
    <t>2010-39137</t>
  </si>
  <si>
    <t>CELJE, Slovenia</t>
  </si>
  <si>
    <t>PUNGARSEK</t>
  </si>
  <si>
    <t>ABUSE OF OFFICE OR OFFICIAL AUTHORITY</t>
  </si>
  <si>
    <t>2013-51495</t>
  </si>
  <si>
    <t>MARLENE</t>
  </si>
  <si>
    <t>GUNST</t>
  </si>
  <si>
    <t>2005-2157</t>
  </si>
  <si>
    <t>KASPI, Georgia</t>
  </si>
  <si>
    <t>GRDZELIDZE</t>
  </si>
  <si>
    <t>2017-202215</t>
  </si>
  <si>
    <t>Municipio de Dolores, Departamento de Cabañas., El salvador</t>
  </si>
  <si>
    <t>PORTILLO HERNANDEZ</t>
  </si>
  <si>
    <t>2013-57497</t>
  </si>
  <si>
    <t>HLINSKO, Czech republic</t>
  </si>
  <si>
    <t>BRAZDA</t>
  </si>
  <si>
    <t>credit fraud</t>
  </si>
  <si>
    <t>2014-6038</t>
  </si>
  <si>
    <t>ALI TAYYAR</t>
  </si>
  <si>
    <t>HAVZA, Turkey</t>
  </si>
  <si>
    <t>SHISHMIR</t>
  </si>
  <si>
    <t>OFFENCE AGAINST THE FINANCIAL, TAX AND INSURANCE SYSTEMS</t>
  </si>
  <si>
    <t>2017-189152</t>
  </si>
  <si>
    <t>NARIMANOVSKIY REGION, Russia</t>
  </si>
  <si>
    <t>KALTABAEV</t>
  </si>
  <si>
    <t>2015-67329</t>
  </si>
  <si>
    <t>AMERICA ROSA</t>
  </si>
  <si>
    <t>NAVARRO DE ALURRALDE</t>
  </si>
  <si>
    <t>Privacion Ilegitima de la Libertad con apremios y/o vejaciones reiterdo en varias oportunidades; Imposicion de torturas agravadas reiterado en diverasas oportunidades; Violacion Sexual reiterado en diversas oportunidades; Abuso Deshonesto reiterado en diversass oportunidades; Homicidio Calificdo reiterado en diversas oportunidades; todos ellos en concurso real con el delito de Asocicion Ilicita.</t>
  </si>
  <si>
    <t>2016-75619</t>
  </si>
  <si>
    <t>FARES</t>
  </si>
  <si>
    <t>NANCY, France</t>
  </si>
  <si>
    <t>ETTAKI SAADI</t>
  </si>
  <si>
    <t>1-MEURTRE COMMIS PAR PLUSIEURS PERSONNES EN BANDE ORGANISEE COMMIS A NANCY LE 30/04/2016.2-PARTICIPATION A UNE ASSOCIATION DE MALFAITEURS EN VUE DE LA PREPARATION D'UN CRIME COMMIS EN MEURTHE ET MOSELLE JUSQU'AU 30 AVRIL 2016.3-TENTATIVE D'ASSASSINAT COMMIS A VANDOEUVRE-LES-NANCY LE 11 MARS 2016</t>
  </si>
  <si>
    <t>2018-10876</t>
  </si>
  <si>
    <t>SHAMORA</t>
  </si>
  <si>
    <t>ROBERTSON</t>
  </si>
  <si>
    <t>First degree murder, assault with a weapon, possession of firearm knowing its possession is unauthorized, possession of prohibited or restricted firearm with ammunition</t>
  </si>
  <si>
    <t>2015-28198</t>
  </si>
  <si>
    <t>SIYUN SALISU</t>
  </si>
  <si>
    <t>MUCIYU LAULU</t>
  </si>
  <si>
    <t>theft, Illegal access to electron-computer information and Infringement of service regulations on electron-computers, computer systems or their network</t>
  </si>
  <si>
    <t>2017-124367</t>
  </si>
  <si>
    <t>JESUS JUNIOR</t>
  </si>
  <si>
    <t>GUTIERREZ CARBAJAL</t>
  </si>
  <si>
    <t>TENENCIA DE ESTUPEFACIENTES CON FINES DE COMERCIALIZACION</t>
  </si>
  <si>
    <t>2015-25555</t>
  </si>
  <si>
    <t>VORONEZH TOWN, Russia</t>
  </si>
  <si>
    <t>PRESNYAKOVA</t>
  </si>
  <si>
    <t>2017-280251</t>
  </si>
  <si>
    <t>RIDOUAN</t>
  </si>
  <si>
    <t>Morocco, Netherlands</t>
  </si>
  <si>
    <t>Beni Salman, Morocco</t>
  </si>
  <si>
    <t>TAGHI</t>
  </si>
  <si>
    <t>article 289: murder article 140: participation to a criminal organization</t>
  </si>
  <si>
    <t>2017-126681</t>
  </si>
  <si>
    <t>LOURIVAL</t>
  </si>
  <si>
    <t>FREI JORGE/MG, Brazil</t>
  </si>
  <si>
    <t>PEREIRA DA SILVA</t>
  </si>
  <si>
    <t>2017-283234</t>
  </si>
  <si>
    <t>DZEVAD</t>
  </si>
  <si>
    <t>2017-64525</t>
  </si>
  <si>
    <t>MELVIN OSWALDO</t>
  </si>
  <si>
    <t>VALENCIA MENJIVAR</t>
  </si>
  <si>
    <t>2009-24936</t>
  </si>
  <si>
    <t>NEON DANEYON</t>
  </si>
  <si>
    <t>JEMMOTT</t>
  </si>
  <si>
    <t>2010-40909</t>
  </si>
  <si>
    <t>JAVIER ENRIQUE</t>
  </si>
  <si>
    <t>MELENDEZ</t>
  </si>
  <si>
    <t>MURDER, FIRST DEGREE</t>
  </si>
  <si>
    <t>2009-22792</t>
  </si>
  <si>
    <t>HEYMAN</t>
  </si>
  <si>
    <t>73.5 Kg</t>
  </si>
  <si>
    <t>INVOLUNTARY MANSLAUGHTER</t>
  </si>
  <si>
    <t>2017-187489</t>
  </si>
  <si>
    <t>BRASIL, Brazil</t>
  </si>
  <si>
    <t>VIEIRA DE SOUZA</t>
  </si>
  <si>
    <t>ROBO CALIFICADO POBLADO Y EN BANDA</t>
  </si>
  <si>
    <t>2015-39736</t>
  </si>
  <si>
    <t>AJIJUR</t>
  </si>
  <si>
    <t>BOUNDANGA VILLAGE, KHULNA DISTRICT, Bangladesh</t>
  </si>
  <si>
    <t>Using as genuine, forged or counterfeit - notes or bank-notes, Possession of forged or counterfeit currency-notes or bank-notes and 14 of Foreigner Act 1946.</t>
  </si>
  <si>
    <t>2009-2458</t>
  </si>
  <si>
    <t>TBUSHNESH-KRUJE, Albania</t>
  </si>
  <si>
    <t>SHYTAJ</t>
  </si>
  <si>
    <t>VOLUNTARY HOMICIDEUNATHORIZED POSSESSING OF COMBAT WEAPONS AND AMMUNITION</t>
  </si>
  <si>
    <t>2015-86170</t>
  </si>
  <si>
    <t>RYAD</t>
  </si>
  <si>
    <t>English, Arabic, French</t>
  </si>
  <si>
    <t>ZIAR</t>
  </si>
  <si>
    <t>1) Sexual Abuse in the Third Degree (3 Counts)2) Assault Causing Bodily InjurySexual Abuse in the Third Degree</t>
  </si>
  <si>
    <t>2014-17540</t>
  </si>
  <si>
    <t>SHEMEN GULL</t>
  </si>
  <si>
    <t>2017-204282</t>
  </si>
  <si>
    <t>BAYRON ANTONIO</t>
  </si>
  <si>
    <t>Nicaragua, Nicaragua</t>
  </si>
  <si>
    <t>PADILLA URBINA</t>
  </si>
  <si>
    <t>2018-18389</t>
  </si>
  <si>
    <t>JACQUELINE STEFANY</t>
  </si>
  <si>
    <t>GALEAS GUTIERREZ</t>
  </si>
  <si>
    <t>2018-53480</t>
  </si>
  <si>
    <t>ASAD</t>
  </si>
  <si>
    <t>AMIN</t>
  </si>
  <si>
    <t>2013-50638</t>
  </si>
  <si>
    <t>BRANIMIR</t>
  </si>
  <si>
    <t>BANSKA BYSTRICA, Slovakia</t>
  </si>
  <si>
    <t>CALETA</t>
  </si>
  <si>
    <t>2015-13882</t>
  </si>
  <si>
    <t>RANJIT SINGH</t>
  </si>
  <si>
    <t>VILL. MUTHADA KALAN, PS. PHILAUR, DISTT. JALANDHAR, PUNJAB, India</t>
  </si>
  <si>
    <t>AUJLA</t>
  </si>
  <si>
    <t>Dealing (collecting and sending abroad) in Narcotic drugs and Psycotrophic substances, Cheating, Forgery, Forgery of documents, Use of forged documents,</t>
  </si>
  <si>
    <t>2018-45158</t>
  </si>
  <si>
    <t>contra los deberes de la humanidad</t>
  </si>
  <si>
    <t>2016-68745</t>
  </si>
  <si>
    <t>YUZEF</t>
  </si>
  <si>
    <t>city of Baku, Azerbaijan</t>
  </si>
  <si>
    <t>ABRAMOV</t>
  </si>
  <si>
    <t>sexual actions against minors, violant sexual actions against minors, rape</t>
  </si>
  <si>
    <t>2016-20419</t>
  </si>
  <si>
    <t>MAYKOL RODRIGO</t>
  </si>
  <si>
    <t>ORURO/CERCADO, Bolivia</t>
  </si>
  <si>
    <t>CHALLAPA HUANCA</t>
  </si>
  <si>
    <t>Trata de personasfacilitación de tráfico ilegal de personas desde el extranjero</t>
  </si>
  <si>
    <t>2011-25267</t>
  </si>
  <si>
    <t>ENDRI</t>
  </si>
  <si>
    <t>DURAKU</t>
  </si>
  <si>
    <t>Serious intentional injury</t>
  </si>
  <si>
    <t>2014-32826</t>
  </si>
  <si>
    <t>TUAN LINH</t>
  </si>
  <si>
    <t>Vietnamese, Russian</t>
  </si>
  <si>
    <t>HOA BINH PROVINCE, Viet nam</t>
  </si>
  <si>
    <t>2011-52650</t>
  </si>
  <si>
    <t>RUBIO LOZANO</t>
  </si>
  <si>
    <t>1) Conspiracy to Commit Hostage Taking (1 count)2) Hostage Taking; Aiding and Abetting and Causing an Act to be done (3 counts)3) Using and Carrying a Firearm During a Crime of Violence; Aiding and Abetting and Causing an Act to be done (1 count)4) Conspiracy to Provide Material Support to Terrorists (1 count)5) Conspiracy to Provide Material Support or Resources to a Designated Foreign Terrorist Organization (1 count)</t>
  </si>
  <si>
    <t>2009-5640</t>
  </si>
  <si>
    <t>KHUMRAJ</t>
  </si>
  <si>
    <t>2015-18957</t>
  </si>
  <si>
    <t>ADNAN ABDALWAHAB</t>
  </si>
  <si>
    <t>Kurdish</t>
  </si>
  <si>
    <t>SULEYMANI, Iraq</t>
  </si>
  <si>
    <t>GHAFOOR</t>
  </si>
  <si>
    <t>1. Child abduction in Helsinki and abroad on 4 January 2015 2. Aggravated deprivation of liberty in Helsinki and abroad on January 2015</t>
  </si>
  <si>
    <t>2013-12305</t>
  </si>
  <si>
    <t>HUNG</t>
  </si>
  <si>
    <t>KHUC</t>
  </si>
  <si>
    <t>2016-75870</t>
  </si>
  <si>
    <t>FRANCISCO ANTONIO</t>
  </si>
  <si>
    <t>LISLIQUE, LA UNION, El salvador</t>
  </si>
  <si>
    <t>HERRERA MARQUINA</t>
  </si>
  <si>
    <t>2018-44033</t>
  </si>
  <si>
    <t>LUIS</t>
  </si>
  <si>
    <t>PORTO ALEGRE/RS, Brazil</t>
  </si>
  <si>
    <t>SOARES DA SILVA</t>
  </si>
  <si>
    <t>Agravated Murder</t>
  </si>
  <si>
    <t>2012-5323</t>
  </si>
  <si>
    <t>STANIMIR ZHANOV</t>
  </si>
  <si>
    <t>STOIMENOV</t>
  </si>
  <si>
    <t>1) participating in an organized criminal group; 2) distribution of high-risk narcotic substances; 3) Driving a motor vehicle with alcohol concentration on his blood over 1.2 per mil</t>
  </si>
  <si>
    <t>2014-2911</t>
  </si>
  <si>
    <t>FARRUKH</t>
  </si>
  <si>
    <t>ANDIZHAN REGION, Uzbekistan</t>
  </si>
  <si>
    <t>TOSHMATOV</t>
  </si>
  <si>
    <t>1) Preparation of illegal sale of narcotic drugs in extremely large amount;2) Preparation of illegal sale of narcotic drugs in large amount (6 episodes);3) Escape from prison, arrest or custody</t>
  </si>
  <si>
    <t>2018-32506</t>
  </si>
  <si>
    <t>KARLA PATRICIA</t>
  </si>
  <si>
    <t>SAAVEDRA GALDAMEZ</t>
  </si>
  <si>
    <t>2015-42254</t>
  </si>
  <si>
    <t>DZHEIKHUN</t>
  </si>
  <si>
    <t>UDZHARSKI REGION, ALPI SETTLEMENT, Azerbaijan</t>
  </si>
  <si>
    <t>NABIEV</t>
  </si>
  <si>
    <t>intentional infliction of a grave injury which have involved the death of the victim by negligence</t>
  </si>
  <si>
    <t>2013-68971</t>
  </si>
  <si>
    <t>CHANGCAI</t>
  </si>
  <si>
    <t>FUSHUN CITY, LIAONING PROVINCE, China</t>
  </si>
  <si>
    <t>2017-6280</t>
  </si>
  <si>
    <t>SAMUR, Russia</t>
  </si>
  <si>
    <t>KAZIMETOV</t>
  </si>
  <si>
    <t>2016-56767</t>
  </si>
  <si>
    <t>NASER</t>
  </si>
  <si>
    <t>ARNAUT</t>
  </si>
  <si>
    <t>2011-30212</t>
  </si>
  <si>
    <t>SUAH</t>
  </si>
  <si>
    <t>OW SONG</t>
  </si>
  <si>
    <t>2013-54452</t>
  </si>
  <si>
    <t>SHI AN</t>
  </si>
  <si>
    <t>TAIWAN, Taiwan, china</t>
  </si>
  <si>
    <t>TSAO</t>
  </si>
  <si>
    <t>Tax evasion</t>
  </si>
  <si>
    <t>1995-39077</t>
  </si>
  <si>
    <t>Black, Brown</t>
  </si>
  <si>
    <t>Serbian, Macedonian</t>
  </si>
  <si>
    <t>GARJE / TETOVO, Macedonia</t>
  </si>
  <si>
    <t>three cases of aggravated robbery each coinciding with taking ofhostages</t>
  </si>
  <si>
    <t>2010-19185</t>
  </si>
  <si>
    <t>SPETIM</t>
  </si>
  <si>
    <t>SKOPJE, Macedonia</t>
  </si>
  <si>
    <t>BITICI</t>
  </si>
  <si>
    <t>2014-6986</t>
  </si>
  <si>
    <t>STANKEVICH</t>
  </si>
  <si>
    <t>Murder, intentional infliction a grave injuries to a health.</t>
  </si>
  <si>
    <t>2018-15495</t>
  </si>
  <si>
    <t>2010-48019</t>
  </si>
  <si>
    <t>ARISTOTEL</t>
  </si>
  <si>
    <t>PETRICOPULO</t>
  </si>
  <si>
    <t>FRAUD/DECEPTION</t>
  </si>
  <si>
    <t>2009-27846</t>
  </si>
  <si>
    <t>SHAKHNAZAROV</t>
  </si>
  <si>
    <t>2016-30661</t>
  </si>
  <si>
    <t>POSADAS - PROVINCIA DE MISIONES, Argentina</t>
  </si>
  <si>
    <t>CHAPARRO</t>
  </si>
  <si>
    <t>2010-9252</t>
  </si>
  <si>
    <t>BERNY MAYEL</t>
  </si>
  <si>
    <t>CAPITAL MURDER</t>
  </si>
  <si>
    <t>2017-282595</t>
  </si>
  <si>
    <t>MILORAD</t>
  </si>
  <si>
    <t>MISKA GLAVA, MUNICIPALITY OF PRIJEDOR, Bosnia and herzegovina</t>
  </si>
  <si>
    <t>PANIC</t>
  </si>
  <si>
    <t>2014-76973</t>
  </si>
  <si>
    <t>PATRICK</t>
  </si>
  <si>
    <t>KAY</t>
  </si>
  <si>
    <t>2014-75738</t>
  </si>
  <si>
    <t>PAUL COLIN FRANCIS</t>
  </si>
  <si>
    <t>English, Arabic, Korean</t>
  </si>
  <si>
    <t>MEEKIN</t>
  </si>
  <si>
    <t>Punishment for Cruelty to juvenile or child, Publishing or transmitting obscene material in electronic form.</t>
  </si>
  <si>
    <t>2015-13280</t>
  </si>
  <si>
    <t>ERGYS</t>
  </si>
  <si>
    <t>QUARTER NR.16 OF KORÇË/AL, Albania</t>
  </si>
  <si>
    <t>RUSHAN</t>
  </si>
  <si>
    <t>2013-60221</t>
  </si>
  <si>
    <t>AJAY</t>
  </si>
  <si>
    <t>GUDHA, JHAJJAR, HARYANA, India</t>
  </si>
  <si>
    <t>NEHRA</t>
  </si>
  <si>
    <t>Cheating, Forgery,Using as genuine a forged document or electronic record, Criminal conspiracy.</t>
  </si>
  <si>
    <t>2017-6972</t>
  </si>
  <si>
    <t>TANGIEV</t>
  </si>
  <si>
    <t>2014-31820</t>
  </si>
  <si>
    <t>CARLOS RAUL</t>
  </si>
  <si>
    <t>POZO DEL TIGRE, PROVINCIA DE FORMOSA, Argentina</t>
  </si>
  <si>
    <t>Privacion ilegal de la libertad y Torturas.</t>
  </si>
  <si>
    <t>2005-39321</t>
  </si>
  <si>
    <t>HARIS</t>
  </si>
  <si>
    <t>MUHAMMADPUR / DHAKA, Bangladesh</t>
  </si>
  <si>
    <t>2017-129534</t>
  </si>
  <si>
    <t>GERMAN</t>
  </si>
  <si>
    <t>CIUDAD DE CALI, Colombia</t>
  </si>
  <si>
    <t>CASTRILLON TASCON</t>
  </si>
  <si>
    <t>TRAFICO DE ESTUPEFACIENTES EN SUS MODALIDADES DE TRANSPORTE Y ALMACENAMIENTO, AGRAVADO POR HABERSE COMETIDO CON LA INTERVENCION ORGANIZADA DE TRES O MAS PERSONAS.</t>
  </si>
  <si>
    <t>2015-28273</t>
  </si>
  <si>
    <t>RICARDO VÍCTOR</t>
  </si>
  <si>
    <t>ARICA, Chile</t>
  </si>
  <si>
    <t>LAWRENCE MIRES</t>
  </si>
  <si>
    <t>HOMICIDIOsecuestro y/o detencion ilegal</t>
  </si>
  <si>
    <t>2018-43833</t>
  </si>
  <si>
    <t>JOSE EDILBERTO</t>
  </si>
  <si>
    <t>MUNICIPIO DE SAN PEDRO MASAHUAT, DEPARTAMENTO DE LA PAZ, El salvador</t>
  </si>
  <si>
    <t>BONILLA CALERO</t>
  </si>
  <si>
    <t>2016-7952</t>
  </si>
  <si>
    <t>AZAD</t>
  </si>
  <si>
    <t>ISAYEV</t>
  </si>
  <si>
    <t>2017-175707</t>
  </si>
  <si>
    <t>ROBERTO ANGEL</t>
  </si>
  <si>
    <t>MONTAÑO</t>
  </si>
  <si>
    <t>REDUCCION A LA SERVIDUMBRE, EN CONCURSO IDEAL CON EL ILICITO DE HABER  PROMOVIDO O FACILITADO LA PERMANENECIA DE OBTENER DIRECTA O INDIRECTAMENTE UN BENEFICIO, HACIENDO DE ELLO UNA ACTIVIDAD HABITUAL PONIENDO EN PELIGRO LA INTEGRIDAD DE LOS MIGRANTES, ENCONTRANDOSE ENTRE LAS VICTIMAS DOS MENORES DE EDAD</t>
  </si>
  <si>
    <t>2012-325494</t>
  </si>
  <si>
    <t>TAI</t>
  </si>
  <si>
    <t>China, United states</t>
  </si>
  <si>
    <t>Sexual Assault of a Child</t>
  </si>
  <si>
    <t>2015-13149</t>
  </si>
  <si>
    <t>MARINA</t>
  </si>
  <si>
    <t>STAVROPOL REGION, Russia</t>
  </si>
  <si>
    <t>DZHANOVA</t>
  </si>
  <si>
    <t>Large scale fraud, realization of forged marks or stamps</t>
  </si>
  <si>
    <t>2017-169306</t>
  </si>
  <si>
    <t>attempt to kidnaping and hooliganism</t>
  </si>
  <si>
    <t>2017-278100</t>
  </si>
  <si>
    <t>RAMAZ</t>
  </si>
  <si>
    <t>LESHKASHELI</t>
  </si>
  <si>
    <t>2017-289225</t>
  </si>
  <si>
    <t>ILIYAN VENTSISLAVOV</t>
  </si>
  <si>
    <t>TODOROV</t>
  </si>
  <si>
    <t>2018-18397</t>
  </si>
  <si>
    <t>MARTINEZ TREJO</t>
  </si>
  <si>
    <t>2013-42267</t>
  </si>
  <si>
    <t>JORGE IBARRA</t>
  </si>
  <si>
    <t>RIVERA IGLESIAS</t>
  </si>
  <si>
    <t>Estafa, Propia, comete Estafa, quien induciendo a error a otro, mediante ardid o engaño lo defraudare, en su patrimonio.</t>
  </si>
  <si>
    <t>2005-51592</t>
  </si>
  <si>
    <t>Urdu, English, Hindi</t>
  </si>
  <si>
    <t>AJMER / RAJASTHAN, India</t>
  </si>
  <si>
    <t>SYED ALMAS MAHARAJ</t>
  </si>
  <si>
    <t xml:space="preserve">CRIMINAL EXTORTION, RAPE </t>
  </si>
  <si>
    <t>2016-49114</t>
  </si>
  <si>
    <t>ERICK ALBERTO</t>
  </si>
  <si>
    <t>VILLATORO CRUZ</t>
  </si>
  <si>
    <t>2017-170534</t>
  </si>
  <si>
    <t>ABDUSAMAT</t>
  </si>
  <si>
    <t>2007-37101</t>
  </si>
  <si>
    <t>IVANE</t>
  </si>
  <si>
    <t>KVARELI, Georgia</t>
  </si>
  <si>
    <t>SEPASHVILI</t>
  </si>
  <si>
    <t>premeditated murderINTENDED MURDER</t>
  </si>
  <si>
    <t>2018-35464</t>
  </si>
  <si>
    <t>FRANCISCA ESMERALDA</t>
  </si>
  <si>
    <t>MEJICANOS, El salvador</t>
  </si>
  <si>
    <t>OLIVA MONGE</t>
  </si>
  <si>
    <t>2010-10103</t>
  </si>
  <si>
    <t>IKEMEFUNA</t>
  </si>
  <si>
    <t xml:space="preserve"> ODIFE</t>
  </si>
  <si>
    <t>ILLEGAL EXPORT FROM INDIA OF NARCOTIC DRUGS AND PSYCHOTROPIC SUBSTANCES</t>
  </si>
  <si>
    <t>2016-73548</t>
  </si>
  <si>
    <t>Havzava, Azerbaijan</t>
  </si>
  <si>
    <t>Violation of rules related to traffic or driving safety by drivers</t>
  </si>
  <si>
    <t>2012-320406</t>
  </si>
  <si>
    <t>ZARQA, Jordan</t>
  </si>
  <si>
    <t>Aggravated assault</t>
  </si>
  <si>
    <t>2016-61611</t>
  </si>
  <si>
    <t>MARIA FLORENCIA</t>
  </si>
  <si>
    <t>BRIDOUX TELLO</t>
  </si>
  <si>
    <t>HOMICIDIO CULPOSO Y LESIONES CULPOSAS EN CONCURSO IDEAL</t>
  </si>
  <si>
    <t>2010-11424</t>
  </si>
  <si>
    <t>FATIMAT</t>
  </si>
  <si>
    <t xml:space="preserve">REPUBLIC OF DAGESTAN </t>
  </si>
  <si>
    <t>ZAIRBAYOVA</t>
  </si>
  <si>
    <t>MISAPPROPRIATION IN A LARGE SCALE / SUGGLING / OFFICIAL FORGING / TO SHOW FALSE INFORMATION IN REPORTS WHILE FULFILLMENT THE PROJECT AND OTHER FALSIFICATIONS</t>
  </si>
  <si>
    <t>2017-142898</t>
  </si>
  <si>
    <t>KUEH</t>
  </si>
  <si>
    <t>Malay, English, Chinese</t>
  </si>
  <si>
    <t>SIBU, SARAWAK, Malaysia</t>
  </si>
  <si>
    <t>KOH ING</t>
  </si>
  <si>
    <t>CHEATING (3 CHARGES)</t>
  </si>
  <si>
    <t>2018-14870</t>
  </si>
  <si>
    <t>ISAAC DE JESUS</t>
  </si>
  <si>
    <t>GIRON GONZALEZ</t>
  </si>
  <si>
    <t>2014-12723</t>
  </si>
  <si>
    <t>UFA TOWN/BASHKORTOSTAN REPUBLIC, Russia</t>
  </si>
  <si>
    <t>KARAMOVA</t>
  </si>
  <si>
    <t>2014-76292</t>
  </si>
  <si>
    <t>ELMAN</t>
  </si>
  <si>
    <t>2010-55465</t>
  </si>
  <si>
    <t>PUERTO BARRIOS, IZABAL, Guatemala</t>
  </si>
  <si>
    <t>GOMEZ OSORIO</t>
  </si>
  <si>
    <t>2017-6960</t>
  </si>
  <si>
    <t>ARSLAN</t>
  </si>
  <si>
    <t>AZAMAT-YURT SETTLEMENT/CHECHEN REPUBLIC, Russia</t>
  </si>
  <si>
    <t>OZDARBIEV</t>
  </si>
  <si>
    <t>2013-34999</t>
  </si>
  <si>
    <t>MUHAMMAD ABDULLA</t>
  </si>
  <si>
    <t>RAWALPINDI, PUNJAB, Pakistan</t>
  </si>
  <si>
    <t>Aggravated sexual assault of an adultAggravated robbery with a deadly weaponAggravated robbery with a deadly weapon</t>
  </si>
  <si>
    <t>2010-15575</t>
  </si>
  <si>
    <t xml:space="preserve">HAJI </t>
  </si>
  <si>
    <t>SEYIDOV</t>
  </si>
  <si>
    <t xml:space="preserve">ILLEGAL ACQUISATION, CARRYING AND STORAGE OF FIREARMS, EXPLOSIVE DEVICE   </t>
  </si>
  <si>
    <t>2010-32154</t>
  </si>
  <si>
    <t>KUÇOVE, Albania</t>
  </si>
  <si>
    <t>2010-15593</t>
  </si>
  <si>
    <t>AGIL</t>
  </si>
  <si>
    <t>Abkhazian, Russian, Chechen</t>
  </si>
  <si>
    <t>GAFAN REGION, Armenia</t>
  </si>
  <si>
    <t>NAMAZOV</t>
  </si>
  <si>
    <t>SMUGGLING COMMITTED BY ORGANIZED GROUP OR UNIT / ILLEGAL KEEPING, ACQUISITION, PREPARING AND PURCHASE OF FIRE ARMS, AMMUNITIONS, EXPLOSIVES OR DEVICES BY ORGANIZED CRIMINAL GROUP / ILLEGAL PURCHASE, SELLING OR CARRYING OF GAS WEAPON, COLD STEEL, INCLUDING THROWING WEAPON, EXCEPT FOR DISTRICTS WHERE CARRYING OF A COLD STEEL IS AN ACCESSORY OF A NATIONAL SUIT OR CONNECTED TO HUNTING</t>
  </si>
  <si>
    <t>2000-38913</t>
  </si>
  <si>
    <t>Russian, Hebrew</t>
  </si>
  <si>
    <t>GOFMAN</t>
  </si>
  <si>
    <t>premeditated murder in group, committed with violence and of mercenary promptings</t>
  </si>
  <si>
    <t>2009-41852</t>
  </si>
  <si>
    <t>BURCIN</t>
  </si>
  <si>
    <t>BOZOIVK, Turkey</t>
  </si>
  <si>
    <t>TEMEL</t>
  </si>
  <si>
    <t>1) ROBBERY IN THE 1ST DEGREE2) GRAND LARCENY IN THE 3RD DEGREE3) GRAND LARCENY IN THE 4TH DEGREE4) CONSPIRACY IN THE 4TH DEGREE TO COMMIT ROBBERY IN THE 1ST DEGREE 5) CONSPIRACY IN THE 5TH DEGREE TO COMMIT GRAND LARCENY IN THE 4TH DEGREE</t>
  </si>
  <si>
    <t>2015-83447</t>
  </si>
  <si>
    <t>CAO HU</t>
  </si>
  <si>
    <t>GUANG XI PROVINCE, China</t>
  </si>
  <si>
    <t>2017-11440</t>
  </si>
  <si>
    <t>Zacapa, Gautemala, Guatemala</t>
  </si>
  <si>
    <t>MONTIEL MARIN</t>
  </si>
  <si>
    <t>Asociación Ilícita</t>
  </si>
  <si>
    <t>2015-49290</t>
  </si>
  <si>
    <t>JASRATH SINGH</t>
  </si>
  <si>
    <t>DATIA, India</t>
  </si>
  <si>
    <t>MOGIA</t>
  </si>
  <si>
    <t>2013-44637</t>
  </si>
  <si>
    <t>OMSK TOWN, Russia</t>
  </si>
  <si>
    <t>DAVYDENKO</t>
  </si>
  <si>
    <t>Large scale fraud (107 episodes), fraud in crediting sphere (2 episodes).</t>
  </si>
  <si>
    <t>2017-280306</t>
  </si>
  <si>
    <t>2011-59896</t>
  </si>
  <si>
    <t>GVRITISHVILI</t>
  </si>
  <si>
    <t>2015-37352</t>
  </si>
  <si>
    <t>DUC THANG</t>
  </si>
  <si>
    <t>2018-41110</t>
  </si>
  <si>
    <t>Arabic, Urdu</t>
  </si>
  <si>
    <t>Multan, Pakistan</t>
  </si>
  <si>
    <t>2017-201447</t>
  </si>
  <si>
    <t>IDANIA ESMERALDA</t>
  </si>
  <si>
    <t>AMAYA CHICAS</t>
  </si>
  <si>
    <t>2014-47709</t>
  </si>
  <si>
    <t>Fraud; forgery of official documents, blanks, stamps and preparation, sale or use of  forged documents</t>
  </si>
  <si>
    <t>2016-51616</t>
  </si>
  <si>
    <t>AFAG</t>
  </si>
  <si>
    <t>Stavropol town, Russia</t>
  </si>
  <si>
    <t>MIRMAMEDOVA</t>
  </si>
  <si>
    <t>attempt of illegal drugs sale, participation in a criminal community,  money laundering</t>
  </si>
  <si>
    <t>2005-56019</t>
  </si>
  <si>
    <t>MOHAMMAD IMRAN</t>
  </si>
  <si>
    <t>English, Hindi, Sinhalese</t>
  </si>
  <si>
    <t>SABEER  ABUBAKAR</t>
  </si>
  <si>
    <t xml:space="preserve">HATCHING A CONSPIRACY, KIDNAPPING A PERSON FOR RANSOM </t>
  </si>
  <si>
    <t>2016-34746</t>
  </si>
  <si>
    <t>CRISTIAN EDUARDO</t>
  </si>
  <si>
    <t>AVELLANEDA - BUENOS AIRES, Argentina</t>
  </si>
  <si>
    <t>ANGULO HUAQUI</t>
  </si>
  <si>
    <t>ABUSO SEXUAL AGRAVADO POR SER GRAVEMENTE ULTRAJANTE EN RAZON DE SU DURACION Y POR ACCESO CARNAL, APROVECHANDO LA SITUACION DE CONVIVENCIA PREEXISTENTE CON LA VICTIMA, CON CONCURSO IDEAL CON CORRUPCION DE MENORES AGRAVADA POR LA EDAD DE LA VICTIMA Y LA CONVIVENCIA PREEXISTENTE,  TODO EN  CALIDAD DE AUTOR.</t>
  </si>
  <si>
    <t>2011-18185</t>
  </si>
  <si>
    <t>ERMAL</t>
  </si>
  <si>
    <t>VERGO, SARANDE, Albania</t>
  </si>
  <si>
    <t>“MANUFACTURING AND SELLING NARCOTICS” IN COLLABORATION</t>
  </si>
  <si>
    <t>age</t>
  </si>
  <si>
    <t>Simple attempted murder</t>
  </si>
  <si>
    <t>ATTEMPTED MURDER (2 counts) and MURDER</t>
  </si>
  <si>
    <t>1) Conspiracy to possess with intent to distribute and to distribute marijuana ; 2) unlawful use of a communication facilities to conspire to possess with intent to distribute controlled substances – marijuana (2 counts)</t>
  </si>
  <si>
    <t>QUALIFIED HOMICIDE</t>
  </si>
  <si>
    <t>SEXUAL ABUSE BY AGGRAVATED been for carnal knowledge</t>
  </si>
  <si>
    <t>Against life and personal integrity (Aggravated Manslaughter)</t>
  </si>
  <si>
    <t>ILLEGAL TRAFFIC OF PEOPLE</t>
  </si>
  <si>
    <t>ILLEGAL TRAFFICKING IN PERSONS</t>
  </si>
  <si>
    <t>#ERROR!</t>
  </si>
  <si>
    <t>SEXUAL ABUSE IN REAL COMPETITION WITH SEXUAL ABUSE ACCESS WITH CARNAL REPEATED (three events) AGGRAVATED BY VICTIM TO BE UNDER EIGHTEEN A? S PRE-EXISTING CONDITION ADVANTAGE CONVIVENCIA</t>
  </si>
  <si>
    <t>Financial Intermediation, FRAUD AND SPECIAL CASE own SCAM.</t>
  </si>
  <si>
    <t>Burglary - ILLEGAL DEPRIVATION OF LIBERTY AND HOMICIDE.</t>
  </si>
  <si>
    <t>1.Punishment of criminal conspiracy u/s 120B Indian Penal Code,2.Waging, or attempting to wage war, or abetting waging of war, against the Government of India u/s 121 Indian Penal Code , 3.Conspiracy to commit offences punishable by section 121 u/s 121A Indian Penal Code,4.Punishment for murder u/s 302 Indian Penal Code, 5.Attempt to murder u/s 307 Indian Penal Code, 6.Punishment for terrorist act u/s 16 Unlawful Activities(Prevention)Act 1967,7.Punishment for being member of terrorist gang or organization u/s 20 Unlawful Activities(Prevention)Act 1967,8.Punishment for certain offences u/s 25 Arms Act 1959 ,9.Punishment for possessing arms, etc., with intent to use them for unlawful purpose u/s 27 Arms Act 1959,10.Punishment for making or possessing explosives under suspicious circumstances u/s 5 Explosives Substance Act 1908.</t>
  </si>
  <si>
    <t>TERRORIST ORGANIZATIONS</t>
  </si>
  <si>
    <t>Sexual abuse sexual intercourse AGGRAVATED WITH QUALITY OF KEEPER OF ASSETS SUBJECT</t>
  </si>
  <si>
    <t>drug trafficking association for drug trafficking</t>
  </si>
  <si>
    <t>Sexual abuse with aggravated carnal access in real competition with sexual abuse with aggravated carnal access attempt.</t>
  </si>
  <si>
    <t>SIMPLE HOMICIDE AND attempted negligent injury</t>
  </si>
  <si>
    <t>DOUBLE HOMICIDE AGGRAVATED BY THE USE OF WEAPON</t>
  </si>
  <si>
    <t>TRANSPORT OF NARCOTICS.</t>
  </si>
  <si>
    <t>SMUGGLING occultation, AGGRAVATED BY INTERVENTION OF THREE OR MORE SUBSTANCES AND TREATED PROCESSED AND NARCOTICS intended to be marketed outside the national territory, attempted -TWO made- IN REAL COMPETITION WITH THE OFFENSE OF TENURE PURPOSES COMERCIALIZACION, aggravated by the intervention of three or more persons, all in QUALITY coauthors</t>
  </si>
  <si>
    <t>AGGRAVATED HUMAN TRAFFICKING VICTIMS Being a menorde AGE.</t>
  </si>
  <si>
    <t>Punishment for murder; Punishment of criminal conspiracy.</t>
  </si>
  <si>
    <t>SIMPLE HOMICIDE BY THE USE OF AGGRAVATED FIREARM</t>
  </si>
  <si>
    <t>FALSIFYING RECORDS IDEOLOGICAL FORM</t>
  </si>
  <si>
    <t>NARCOTICS TRANSPORT</t>
  </si>
  <si>
    <t>CRIMINAL CONSPIRACY, CHEATING, FORGERY OF VALUABLE SECURITY, USING AS GENUINE A FORGED DOCUMENT, KNOWINGLY USES A PASSPORT ISSUED TO ANOTHER PERSON.</t>
  </si>
  <si>
    <t>DRUG TRAFFIC</t>
  </si>
  <si>
    <t>ATTEMPTED MURDER, ROBBERY AND RIOTING</t>
  </si>
  <si>
    <t>QUALIFIED THEFT FROM USE OF FIREARM WHOSE FITNESS FOR FIRE COULD NOT BE ACCREDITED.</t>
  </si>
  <si>
    <t>DRUG SMUGGLING ATTEMPT IN GRADE</t>
  </si>
  <si>
    <t>CRIMINAL CONSPIRACY; MISAPPROPRIATION; BREACH OF TRUST; CHEATING</t>
  </si>
  <si>
    <t>AGGRAVATED MURDER TERRORIST ORGANIZATIONS AND AGGRAVATED</t>
  </si>
  <si>
    <t>(1) CONTINUING CRIMINAL ENTERPRISE; (2) CONSPIRACY TO IMPORT 1,000 KG OR MORE OF MARIJUANA AND 5 KG OR MORE OF COCAINE; (3) CONSPIRACY TO DISTRIBUTE AND TO POSSESS WITH INTENT TO DISTRIBUTE 1,000 KG OR MORE OF MARIJUANA AND 5 KG OR MORE OF COCAINE</t>
  </si>
  <si>
    <t>TENURE for marketing of drugs in the mode of transport</t>
  </si>
  <si>
    <t>human trafficking and travel document falsificvacion</t>
  </si>
  <si>
    <t>aggravated human trafficking for being minors</t>
  </si>
  <si>
    <t>SIMPLE HOMICIDE AGRAVADOEXTORSION CALIFICADOROBO</t>
  </si>
  <si>
    <t>1. ATTEMPTED RAPE FIRST DEGREE2. SEXUAL ABUSE FIRST DEGREE (SIX COUNTS)</t>
  </si>
  <si>
    <t>ILLICIT ASSOCIATION, FALIFICACIÓN DOCUMENTS equated CURRENCY, use of false documents and computer fraud</t>
  </si>
  <si>
    <t>Piracy and infringements THE LAW OF FISHING</t>
  </si>
  <si>
    <t>Illegitimate FREEDOM DEPRIVATION AGGRAVATED for being spread over a month, SEXUAL ABUSE BY AGGRAVATED been for carnal knowledge is attempted AND SEXUAL ABUSE SERIOUSLY THEY ALL IN REAL Outrageous CONTEST</t>
  </si>
  <si>
    <t>QUALIFIED HOMICIDE BY THE COMPETITION Premeditated TWO OR MORE PEOPLE</t>
  </si>
  <si>
    <t>HOMICIDE QUALIFYING "criminis Causae" AGGRAVATED BY THE USE OF FIREARM is attempted (two events), HOMICIDE QUALIFYING "criminis Causae" ALL IN REAL COMPETITION, concurring Ideally WITH THEFT DOBLEMENTE AGGRAVATED BY been committed by using FIREARM AND IN LIEU POBLADO AND BANDA</t>
  </si>
  <si>
    <t>repeated sexual abuse seriously outrageous (2 events) contest material</t>
  </si>
  <si>
    <t>ASSASSINATION ATTEMPT</t>
  </si>
  <si>
    <t>ARTICLE 7 OF THE FEDERAL LAW 23,737 Narcotics Act</t>
  </si>
  <si>
    <t>Aggravated robbery BY THE USE OF WEAPON WHOSE SUITABILITY FOR FIRING MAY NOT BE IN ANY WAY ACCREDITED (THREE ACTS).</t>
  </si>
  <si>
    <t>AGGRAVATED SEXUAL ABUSE</t>
  </si>
  <si>
    <t>AsesinatoDelitos against the duties of humanity</t>
  </si>
  <si>
    <t>Unlawful deprivation of liberty; THREATS; TORMENTOS; And HOMICIDE</t>
  </si>
  <si>
    <t>Aggravated homicide as coauthor</t>
  </si>
  <si>
    <t>TRADE NARCOTICS NARCOTICS AND TENURE for marketing AGRAVANTEPOR WITH THE VICINITY OF AN EDUCATIONAL ESTABLISHMENT</t>
  </si>
  <si>
    <t>Aggravated homicide.</t>
  </si>
  <si>
    <t>-PARTICIPATION TO CRIMINALS ASSOCIATION FOR THE PREPARATION OF ACTS OF TERRORISM APPLICATION FOR THE PREPARATION OF ONE OR MORE CRIMES OF INJURY TO COVERED PERSONS IN 1 OF ARTICLE 421-1 PEN AL STATE CODE RELAPSE OF LEGAL CHALLENGE DIRECT TO COMMIT ACTS OF TERRORISM USING SERVICE PUBLIC COMMUNICATION LINE</t>
  </si>
  <si>
    <t>MURDER, MURDER ATTEMPT IN GRADE AND ILLICIT ASSOCIATION.</t>
  </si>
  <si>
    <t>Aggravated homicide aggravated murder and IMPERFECT O TEMPTED</t>
  </si>
  <si>
    <t>ILLICIT ASSOCIATION, FRAUD and influence peddling</t>
  </si>
  <si>
    <t>Attempted murder aggravated by USE OF FIREARM</t>
  </si>
  <si>
    <t>PARTNERSHIPS AND ILLICIT AGGRAVATED HOMICIDE</t>
  </si>
  <si>
    <t>COMMITTING TERRORIST ACT</t>
  </si>
  <si>
    <t>AGGRAVATED MURDER BY THE USE OF FIREARM IN ATTEMPT IN REAL DEGREE OF COMPETITION WITH AGGRAVATED MURDER BY THE USE OF FIREARM.</t>
  </si>
  <si>
    <t>SEXUAL ABUSE OF A CHILD OF 13 YEARS OF AGE, AGGRAVATED BY BE SET TO VICTIM BY THE CIRCUMSTANCES OF MAKING AND DURATION IN TIME, ONE SERIOUSLY Outrageous SUBMISSION AND THE STATUS OF PRE-EXISTING COEXISTENCE WITH VICTIM IN IDEAL COMPETITION WITH CORRUPTION CHILDREN UNDER aGGRAVATED A 13 YEARS OLD AND EXISTING Coexistence.</t>
  </si>
  <si>
    <t>trafficking</t>
  </si>
  <si>
    <t>SEXUAL assault EN MENOR The INCAPAZ.</t>
  </si>
  <si>
    <t>(1) MURDER (2) FELONY MURDER-ROBBERY (3) FELONY MURDER-KIDNAPPING (4) ROBBERY (5) KIDNAPPING (6) POSSESSION OF A WEAPON FOR UNLAWFUL PURPOSE (7) UNLAWFUL POSSESSION OF A WEAPON</t>
  </si>
  <si>
    <t>crime of drug trafficking,</t>
  </si>
  <si>
    <t>Murder, conspiracy</t>
  </si>
  <si>
    <t>sexual abuse against underage person</t>
  </si>
  <si>
    <t>Section 489-B,489-C , read with Section 34 of Indian Penal Code.</t>
  </si>
  <si>
    <t>1 / ARREST, ABDUCTION, ABDUCTION OR Arbitrary detention HOSTAGE AND RELEASE BEFORE 7 DAYS WITHOUT PERFORMANCE CONDITIONS IN RELAPSE 2 / ASSOCIATION OF CRIMINALS TO COMMIT CRIMES PUNISHED ONE OR MORE OF 10 YEARS IMPRISONMENT IN RELAPSE.</t>
  </si>
  <si>
    <t>Simple fait accomplice to the crime of murder and accomplice simple murder</t>
  </si>
  <si>
    <t>KIDNAPPING FOR RANSOM.</t>
  </si>
  <si>
    <t>Aggravated homicide FOR USE OF FIREARM</t>
  </si>
  <si>
    <t>TERRORIST ORGANIZATIONS and racketeering AGGRAVATED</t>
  </si>
  <si>
    <t>AGGRAVATED FRAUD</t>
  </si>
  <si>
    <t>It compounded by drug trafficking involving three or MAR people.</t>
  </si>
  <si>
    <t>AGGRAVATED MURDER OF ABUSE function or position, being a member of a POLICILA FORCE MEMBER IN REAL COMPETITION WITH THE ABDUCTION OF OBJECTS TO BE TEST</t>
  </si>
  <si>
    <t>ILLEGAL AGRUPACIONES</t>
  </si>
  <si>
    <t>Attempted murder aggravated by treachery (two events) in real competition.</t>
  </si>
  <si>
    <t>QUALIFIED THEFT FROM USE OF WEAPON</t>
  </si>
  <si>
    <t>Extortion AGGRAVATED IN HIS FORM OF CONTINUING OFFENSE</t>
  </si>
  <si>
    <t>CARNAL VIOLENT IN COMPETITION WITH ACCESS TO PERSONAL INJURY.</t>
  </si>
  <si>
    <t>PUBLIC HEALTH AGAINST DRUG TRAFFICKING ILICTO OF PROMOTION OR FAVORABLE TO ILLICIT DRUG TRAFFICKING</t>
  </si>
  <si>
    <t>AGGRAVATED ROBBERY BY THE USE OF FIREARM -TWO facts- and carrying ILLEGAL WEAPON OF WAR, ALL OF THEM IN REAL COMPETITION AMONG THEMSELVES</t>
  </si>
  <si>
    <t>1) MURDER (1 COUNT)2) CONSPIRACY TO COMMIT MURDER (1 COUNT)</t>
  </si>
  <si>
    <t>Extortion AGRAVADA</t>
  </si>
  <si>
    <t>Criminal conspiracy, waging war against country, punishment for terrorist act, raising funds for terrorist act, Recruiting any person or persons for terrorist act, conspiracy member of terrorist gang/ organisation</t>
  </si>
  <si>
    <t>SIMPLE HOMICIDE</t>
  </si>
  <si>
    <t>Necessary accomplice of murder</t>
  </si>
  <si>
    <t>Sexual abuse sexual intercourse</t>
  </si>
  <si>
    <t>1) Conspiracy to hold others in a condition of involuntary servitude, kidnap, induce illegal aliens to enter the United States, Transporting illegal aliens within the United States and harbouring illegal aliens within the United States;2) Holding individuals in involuntary servitude (7 counts); 3) Kidnapping (7 counts); 4) Transporting aliens; 5) Harbouring aliens4) TRANSPORTING ALIENS 5) HARBORING ALIENS</t>
  </si>
  <si>
    <t>Illicit trade and Storage Traffic and Criminal Associations</t>
  </si>
  <si>
    <t>1)CONSPIRACY TO COMMIT MURDER 2)CONSPIRACY TO COMMIT ASSAULT WITH THE INTENT TO COMMIT MURDER, DAMAGE AIRCRAFT AND CAUSE A DESTRUCTIVE SUBSTANCE TO BE PLACED ON AN AIRCRAFT3)MURDER 4)DESTRUCTION OF AIRCRAFT (2 COUNTS)5)DAMAGING AIRCRAFT BY MEANS OF EXPLOSIVE 6)PLACING A BOMB ON BOARD AN AIRCRAFT (2 COUNTS)7)ASSAULT</t>
  </si>
  <si>
    <t>RAPE, KIDNAPPING AND MURDER</t>
  </si>
  <si>
    <t>AGGRAVATED MURDER AND ROBBERY criminis Causae AGGRAVATED BY THE USE OF FIREARMS IN ATTEMPTED AGGRAVATED BY DEGREE OF INVOLVEMENT OF MINORS.</t>
  </si>
  <si>
    <t>FRAUD PERFORMED IN LARGE AMOUNT</t>
  </si>
  <si>
    <t>financial intermediation</t>
  </si>
  <si>
    <t>CRIMINAL CONSPRACY,TERRORIST ACTS, MURDER,ATTEMPT TO MURDER, DACOITY, INCITING THE PEOPLE FOR COMMUNAL HATRED, DISRUPTING THE RAILWAYS TRAFFIC AND DAMAGING PUBLIC PROPERTY BY WAY OF ASSULTING AND BURNING OF THE TRAIN ETC.</t>
  </si>
  <si>
    <t>AGGRAVATED ROBBERY BY YOUR COMMISSION IN REAL COMPETITION ARMA BLANCA WITH AGGRAVATED HOMICIDE VICTIM TREATED BY MEMBER SERVICE MEMBER OF PRISON AND AGGRAVATED BY YOUR COMMISSION WITH A FIREARM, is attempted</t>
  </si>
  <si>
    <t>AGGRAVATED TERRORIST ORGANIZATIONS</t>
  </si>
  <si>
    <t>CRIMINAL CONSPIRACY FOR MURDER, ILLEGAL POSSESSION OF FIRE ARMS AND TO CREATE TERROR IN THE MINDS OF PEOPLE</t>
  </si>
  <si>
    <t>LAUNDERING</t>
  </si>
  <si>
    <t>AGGRAVATED NARCOTICS TRANSPORT FOR PARTICIPATION ORGANIZED three or more people.</t>
  </si>
  <si>
    <t>COMMISSION punishable act GRAVE INJURY AND FAMILY VIOLENCE</t>
  </si>
  <si>
    <t>FORCED DISAPPEARANCE AGGRAVATED MURDER AND</t>
  </si>
  <si>
    <t>DOUBLE HOMICIDE AGGRAVATED BY THE USE OF WEAPON.</t>
  </si>
  <si>
    <t>Murder under aggravating circumstances and Illegal acquisition, retention and carry of firearms</t>
  </si>
  <si>
    <t>AGGRAVATED SEXUAL ABUSE penetrative for Coexistence</t>
  </si>
  <si>
    <t>Transport of drugs for marketing AGGRAVATED for intervening three or more people</t>
  </si>
  <si>
    <t>NARCOTICS TRANSPORT AND TENURE for marketing</t>
  </si>
  <si>
    <t>BY degree murder if committed with premeditation and criminis Causae.</t>
  </si>
  <si>
    <t>ILLICIT ASSOCIATION, ABORTION WITH CONSENT OF WOMEN AND SALES IRREGULAR LACKS SUBSTANCE MEDICINALES for authorization ILLEGAL AND EXERCISE MEDICINE, ALL IN REAL COMPETITION BETWEEN SI.-</t>
  </si>
  <si>
    <t>Possession of drugs for marketing aggravated by the Commission at its organized form by the intervention of more than three people</t>
  </si>
  <si>
    <t>CRIMINAL CONSPIRACY, CHEATING, FORGERY, USING A FORGED DOCUMENT, CRIMINAL MISCONDUCT</t>
  </si>
  <si>
    <t>INTENTIONAL MURDER WITH MERCENARY MOTIVES / INTENTIONAL MURDER OF TWO OR MORE PERSONS / INTENTIONAL MURDER BY CRUELTY OR IN COMMON DANGEROUS WAY / ROBBERY UNDER GRAVE CIRCUMSTANCES / ON PRELIMINARY ARRANGEMENT BY GROUP OF PERSONS OR REPEATEDLY ILLEGAL PURCHASE, TRANSFER, SELLING, STORAGE, TRANSPORTATION OR CARRYING OF FIRE-ARMS, ACCESSORIES TO IT, SUPPLIES, EXPLOSIVES / ROBBERY</t>
  </si>
  <si>
    <t>participation in terrorist organisation "Islamic State of Iraq and the Levant" (ISIS); facilitation of participation in terrorist organisation (ISIS); illegal possession of firearm, theft of document and use of a document certifying the identity of another person</t>
  </si>
  <si>
    <t>crime against humanity duties</t>
  </si>
  <si>
    <t>KIDNAPPING FROM LAWFUL GUARDIANSHIP; KIDNAP AND ABDUCTION FOR THE PURPOSE OF SLAVERY OR TO INFLICT GRIEVOUS BODILY HARM; OUTRAGING THE MODESTY OF A WOMAN; MAKING, CIRCULATING, PRODUCING, POSSESSING, IMPORTING AND EXPORTING OBSCENE MATERIAL; CAUSING EVIDENCE TO DISAPPEAR; COMMON INTENTION</t>
  </si>
  <si>
    <t>INTERNATIONAL DRUG TRAFFICKING AND OTHER</t>
  </si>
  <si>
    <t>International drug trafficking and Association for practice purposes or crime</t>
  </si>
  <si>
    <t>SHOULD PARTICIPATE IN THE CRIME OF NARCOTIC SUBSTANCES STORAGE PURPOSES OF MERCHANTABILITY AND SMUGGLING OF BRANDED EXPORT OF NARCOTICS IN ATTEMPTED AGGRAVATED BY DEGREE OF NUMBER OF ACTORS IN COMPETITION WITH REAL.-</t>
  </si>
  <si>
    <t>1. Conspiracy to commit felony - Obtaining money using false pretences 2. Obtaining money using false pretences</t>
  </si>
  <si>
    <t>ILLEGAL POSSESSION OF FIREARM POSSESSION OF WAR AND ILLEGAL NARCOTICS for marketing in divided doses for consumers REAL COMPETITION BETWEEN THEMSELVES</t>
  </si>
  <si>
    <t>Conspiracy to murder (1 count), conspiracy to drug trafficking (2 counts), drug trafficking (2 counts), participating in a criminal organization related to drug trafficking (1 count), participating in a criminal organization concerning the conspiracy to murder (1 count), murder (13 counts), attempted murder (3 counts)</t>
  </si>
  <si>
    <t>Lurking house- trespass or house-breaking in order to commit offence punishable with imprisonment,Lurking house- trespass or house-breaking by night in order to commit offence punishable with imprisonment,Theft in dwelling house, etc.,Acts done by several persons in furtherance of common intention.</t>
  </si>
  <si>
    <t>- unauthorized importation of narcotics committed by an organized group - trafic.- participation in a criminal association for the preparation of a crime.- transport, possession, transfer, unauthorized acquisition of stupéfiants.- illegal possession of war material , weapon, ammunition or essential class a - All offenses are aggravated by the aggravating circumstance of use of a means of cryptology, with regard to the species of BLACKBERRY phones and Samsung JS, specially modified to allow only written communications not encrypted Trappable circumstance provided for by art 132-79 of the Penal Code.</t>
  </si>
  <si>
    <t>1) Attempt to interfere with commerce by violence (1 count) ; 2) Using/carrying firearms in crime of violence resulting in death (1 count)</t>
  </si>
  <si>
    <t>Doubly aggravated murder.</t>
  </si>
  <si>
    <t>AGGRAVATED MURDER IN AND CLUSTERS attempted unlawful.</t>
  </si>
  <si>
    <t>1. KIDNAPPING FOR RANSOM, REWARD OR EXTORTION 2. INTIMIDATION OF WITNESSES AND VICTIMS 3. ATTEMPT TO EXTORT MONEY BY ANY THREAT 4. KIDNAPPING</t>
  </si>
  <si>
    <t>FEMICIDE</t>
  </si>
  <si>
    <t>TRAFFICKING</t>
  </si>
  <si>
    <t>GROSS VIOLATION OF PUBLIC ORDER AND MURDER</t>
  </si>
  <si>
    <t>1.Punishment of criminal conspiracy2.Waging, or attempting to wage war, or abetting waging of war, against the Government of India 3.Conspiracy to commit offences4.Punishment for murder 5.Attempt to murder 6.Punishment for terrorist act7.Punishment for being member of terrorist gang or organization 8.Punishment for certain offences 9.Punishment for possessing arms, etc., with intent to use them for unlawful purpose 10.Punishment for making or possessing explosives under suspicious circumstances</t>
  </si>
  <si>
    <t>HOMICIDE WITH SPECIAL CIRCUMSTANCES; ILLEGAL POSSESSION OF FIREARMS</t>
  </si>
  <si>
    <t>VOLUNTARY HOMICIDE</t>
  </si>
  <si>
    <t>Preparatory acts, PROPOSITION, conspiracy and criminal associations</t>
  </si>
  <si>
    <t>Corrupción OF CHILDREN EN COMPETITION REAL CON SEXUAL ABUSE SERIOUSLY OUTRAGEOUS.</t>
  </si>
  <si>
    <t>RAPE, THEFT, VIOLENCE AGAINST A GROUP OF PERSONS AND AGAINST AN INDIVIDUAL PURSUANT</t>
  </si>
  <si>
    <t>ACTIVE BRIBERY AND ILLICIT ASSOCIATION.</t>
  </si>
  <si>
    <t>TRANSPORT OF SUBSTANCES NARCOTICS, BE AGGRAVATED BY THE THREE FACTS INVOLVED IN OR MORE ORGANIZED to commit.</t>
  </si>
  <si>
    <t>AGGRAVATED CHILD CORRUPTION BY AGE AND EXISTING COEXISTENCE WITH MINOR IN IDEAL COMPETITION WITH SEXUAL ABUSE ACCESS WITH CARNAL AGGRAVATED BY AGE AND EXISTING RETAIL -REITERADO COEXISTENCE WITH AT LEAST TWO IN opportunities- and seriously aggravated sexual abuse outrageous BY preexisting AGE AND COEXISTENCE IN REAL COMPETITION BETWEEN THEMSELVES.</t>
  </si>
  <si>
    <t>BREACH OF DRUG LAW 23,737</t>
  </si>
  <si>
    <t>ILLICIT ASSOCIATION</t>
  </si>
  <si>
    <t>Sexual acts with under fourteen years.</t>
  </si>
  <si>
    <t>Dealing in Narcotic drugs and Psycotrophic Substances, Cheating, Forgery, Forgery of documents, Use of forged documents etc.</t>
  </si>
  <si>
    <t>AGGRAVATED NARCOTICS TRANSPORT OF PARTICIPATION BY THREE OR MORE PEOPLE ORGANIZED</t>
  </si>
  <si>
    <t>Conspiracy, Abetment for printing, Distribution and Possession of counterfeit/Fake Indian currency notes, Cheating and Forgery, Illegal entry and stay in India.</t>
  </si>
  <si>
    <t>HOMICIDE REPEATED (two events), MURDER ATTEMPT REPEATED IN GRADE (three events) AND THREATS.</t>
  </si>
  <si>
    <t>Promotion and facilitation of prostitution OF ELDERLY IN REAL COMPETITION economically exploitive AGGRAVATED THE PURSUIT OF PROSTITUTION OF PEOPLE</t>
  </si>
  <si>
    <t>ACCESS BY aggravated sexual abuse CARNALDESOBEDIENCIA A CONTEST OFFICIAL IN REAL THREATS WITH ILLEGAL DEPRIVATION LIBERTADLESIONES LEVES</t>
  </si>
  <si>
    <t>PECULADOPECULADO AGRAVADO.PECULADO AGRAVADO.PECULADOPECULADO AGRAVADO.PECULADO AGGRAVATED AND OFFENSE ELECTORALPECULADO AGRAVADO.PECULADO AGRAVADO.DELITO punishable offense under Article 11, Section III, OF THE GENERAL LAW ON ELECTORAL OFFENSES RELATING TO PUBLIC SERVANT ASSUMPTIONS allocate, DE iLLEGALLY, YOU HAVE YOUR FUNDS UNDER YOUR DISPOSITION UNDER THE SUPPORT OF A POLITICAL PARTY; And FRACTION V, the same legal system, ASSUMPTIONS CONCERNING PUBLIC SERVANT SEEKING subordinates by any means, CONTRIBUTIONS OF MONEY FOR A PARTY POLÍTICO.PECULADO.PECULADO SUPPORTING AGGRAVATED.</t>
  </si>
  <si>
    <t>Embezzlement and Ideological Forgery</t>
  </si>
  <si>
    <t>1) organization of attempted illegal drug sale (8 crimes); 2) narcotic drugs smuggling (2 crimes); 3) organization of narcotic drugs smuggling</t>
  </si>
  <si>
    <t>AGGRAVATED MURDER BY THE USE OF FIREARM.</t>
  </si>
  <si>
    <t>FORCED DISAPPEARANCE</t>
  </si>
  <si>
    <t>Procuring 59 illicit wildlife skins</t>
  </si>
  <si>
    <t>AGGRAVATED LESS THAN CORRUPTION IN FORMAL IDEAL Concursa WITH THE OFFENSE OF AGGRAVATED SEXUAL ABUSE WITH CARNAL ACCESS IN REPEATED FORM</t>
  </si>
  <si>
    <t>AGGRAVATED BY KILLING TWO OR MORE premeditated attempted PEOPLE IDEAL COMPETITION CONTEST WITH QUALIFIED THEFT BE COMMITTED BY USE OF IMPROPER AND WEAPON AND BANDA populated place</t>
  </si>
  <si>
    <t>criminal associations, trade, trafficking and illegal storage, money laundering</t>
  </si>
  <si>
    <t>AND POSSESSION POSSESSION</t>
  </si>
  <si>
    <t>CRIMINAL BREACH OF TRUST; CHEATING; SUBJECTING A WIFE, OR A RELATIVE'S WIFE, TO CRUELTY</t>
  </si>
  <si>
    <t>CRIMINAL CONSPIRACY, CHEATING AND DISHONESTLY INDUCING DELIVERY OF PROPERTY, FORGERY OF VALUABLE SECURITY, FORGERY FOR PURPOSE OF CHEATING, USING A FORGED DOCUMENT AS GENUINE, CRIMINAL MISCONDUCT BY A PUBLIC SERVANT.</t>
  </si>
  <si>
    <t>Authorship of a homicide especially aggravated.</t>
  </si>
  <si>
    <t>ASOCIACION Ilic</t>
  </si>
  <si>
    <t>Aggravated homicide FOR THE USE OF FIREARMS IN REAL COMPETITION WITH DAMAGE</t>
  </si>
  <si>
    <t>Murder, conspiracy and conspiracy.</t>
  </si>
  <si>
    <t>SMUGGLING OFFENSE occultation, AGGRAVATED BY THE INTERVENTION OF THREE OR MORE SUBSTANCES AND TREATED PROCESSED AND NARCOTICS intended to be marketed outside the national territory is attempted in two DONE. REAL COMPETITION WITH TENURE OFFENSE for marketing aggravated by the intervention of three or more persons, all in QUALITY coauthors.</t>
  </si>
  <si>
    <t>AGRAVATED HOMICIDE AND AGRAVATED DAMAGES</t>
  </si>
  <si>
    <t>SIMPLE AND DAMAGE AGGRAVATED HOMICIDE</t>
  </si>
  <si>
    <t>Laundering by an organized group; criminal association for the commission of offenses punishable by 10 years imprisonment.</t>
  </si>
  <si>
    <t>SIMPLE HOMICIDE.</t>
  </si>
  <si>
    <t>Aggravated homicide Premeditated BY TWO OR MORE COMPETITION AND THE USE OF FIREARMS</t>
  </si>
  <si>
    <t>Murder, complicity and others</t>
  </si>
  <si>
    <t>ILLICIT ASSOCIATION IN REAL COMPETITION WITH SMUGGLING OF NARCOTIC aggravated by having used UNDER EIGHTEEN YEARS OF AGE AND INTERVENTION OF PUBLIC OFFICIALS.</t>
  </si>
  <si>
    <t>Aggravated homicide and conspiracy</t>
  </si>
  <si>
    <t>illegal deprivation of liberty doubly aggravated by being committed by functional abuse and violence and threats, reiterad in forty-three (43) made; Thirty-seven (37) of them aggravated by ma month and imposition of torture has elapsed, repeated in eight (8) times and aggravated by having been committed with premeditation and with the premeditated murder of two or more people in eleven competition Manslaughter ( 11) facts.</t>
  </si>
  <si>
    <t>Crime Against Humanity and Duties of Forced Disappearance</t>
  </si>
  <si>
    <t>1.Punishment of criminal conspiracy2.Waging, or attempting to wage war, or abetting waging of war, against the Government of India3.Conspiracy to commit offences4.Punishment for murder 5.Attempt to murder 6.Punishment for terrorist act7.Punishment for being member of terrorist gang or organization8.Punishment for certain offences 9.Punishment for possessing arms, etc., with intent to use them for unlawful purpose 10.Punishment for making or possessing explosives under suspicious circumstances</t>
  </si>
  <si>
    <t>4 OFFENSES aggravated violation</t>
  </si>
  <si>
    <t>AGGRAVATED MURDER BY VINCULO</t>
  </si>
  <si>
    <t>AGAINST LIFE AND HUMANE TREATMENT</t>
  </si>
  <si>
    <t>TRESPASS WITH INTENT TO ASSAULT AND CAUSE HARM; MURDER; CRIMINAL CONSPIRACY</t>
  </si>
  <si>
    <t>Imprisonment and Illegal Groups</t>
  </si>
  <si>
    <t>UNLAWFUL FLIGHT TO AVOID PROSECUTIONPOSSESSION OF OBSCENE MATERIAL OF SEXUAL PERFORMANCE BY A CHILD (126 COUNTS)</t>
  </si>
  <si>
    <t>sexual abuse</t>
  </si>
  <si>
    <t>UNLAWFUL DEPRIVATION OF FREEDOM, SEXUAL ABUSE QUALIFIED PERSONS UNDER THE CORRUPTION OF EIGHTEEN YEARS OF AGE OR PEOPLE WHO HAVE NO ABILITY TO UNDERSTAND THE MEANING OF FACT OR people who do not have the ability to resist and statutory rape</t>
  </si>
  <si>
    <t>kidnapping for ransom</t>
  </si>
  <si>
    <t>Participation in a criminal organization.</t>
  </si>
  <si>
    <t>WRONGFUL DEATH INCIDENT IN TRANSIT AGGRAVATED THREE EVENTS IN REAL COMPETITION</t>
  </si>
  <si>
    <t>CHEATING; FORGERY; USE OF FORGED DOCUMENTS; ABETTING</t>
  </si>
  <si>
    <t>offense against the duties of humanity</t>
  </si>
  <si>
    <t>Criminal conspiracy, Acts done by several persons in furtherance of common intention, Possession of forged or counterfeit currency-notes or bank-notes, Terrorist Act, Raising funds for terrorist act.</t>
  </si>
  <si>
    <t>FRAUD TO PUBLIC MANAGEMENT'S, illicit association, extortion</t>
  </si>
  <si>
    <t>Abuse Homicide and Firearm Type Commercial</t>
  </si>
  <si>
    <t>Murder, serious injury and illegal possession of firearms for civilian use in real competition</t>
  </si>
  <si>
    <t>1) Carjacking 2) Interference with commerce by robbery 3) Use of firearm during a crime of violence4) Possession of firearm by an illegal alien</t>
  </si>
  <si>
    <t>1) Sex abuse of a minor 2) Conspiracy sex abuse of a minor 3) Sexual solicitation of a minor 4) Sex offense in the third degree (2 counts) 5) Human trafficking of a minor (2 counts) 6) Conspiracy human trafficking of a minor (3 counts) 7) Rape in the second degree 8) Attempted sex offense in the third degree 9) Conspiracy to commit sex offense in the third degree</t>
  </si>
  <si>
    <t>Robbery by use of a firearm and for being committed enpoblado and band.</t>
  </si>
  <si>
    <t>CLUSTERS ILLEGAL.</t>
  </si>
  <si>
    <t>especially aggravated robbery by the use of weapons as co author and conspiracy as authors</t>
  </si>
  <si>
    <t>SEXUAL ABUSE minor</t>
  </si>
  <si>
    <t>Aggravated robbery BY THE USE OF FIREARM WHOSE SUITABILITY FOR FIRING CAN NOT BE ACCREDITED BY NO MEANS OF REAL COMPETITION WITH SEXUAL ABUSE ACCESS WITH CARNAL AGGRAVATED</t>
  </si>
  <si>
    <t>Peter Lind Larsen</t>
  </si>
  <si>
    <t>Voluntary homicide</t>
  </si>
  <si>
    <t>AGGRAVATED ROBBERY TO BE COMMITTED IN TOWN AND BANDA</t>
  </si>
  <si>
    <t>DRUG TRANSPORTATION PURPOSES OF INTERNATIONAL TRAFFIC</t>
  </si>
  <si>
    <t>Acquisition, possession, offer or sale of narcotics (heroin) in recidivism</t>
  </si>
  <si>
    <t>CHEATING AND DISHONESTLY INDUCING DEIVERY OF PROPERTY, THEFT IN DWELLING HOUSE,ACTS DONE BY SEVERAL PERONS IN FURTHERENCE OF COMMON INTENTION</t>
  </si>
  <si>
    <t>ILLICIT ASSOCIATION CONTEST WITH REAL MONEY LAUNDERING from drug trafficking</t>
  </si>
  <si>
    <t>Violation of Vulnerable</t>
  </si>
  <si>
    <t>Participation in a criminal community (criminal organization), Preparation for a large scale drug sale; large scale drug sale attempt</t>
  </si>
  <si>
    <t>1-KILLING AGRAVADO2-GROUPINGS ILLEGAL</t>
  </si>
  <si>
    <t>(hooliganism)</t>
  </si>
  <si>
    <t>Burglary, IN REAL COMPETITION WITH QUALIFIED FOR ROBBERY USE OF WEAPONS, concurring materially CRIME OF CARRYING ILLEGAL ARMS AND CONDITIONAL USE OF CIVIL CIVIL USE</t>
  </si>
  <si>
    <t>TENURE AND MISUSE OF SUIT OR UNIFORM</t>
  </si>
  <si>
    <t>CONTRACT WITHOUT COMPLIANCE WITH LEGAL REQUIREMENTS</t>
  </si>
  <si>
    <t>1.Punishment of criminal conspiracy 2.Waging, or attempting to wage war, or abetting waging of war, against the Government of India3.Conspiracy to commit offences 4.Punishment for murder 5.Attempt to murder6.Punishment for terrorist7.Punishment for being member of terrorist gang or organization8.Punishment for certain offences 9.Punishment for possessing arms, etc., with intent to use them for unlawful purpose 10.Punishment for making or possessing explosives under suspicious circumstances</t>
  </si>
  <si>
    <t>ILLICIT ASSOCIATION, SMUGGLING OF NARCOTICS.</t>
  </si>
  <si>
    <t>Transport of drugs</t>
  </si>
  <si>
    <t>PREMEDITATED HOMICIDE, ATTEMPTED HOMICIDE , HIDING OR DISFIGURING A CORPSE BEYOND RECOGNITION, COMMISSION OF CRIMINAL OFFENCES BY THE CRIMINAL ORGANISATION AND THE STRUCTURED CRIMINAL GANG</t>
  </si>
  <si>
    <t>ORGANIZATION OF A CRIMINAL GROUP, ABUSE OF OFFICIAL POWER, ILLEGAL ACQUISITION, TRANSFER, STORAGE AND TRANSPORTATION OF FIREARMS, ILLEGAL ACQUISITION, TRANSFER, STORAGE OF DRUGS, FALSIFICATION OF EVIDENCE IN A CRIMINAL CASE, ILLEGAL DETENTION</t>
  </si>
  <si>
    <t>1. CRIMINAL SEXUAL CONDUCT IN THE FIRST DEGREE2. ATTEMPTED CRIMINAL SEXUAL CONDUCT IN THE FIRST DEGREE3. UNLAWFUL FLIGHT TO AVOID PROSECUTION</t>
  </si>
  <si>
    <t>Simple homicide</t>
  </si>
  <si>
    <t>SPECIAL CASES OF FRAUD, FINANCIAL BROKERAGE, MONEY OR OTHER ASSETS AND CONSPIRACY</t>
  </si>
  <si>
    <t>AGGRAVATED MURDER BY THE USE OF FIREARM is attempted.</t>
  </si>
  <si>
    <t>VIOLATION</t>
  </si>
  <si>
    <t>AGGRAVATED HOMICIDE AND ILLICIT CLUSTERS.</t>
  </si>
  <si>
    <t>SEXUAL ASSAULT IN RETAIL AND INCAPABLE AGGRAVATED RAPE IN YOUR CONTINUING AND METHOD IN RETAIL AND INCAPABLE AGGRAVATED</t>
  </si>
  <si>
    <t>Violent indecent</t>
  </si>
  <si>
    <t>HOMICIDE QUALIFYING COMPETITION FOR ARSON OF TWO PEOPLE OMAS</t>
  </si>
  <si>
    <t>BRAZILIAN FUGITIVE, NORVAL RODRIGUES DOS SANTOS HAS KEEPED HIS BASE OF ACTION IN SURINAME. HE HAS DONE INTERMEDIATE CONTACTS BETWEEN DRUG TRAFFICKERS AND AIRPLANE PILOTS RESPONSIBLE FOR ENTRY OF COCINE IN BRASIL ACQUIRED BY CRIMINAL ORGANIZATION.</t>
  </si>
  <si>
    <t>TERRORIST ORGANIZATIONS AND SIMPLE HOMICIDE IN attempted</t>
  </si>
  <si>
    <t>1-KILLING AGRAVADO2-IMPERFECTO3-GROUPINGS aggravated murder ILLEGAL</t>
  </si>
  <si>
    <t>1) Lewd act on a child under 16 and more than 10 years younger than defendant (13 counts); 2) Oral copulation with a person under 18 years of age (13 counts)</t>
  </si>
  <si>
    <t>Alleged crime of misappropriation, fraud and money laundering.</t>
  </si>
  <si>
    <t>Degree murder and terrorist organizations</t>
  </si>
  <si>
    <t>TENURE AND DRUG TRAFFICKING</t>
  </si>
  <si>
    <t>SEXUAL ABUSE</t>
  </si>
  <si>
    <t>Special violation</t>
  </si>
  <si>
    <t>AGGRAVATED ROBBERY BY THE USE OF FIREARM IN attempted</t>
  </si>
  <si>
    <t>Conspiracy, conspiracy, trade, trafficking and illegal storage, criminal association.</t>
  </si>
  <si>
    <t>Extortion AGRAVADA.</t>
  </si>
  <si>
    <t>First degree murder (3 counts); arson of an occupied structure</t>
  </si>
  <si>
    <t>Crime Against Humanity duties Forced yDesaparición</t>
  </si>
  <si>
    <t>1) Conspiracy to deliver firearms to a common carrier without required notification, and to export firearms outside the U.S. 2) Delivering firearms to a common carrier without required notification for transportation and shipment outside the U.S. (2 counts) 3) Exporting firearms outside the U.S. (2 counts)</t>
  </si>
  <si>
    <t>ILLICIT ASSOCIATION IN REAL COMPETITION WITH SMUGGLING OF NARCOTIC AGGRAVATED BY SERVED HAVE UNDER EIGHTEEN YEARS OF AGE AND INTERVENTION OF OFFICIALS PUBLICOS.TRAFICO INTERNATIONAL NARCOTICS, money laundering and falsifying documents.</t>
  </si>
  <si>
    <t>Attempted smuggling of narcotics</t>
  </si>
  <si>
    <t>(1) AGGRAVATED SEXUAL ASSAULT (THREE COUNTS) (2) AGGRAVATED SEXUAL ASSAULT (TWO COUNTS) (3) INDECENCY WITH A CHILD (TWO COUNTS) (1) AGGRAVATED SEXUAL ASSAULT (THREE COUNTS) (2) AGGRAVATED SEXUAL ASSAULT (TWO COUNTS) (3) INDECENCY WITH A CHILD (TWO COUNTS)</t>
  </si>
  <si>
    <t>HOMICIDE IMPERFECT</t>
  </si>
  <si>
    <t>AGGRAVATED DRUG SMUGGLING for marketing AGGRAVATED BY NUMBER OF PEOPLE INVOLVED IN THE MIDDLE Hucho AND USED - AIRCRAFT FOR TRANSFER OF intoxicant.</t>
  </si>
  <si>
    <t>THEFT AND RESISTANCE IN IDEAL COMPETITION AUTHORITY WITH ABUSE OF WEAPONS</t>
  </si>
  <si>
    <t>1) Aggravated Rape of a Child 2) Rape of a Child with Force 3) Indecent Assault and Battery of a Child under 14</t>
  </si>
  <si>
    <t>1. RAPE (1 COUNT)2. MALICIOUS WOUNDING (1 COUNT)3. UNAUTHORIZED USE OF A VEHICLE (1 COUNT)4. UNLAWFUL FLIGHT TO AVOID PROSECUTION (1 COUNT)</t>
  </si>
  <si>
    <t>ABUSE OF WEAPONS (two events) and degree murder be committed against members of the police force is attempted.</t>
  </si>
  <si>
    <t>NARCOTICS TRAFFICKING AND SMUGGLING</t>
  </si>
  <si>
    <t>AGAINST LIFE AND HUMANE (intentional homicide)</t>
  </si>
  <si>
    <t>Murder and Attempted Murder in Grado</t>
  </si>
  <si>
    <t>SEXUAL ABUSE SERIOUSLY AGGRAVATED BY PRE-EXISTING Outrageous Coexistence and age of the victim, REPEATED IN AT LEAST THREE OPPORTUNITIES IN REAL COMPETITION BETWEEN SI.</t>
  </si>
  <si>
    <t>ROBO triply AGGRAVATED BY YOUR COMMISSION IN TOWN AND BAND, BY INJURIES AND USE OF WEAPONS.</t>
  </si>
  <si>
    <t>CHEATING, FRAUDULENT CONVERSION AND PASSPORT FORGERY</t>
  </si>
  <si>
    <t>aggravated sexual abuse having been committed with sexual intercourse and for being the victim under 11 years old and taking advantage of the situation convivencia.-</t>
  </si>
  <si>
    <t>CURRENCY COUNTERFEITING</t>
  </si>
  <si>
    <t>Degree murder is attempted</t>
  </si>
  <si>
    <t>AGGRAVATED ROBBERY BY THE COMMISSION OF FIREARM NOT SUITABLE FOR FIRING FOR YOUR COMMISSION IN BANDA, BY THE USE OF WEAPON AND INTERVENTION OF CHILDREN UNDER 18 YEARS OF AGE.</t>
  </si>
  <si>
    <t>AGGRAVATED MURDER AND INJURIES</t>
  </si>
  <si>
    <t>robbery, competition qualified robbery, handling stolen goods, fraud</t>
  </si>
  <si>
    <t>SEXUAL ABUSE HAVE BEEN COMMITTED AGGRAVATED BY CARNAL ACCESS</t>
  </si>
  <si>
    <t>Export smuggling because it doubly aggravated narcotic substance that quantity is clearly intended for marketing as well as by the intervention of three or more people, attempted</t>
  </si>
  <si>
    <t>LAW VIOLATION narcotic</t>
  </si>
  <si>
    <t>TRADE AND TRANSPORT OF NARCOTIC DRUGS</t>
  </si>
  <si>
    <t>forgery and use of forgery, abuse of corporate assets, a usual basis laundering, organized fraud</t>
  </si>
  <si>
    <t>1. Disappearance Forzada2.- Crimes Against Humanity duties</t>
  </si>
  <si>
    <t>(1) Illegal wiretap (6 counts); (2) Tampering with evidence</t>
  </si>
  <si>
    <t>TERRORIST ORGANIZATIONS AND AGGRAVATED HOMICIDE TEMPTED</t>
  </si>
  <si>
    <t>Racketeering association, illicit drug trafficking and money laundering</t>
  </si>
  <si>
    <t>SMUGGLING OF PERSONS</t>
  </si>
  <si>
    <t>ATTEMPTED MURDER IN GRADE AS AUTHOR</t>
  </si>
  <si>
    <t>1) Importation of methylenedioxymethamphetamine (MDMA) 2) Attempt to Possess with Intent to Distribute methylenedioxymethamphetamine (MDMA)</t>
  </si>
  <si>
    <t>1. RAPE OF A CHILD - 6 COUNTS2. STATUTORY SEXUAL ASSAULT - 6 COUNTS3. INVOLUNTARY DEVIATE SEXUAL INTERCOURSE - 6 COUNTS4. SEXUAL ASSAULT - 6 COUNTS5. AGGRAVATED INDECENT ASSAULT OF A CHILD - 6 COUNTS6. INDECENT ASSAULT - 6 COUNTS7. INDECENT EXPOSURE - 6 COUNTS8. CORRUPTION OF MINORS - 6 COUNTS</t>
  </si>
  <si>
    <t>Drug trafficking in the mode of transport, marketing and storage NARCOTICS</t>
  </si>
  <si>
    <t>TERRORISM, EXPLOSION, HOMICIDE, INJURIES AND DAMAGES DESCRIBED</t>
  </si>
  <si>
    <t>Evacion, slope starting oral and public debate 133 43 killing and killing is attempted.</t>
  </si>
  <si>
    <t>Coercive threats qualified; Intentional abuse of weapons and minor injuries, in real competition, Threats qualified by the use of a firearm</t>
  </si>
  <si>
    <t>1. - 2.) Prohibited Acquisition and Possession of Firearms and Trafficking in themMurder, Endangering Public Safety, Prohibited Acquisition and Possession of Firearms, Establishing, Masterminding and Supporting a Criminal and Terrorist Group, Theft, Robbery, Damaging of Thing of Anotherattempted murder</t>
  </si>
  <si>
    <t>evasion of taxes and other mandatory payments</t>
  </si>
  <si>
    <t>QUALIFIED HOMICIDE BY HAVER two aggravating circumstances committed by RACIAL HATRED OR RELIGIOUS AND MEANS FOR SUITABLE COMMON CAUSE DANGER</t>
  </si>
  <si>
    <t>AGGRAVATED MURDER IN FEMINICIDE and attempted</t>
  </si>
  <si>
    <t>CLUSTERS ILLICIT</t>
  </si>
  <si>
    <t>aggravated murder, aggravated violent sexual intercourse</t>
  </si>
  <si>
    <t>DELIBERATE CAUSING OF SERIOUS HARM TO HEALTH</t>
  </si>
  <si>
    <t>Aggravated AsesinatoRobo</t>
  </si>
  <si>
    <t>CONCEALMENT OF STATE CRIME</t>
  </si>
  <si>
    <t>KIDNAPPING AND OWNERSHIP FOR RANSOM ARMA WITHOUT PROPER LEGAL AUTHORIZATION</t>
  </si>
  <si>
    <t>Sexual abuse sexual intercourse.</t>
  </si>
  <si>
    <t>SEXUAL ABUSE aggravated by sexual intercourse</t>
  </si>
  <si>
    <t>Aggravated robbery and attempted murder</t>
  </si>
  <si>
    <t>INJURIES AND MANUFACTURE, carrying, POSSESSION OR ILLEGAL TRADE IN FIREARMS OR EXPLOSIVE CASEROS O ARTESANALES</t>
  </si>
  <si>
    <t>1vol WORSE, 2.CONDUITE VEHICLE NOT REGISTERED WITHOUT DRIVING LICENSE; 3.ESCROQUERIE</t>
  </si>
  <si>
    <t>TERRORIST ORGANIZATIONS, possession, bearing or transport UNLAWFUL OR FIREARMS irresponsible.</t>
  </si>
  <si>
    <t>HOSTAGE TAKING</t>
  </si>
  <si>
    <t>ILICITALAVADO ASSOCIATION OF MONEY OR OTHER SPECIAL ESTAFAINTERMEDIACION ACTIVOSCASO FINANCIERACONSPIRACION FOR MONEY OR OTHER ASSETS</t>
  </si>
  <si>
    <t>Degree murder, aggravated murder is attempted ORGANIZATIONS AND ILLEGAL.</t>
  </si>
  <si>
    <t>ENVIRONMENTAL INJURIES VERY AGGRAVATED GRAVESCONTAMINACION</t>
  </si>
  <si>
    <t>Degree murder, two aggravating circumstances (having been committed by racial or religious hatred and being a suitable means to cause a common hazard) against 85 fatalities, ideal contest with minor injuries and qualified serious injury, repeatedly and damage multiple aggravated by having been committed by racial or religious hatred</t>
  </si>
  <si>
    <t>Sexual abuse sexual intercourse with two aggravating circumstances</t>
  </si>
  <si>
    <t>1) Conspiracy to interfere with commerce by robbery 2) Interference with commerce by robbery3) Possession of a firearm in furtherance of a violent crime</t>
  </si>
  <si>
    <t>TRAFICO MANUFACTURE OF NARCOTIC O PORTE</t>
  </si>
  <si>
    <t>ATTEMPT TO EXPORT OF SUBSTANCE OF NARCOTICS (COCAINE)</t>
  </si>
  <si>
    <t>PROMOTING corruption of minors, as author.</t>
  </si>
  <si>
    <t>Possession of narcotics with intent to sell</t>
  </si>
  <si>
    <t>Conspiracy for Trade and Illicit Trafficking Storage, Forced Disappearance, obstruction of justice.</t>
  </si>
  <si>
    <t>HOMICIDE Sexual CALIFICADOAbuso a person of legal age</t>
  </si>
  <si>
    <t>ALLEGED MURDER.</t>
  </si>
  <si>
    <t>ILLEGAL DEPRIVATION OF LIBERTY AGGRAVATED</t>
  </si>
  <si>
    <t>THEFT BY QUALIFIED USE OF WEAPONS -REITERADOS -2 FACTS</t>
  </si>
  <si>
    <t>SMUGGLING AGGRAVATED NARCOTICS marketing purposes is attempted.</t>
  </si>
  <si>
    <t>The offense of murder, rape, abduction confinement and torture as “crimes against humanity” and the offense of “genocide”</t>
  </si>
  <si>
    <t>MURDER ON THE OCCASION OF THEFT CO AS AUTHOR</t>
  </si>
  <si>
    <t>AGGRAVATED MURDER BY THE USE OF FIREARM is attempted</t>
  </si>
  <si>
    <t>PREVENTION AND PUNISHMENT OF TRAFFICKING VICTIMS AND THEIR ASSISTANCE, AND TRANSPORT OF ATTRACTING PEOPLE OVER 18 YEARS OLD.</t>
  </si>
  <si>
    <t>AGGRAVATED ROBBERY OF THE USE OF FIREARM, HOMICIDE "criminis Causae" is attempted aggravated by USE OF FIREARMS AND CARRYING ILLEGAL FIREARM OF CIVIL USE, THEY ALL REALLY bankrupts each other.</t>
  </si>
  <si>
    <t>1) IMPORTATlON UNAUTHORIZED DRUGS COMMITTED IN ORGANIZED BAND -TRAFIC2) PARTICIPATION OF AN ASSOCIATION CRIMINALS FOR PREPARING A CRIME3) TRANSPORTATION HOLDING, TRANSFER, ACQUISITION OF UNAUTHORIZED STUPEFIANTS4) ILLEGAL DETENTION OF WAR MATERIAL, WEAPON , OR AMMUNITION ELEMENT CATEGORY A ESSENIIEL</t>
  </si>
  <si>
    <t>Facilitating a place to attend PEOPLE THAT IN ORDER TO USE DRUGS AND ABANDONMENT OF PERSON</t>
  </si>
  <si>
    <t>THREATS MADE TO BE AGGRAVATED anonymization in real competition under duress</t>
  </si>
  <si>
    <t>1. Conspiracy to commit felony 2. Conspiracy to commit misdemeanor 3. Kidnapping from lawful guardianship 4. Abduction of girls under sixteen 5. Assault1. Conspiracy to commit felony 2. Conspiracy to commit misdemeanor 3. Kidnapping from lawful guardianship 4. Abduction of girls under sixteen 5. Assault</t>
  </si>
  <si>
    <t>ART. 110, 81 PENAL CODE AND ART. 73, 80 D.P.R 309/90</t>
  </si>
  <si>
    <t>CRIMINAL CONSPIRACY FOR MURDER, ILLEGAL POSSESSION OF FIRE ARMS AND TERRORIST ACTIVITIES.</t>
  </si>
  <si>
    <t>AGGRAVATED MURDER TERRORIST ORGANIZATIONS AND AGGRAVATED.</t>
  </si>
  <si>
    <t>1) MURDER IN THE FIRST DEGREE (1 COUNT) ; 2) POSSESSION OF A DEADLY WEAPON DURING THE COMMISSION OF A FELONY (1 COUNT)</t>
  </si>
  <si>
    <t>TAKING PART IN ILLEGAL ACTIVITY OF EXTREMIST ORGANIZATION</t>
  </si>
  <si>
    <t>CHILD TRAFFICKING IN PERSONS 18 YEARS</t>
  </si>
  <si>
    <t>1-3) Drug trafficking 4) Attempted arson 5) Attempted arson 6) Extortion</t>
  </si>
  <si>
    <t>laundering in an organized manner; criminal association for the commission of offenses punishable by 10 years imprisonment.</t>
  </si>
  <si>
    <t>CRIMINAL CONSPIRACY; TERRORIST ACTS; MURDER; ATTEMPTED MURDER; DACOITY, INCTEMENT TO COMMUNAL HATRED; DISRUPTING RAILWAY TRAFFIC; DAMAGING PUBLIC PROPERTY BY ASSAULTING AND SETTING FIRE TO A TRAIN</t>
  </si>
  <si>
    <t>TERRORIST ORGANIZATIONS AND AGGRAVATED HOMICIDE</t>
  </si>
  <si>
    <t>1. TRAFFIC FROM minor; 2. pimping</t>
  </si>
  <si>
    <t>SHOULD PARTICIPATE IN THE CRIME OF NARCOTIC SUBSTANCES STORAGE PURPOSES OF MERCHANTABILITY AND SMUGGLING OF BRANDED EXPORT OF NARCOTICS IN ATTEMPTED AGGRAVATED BY DEGREE OF NUMBER OF ACTORS AND ILLICIT IN ASSOCIATION MEMBERSHIP IN COMPETITION REAL.-</t>
  </si>
  <si>
    <t>TERRORIST ORGANIZATIONS, as leader.</t>
  </si>
  <si>
    <t>Homicides committed in other specific circumstances and illegal keeping of fire arms</t>
  </si>
  <si>
    <t>CRIMINAL CONSPIRACY; CHEATING; FORGERY; CRIMINAL MISCONDUCT</t>
  </si>
  <si>
    <t>DRUG SMUGGLING BY THE END OF AGGRAVATED MARKETING AND PARTICIPATION OF THREE PEOPLE IN attempted.</t>
  </si>
  <si>
    <t>Attempt to commit murder FOR USE OF FIREARM, two events in real competition with each other.</t>
  </si>
  <si>
    <t>SEXUAL ASSAULT IN CONTINUING AGGRAVATED minor or incompetent.</t>
  </si>
  <si>
    <t>: the subject is wanted in our country, the Czechlands, due to he is has been accused for criminal offences of murder attempt according to the Czech Penal Code, art. 219, and illicit drug production, possession and distribution/selling according to the Czech Penal Code, art. 187.</t>
  </si>
  <si>
    <t>THEFT WITH VIOLENCE</t>
  </si>
  <si>
    <t>CRIMINAL CONSPIRACY TO DESTABILIZE THE INDIAN ECONOMY AND CIRCULATING FAKE INDIAN CURRENCY IN INDIA</t>
  </si>
  <si>
    <t>AutoevasiónRapiña especially aggravated by the use of weapons and pluri-participation.</t>
  </si>
  <si>
    <t>SIMPLE HOMICIDE as coauthor</t>
  </si>
  <si>
    <t>Terrorism; Murder of more than two persons, committed by a generally dangerous method with particular cruelty; Unlawful acquisition, transfer, storage, transport or possession of explosive substances and explosive devices.</t>
  </si>
  <si>
    <t>Theft doubly aggravated by the use of weapon and have been committed in band and village; Unlawful deprivation of freedom with constraints and / or reiterdo harassment on several occasions; Tortures imposition of aggravated reiterated on several occasions; Murder reiterated on several occasions, all of them in real competition with the crime of illicit association.</t>
  </si>
  <si>
    <t>He aggravated homicide for having committed with premeditation TWO OR MORE PEOPLE SOMETIMES REPEATED IN TWO</t>
  </si>
  <si>
    <t>TENURE for marketing of drugs in transport mode</t>
  </si>
  <si>
    <t>Child abduction 10 years</t>
  </si>
  <si>
    <t>A crime of aggravated theft especially as autor.Dos Rapiña crimes in reiteration real.Un crime of homicide copamiento.Un especially agravado.Un continuing offense of deprivation of liberty especially agravado.Un homicide very especially aggravated in the form of competition.</t>
  </si>
  <si>
    <t>AGGRAVATED MURDER BY THE USE OF FIREARM, AGGRAVATED MURDER BY THE USE OF FIREARM is attempted, Coercive THREATS AGGRAVATED BY THE USE OF FIREARM IN COMPETITION IDEAL Burglary in real competition with each other.</t>
  </si>
  <si>
    <t>AGGRAVATED ROBBERY TO HAVE BEEN COMMITTED IN LIEU POBLADO AND BANDA AND INVOLVEMENT OF A MINOR IN attempted</t>
  </si>
  <si>
    <t>1. DISTRIBUTION OF CONTROLLED SUBSTANCES, NAMELY ONE KILOGRAM OR MORE OF A MIXTURE CONTAINING HEROIN, AND 500 GRAMS OR MORE OF MIXTURES CONTAINING COCAINE AND MARIJUANA (1 COUNT)2. POSSESSION WITH INTENT TO DISTRIBUTE APPROXIMATELY 10 POUNDS OF MIXTURES CONTAINING MARIJUANA (1 COUNT) 3. POSSESSION OF A FIREARM IN FURTHERANCE OF, AND CARRIED DURING AND IN RELATIONS TO, A DRUG TRAFFICKING CRIME FOR WHICH DEFENDANT MAY BE PROSECUTED IN A COURT IN THE UNITED STATES. (1 COUNT)</t>
  </si>
  <si>
    <t>"Attempted smuggling of narcotics"</t>
  </si>
  <si>
    <t>ASSOCIACION ILLICIT NARCOTICS DEDICATED TO SMUGGLING, AGGRAVATED BY THE INVOLVEMENT OF TWO OR MORE ORGANIZED BY THE AMOUNT OF NARCOTICS AND THE AMOUNT OF MERCHANDISE.</t>
  </si>
  <si>
    <t>QUALIFIED HOMICIDE TWO FACTS AND FREEDOM DEPRIVATION Illegitimate and attempted murder ALL IN REAL COMPETITION BETWEEN SI.</t>
  </si>
  <si>
    <t>Crime Against Humanity Duties of Forced Disappearance</t>
  </si>
  <si>
    <t>Attempted murder in collaboration, illegal keeping of fire arm</t>
  </si>
  <si>
    <t>Criminal conspiracy read with Collecting Arms etc with intention of waging war against the Government of India, Promoting enmity between different groups and doing acts prejudicial to maintenance of Harmony read with Common intention, Being member of an unlawful association and unlawful activities etc.</t>
  </si>
  <si>
    <t>AGGRAVATED MURDER BY THE LINK AND cruelty, treachery, poison or otherwise insidious</t>
  </si>
  <si>
    <t>ILLEGAL CROSSING OF THE STATE BORDER OF RUSSIAN FEDERATION, BANDITRY, SMUGGLING, MURDEROUS ASSAULT ON THE LIFE OF LAW-ENFORCEMENT OFFICER, TERRORISM, MURDER, ILLEGAL POSSESSION, TRANSPORTATION AND STORAGEOF FIREARMS</t>
  </si>
  <si>
    <t>Fraud, including that affecting the financial interests of the European Communities within the meaning of the Convention of 26 July 1995 on the protection of European Communities financial interests Swindling Forgery of administrative documents and trafficking therein</t>
  </si>
  <si>
    <t>Illicit Traffic in Narcotic -IN trade- MODE OF AGGRAVATED BY INTERVENTION MORE THAN THREE PEOPLE SMUGGLING AND EXPORT AGGRAVATED NARCOTICS Being intended to be marketed outside the national territory, INVOLVING MORE THAN THREE PEOPLE IN GRADE ATTEMPT.</t>
  </si>
  <si>
    <t>1.Punishment of criminal conspiracy2.Waging, or attempting to wage war, or abetting waging of war, against the Government of India3.Conspiracy to commit offences 4.Punishment for murder 5.Attempt to murder6.Punishment for terrorist act7.Punishment for being member of terrorist gang or organization8.Punishment for certain offences 9.Punishment for possessing arms, etc., with intent to use them for unlawful purpose10.Punishment for making or possessing explosives under suspicious circumstances</t>
  </si>
  <si>
    <t>HOMICIDE AGRAVDO is attempted</t>
  </si>
  <si>
    <t>SEXUAL ABUSE IN REAL SIMPLE WITH COMPETITION WITH SEXUAL ABUSE sexual intercourse.</t>
  </si>
  <si>
    <t>Own cloaking</t>
  </si>
  <si>
    <t>TRAFFICKING FOR SEXUAL EXPLOITATION</t>
  </si>
  <si>
    <t>LAW VIOLATION psychotropics</t>
  </si>
  <si>
    <t>two counts of murder a crime of attempted murder</t>
  </si>
  <si>
    <t>Sexual abuse carnal knowledge compounded by GUARDIAN</t>
  </si>
  <si>
    <t>FRAUD IN LIMITING THE PUBLIC ADMINISTRATION</t>
  </si>
  <si>
    <t>CONSPIRACY, illicit association, TRADE, AND STORAGE ILLEGAL TRAFFIC, racketeering.</t>
  </si>
  <si>
    <t>1) ASSAULT 1ST DEGREE (2 COUNTS)2) ASSAULT 2ND DEGREE (5 COUNTS)3) ENDANGERING THE WELFARE OF A CHILD (2 COUNTS)</t>
  </si>
  <si>
    <t>Coercive repeated threats in real competition with simple threats and minor injuries reiteradas.-</t>
  </si>
  <si>
    <t>22 COUNTS OF CRIMES AGAINTS HUMANITY: PERSECUTION (4 COUNTS); MURDER (9 COUNTS); FORCIBLE TRANSFER (3 COUNTS); RAPE (2 COUNTS); INHUMANE ACTS (2 COUNTS); IMPRISONMENT OR SEVERE DEPRIVATION OF LIBERTY (1 COUNT); TORTURE (1 COUNT) 29 COUNTS OF WAR CRIMES: MURDER (9 COUNTS); ATTACKS AGAINST CIVILIAN POPULATION (4 COUNTS); DESTRUCTION OF PROPERTY (4 COUNTS); RAPE (2 COUNTS); PILLAGING (4 COUNTS); OUTRAGE UPON PERSONAL DIGNITY (1 COUNT)</t>
  </si>
  <si>
    <t>Aggravated robbery, and deprivation of liberty NONPROFIT</t>
  </si>
  <si>
    <t>Trafficking.</t>
  </si>
  <si>
    <t>HOMICIDE "criminis Causae" COMMITTED by using a firearm, aggravated robbery BY USE OF FIREARM IN ATTEMPT AND CARRYING DEGREE OF ILLEGAL WEAPON OF WAR, all in real competition with each other.</t>
  </si>
  <si>
    <t>RAPErape</t>
  </si>
  <si>
    <t>TERRORIST ORGANIZATIONS AND AGGRAVATED HOMICIDE.</t>
  </si>
  <si>
    <t>HOMICIDE is attempted.</t>
  </si>
  <si>
    <t>ILLEGAL TRAFFIC OF PEOPLE AND AGGRAVATED FRAUD</t>
  </si>
  <si>
    <t>POSSESSION OF HASHISH</t>
  </si>
  <si>
    <t>DELIBERATE MURDER COMMITTED BY GROUP OF PERSONS, ON PRELIMINARY ARRANGEMENT BY GROUP OF PERSONS, BY ORGANIZED GROUP OR CRIMINAL COMMUNITY (ORGANIZATION)/ ILLEGAL PURCHASE, TRANSFER, SELLING, STORAGE, TRANSPORTATION AND CARRYING OF FIRE-ARMS, ACCESSORIES TO IT, SUPPLIES, EXPLOSIVES</t>
  </si>
  <si>
    <t>Aggravated Narcotics smuggling (as author)</t>
  </si>
  <si>
    <t>TENURE PURPOSES OF NARCOTICS AND TRANSPORT OF SUBSTANCES COMERCIALIZACION NARCOTICS.</t>
  </si>
  <si>
    <t>ORGANISING MURDER</t>
  </si>
  <si>
    <t>Aggravated robbery BY THE USE OF FIREARMS AND YOUR COMMISSION IN TOWN AND BANDA</t>
  </si>
  <si>
    <t>ENTICEMENT OF A CHILD</t>
  </si>
  <si>
    <t>1. CHILD ABUSE 2. CHILD ENDANGERMENT</t>
  </si>
  <si>
    <t>Crimes against humanity of; 1. Imprisonment 2. Torture 3. Other inhumane acts 4. Persecution War crimes of: 5. Torture 6. Cruel treatment 7. Outrages upon personal dignity</t>
  </si>
  <si>
    <t>sexual assault and rape in real competition</t>
  </si>
  <si>
    <t>ILLICIT drug in the mode of transport, marketing and storage</t>
  </si>
  <si>
    <t>Illicit association, murder, forced disappearance, aggravated robbery, burglary Specifies Aggravation continuously, Conspiracion for Aggravated Robbery, Kidnapping.</t>
  </si>
  <si>
    <t>Aggravated homicide homogeneous future.</t>
  </si>
  <si>
    <t>Drug trafficking (cocaine, cannabis and cannabis resin), participation in a criminal organization, murder on behalf of a criminal organization, fraud; (17 counts)</t>
  </si>
  <si>
    <t>ROBBERY IN TOWN AND BANDA</t>
  </si>
  <si>
    <t>1). DISTRIBUTION OF A CONTROLLED DANGEROUS SUBSTANCE - COCAINE (3 COUNTS)2). DISTRIBUTION - COCAINE IN A SCHOOL ZONE (5 COUNTS)3). POSSESSION OF A CONTROLLED DANGEROUS SUBSTANCE WITH THE INTENT TO DISTRIBUTE - COCAINE (5 COUNTS)4). POSSESSION OF A CONTROLLED DANGEROUS SUBSTANCE WITH THE INTENT TO DISTRIBUTE IN A SCHOOL ZONE - COCAINE (5 COUNTS) 5). ENDANGERING THE WELFARE OF A CHILD (1 COUNT) 6). CHILD ABUSE (1 COUNT)</t>
  </si>
  <si>
    <t>AGGRAVATED SEXUAL ASSAULT OF A CHILD</t>
  </si>
  <si>
    <t>HOMICIDE QUALIFYING FOR THE LINK</t>
  </si>
  <si>
    <t>(1) LEWD OR LASCIVIOUS MOLESTATION IN THE 2ND DEGREE (2 COUNTS); (2) LEWD OR LASCIVIOUS BATTERY IN THE 2ND DEGREE; (3) LEWD OR LASCIVIOUS MOLESTATION IN THE 2ND DEGREE (2 COUNTS); (4) LEWD OR LASCIVIOUS EXHIBITION IN THE 2ND DEGREE; (5) SOLICITATION OF PERSON BELIEVED TO BE A CHILD BY USE OF COMPUTER SERVICE IN THE 3RD DEGREE.</t>
  </si>
  <si>
    <t>MURDER; COMMON INTENTION; CONSPIRACY; POSSESSION AND USE OF ILLEGAL FIREARM</t>
  </si>
  <si>
    <t>PROMOTION OF CORRUPTION QUALIFIED committed against LESS OF THIRTEEN YEARS OF AGE IN IDEAL COMPETITION WITH SEXUAL ABUSE WITH CARNAL ABUSE REPEATED IN REAL COMPETITION WITH PROMOTION OF CORRUPTION AGGRAVATED BY HAVER BEEN COMMITTED AGAINST UNDER THIRTEEN YEARS OF AGE IN IDEAL COMPETITION WITH ABUSE secual SIMPLE.LESIONES GRAVES.</t>
  </si>
  <si>
    <t>Murder and conspiracy.</t>
  </si>
  <si>
    <t>Sexual abuse sexual intercourse QUALIFIED</t>
  </si>
  <si>
    <t>SEXUAL ABUSE SERIOUSLY AGGRAVATED BY Outrageous And the author UTILIZATION OF PRE-EXISTING SITUATION OF COEXISTENCE, which is lower EIGHTEEN YEARS.</t>
  </si>
  <si>
    <t>MURDER, MURDER attempted, illicit association.</t>
  </si>
  <si>
    <t>ABDUCTION OF LESS THAN 10 YEARS AND DOCUMENT FORGERY</t>
  </si>
  <si>
    <t>THEFT BY SIMPLE IN ATTEMPTED AGGRAVATED CHILD PARTICIPATION OF EIGHTEEN YEARS</t>
  </si>
  <si>
    <t>AGGRAVATED SEXUAL ABUSE AS A CRIME CONTINUED</t>
  </si>
  <si>
    <t>aggravated homicide and illegal possession of firearms</t>
  </si>
  <si>
    <t>AGGRAVATED MURDER BY THE USE OF FIREARM, aggravated murder FOR THE USE OF FIREARMS IN THREE DEGREE OF tentatively facts- and carrying ILLEGAL FIREARM OF CIVIL USE THEM ALL IN REAL COMPETITION another.</t>
  </si>
  <si>
    <t>Evasion pending start of oral and public debate 133 murder and 43 attempted murder</t>
  </si>
  <si>
    <t>HOMICIDE PERSONAL INJURY AND SIMPLE.</t>
  </si>
  <si>
    <t>negligent injury</t>
  </si>
  <si>
    <t>Murder, Criminal Conspiracy,Using Fire Arms and deadly weapons.</t>
  </si>
  <si>
    <t>1. ATTEMPTED CRIMINAL SEXUAL ACT, FIRST DEGREE - 1 COUNT2. ATTEMPTED SEXUAL ABUSE, FIRST DEGREE - 1 COUNT</t>
  </si>
  <si>
    <t>CRIMINAL OFFENCE ORGANISING TERRORIST GROUP FORESEEN BY ART. 202D SECTION 2 OF CRIMINAL CODE OF BOSNIA AND HERZEGOVINA IN CONNECTION WITH CRIMINAL OFFENCE OF TERRORISM, FORESEEN BY ART. 201 OF CRIMINAL CODE OF BOSNIA AND HERZEGOVINA.</t>
  </si>
  <si>
    <t>TRAFFIC OFFENSE NARCOTIC</t>
  </si>
  <si>
    <t>MURDER ON THE OCCASION OF THEFT, DOBLEMENTE QUALIFIED HOMICIDE (BY CRUELTY AND CAUSE criminis) CO AS AUTHOR AND CARRYING OF FIREARMS WAR WITHOUT PROPER LEGAL AUTHORIZATION AS AUTHOR, ALL IN REAL COMPETITION.</t>
  </si>
  <si>
    <t>MONEY LAUNDERING THROUGH OR OTHER INFORMATION ACTIVOSESTAFA CONTABLECONSPIRACION FOR MONEY LAUNDERING OR OTHER ILLICIT ACTIVOSASOCIACION</t>
  </si>
  <si>
    <t>Preparation of illegal sale of narcotic drugs in extremely-large scale</t>
  </si>
  <si>
    <t>1) FORCIBLE LEWD ACT UPON A CHILD (1COUNT) 2) LEWD ACT UPON A CHILD (16 COUNTS)</t>
  </si>
  <si>
    <t>OWN BRIBERY AND SUBSEQUENT COMPETITION IN HOMOGENEOUS.</t>
  </si>
  <si>
    <t>Possession, bearing or transport of weapons WAR AND DRUG POSSESSION AND OWNERSHIP.</t>
  </si>
  <si>
    <t>1.Punishment of criminal conspiracy2.Waging, or attempting to wage war, or abetting waging of war, against the Government of India 3.Conspiracy to commit offences 4.Punishment for murder 5.Attempt to murder 6.Punishment for terrorist7.Punishment for being member of terrorist gang or organization8.Punishment for certain offences 9.Punishment for possessing arms, etc., with intent to use them for unlawful purpose10.Punishment for making or possessing explosives under suspicious circumstances</t>
  </si>
  <si>
    <t>QUALIFIED THEFT FROM USE OF FIREARM, carrying ILLEGAL WEAPON OF WAR, resisting arrest and trespassing, all in contesting ACTUALLY EACH OTHER</t>
  </si>
  <si>
    <t>Malfeasance per share homogeneous and successive CONTEST, LITIGATION FRAUD.</t>
  </si>
  <si>
    <t>Simple fait accomplice to the crime of murder and accomplice simple murder.</t>
  </si>
  <si>
    <t>1.Punishment of criminal conspiracy2.Waging, or attempting to wage war, or abetting waging of war, against the Government of India 3.Conspiracy to commit offences 4.Punishment for murder 5.Attempt to murder 6.Punishment for terrorist act 7.Punishment for being member of terrorist gang or organization8.Punishment for certain offences 9.Punishment for possessing arms, etc., with intent to use them for unlawful purpose 10.Punishment for making or possessing explosives under suspicious circumstances</t>
  </si>
  <si>
    <t>VOLUNTARY HOMICIDE AND ILLEGAL POSSESSION OF FIREARMS</t>
  </si>
  <si>
    <t>MONEY OR OTHER ASSETS</t>
  </si>
  <si>
    <t>1. MURDER - 2 COUNTS2. ATTEMPTED MURDER3. STREET TERRORISMENHANCEMENTS:1. CRIMINAL STREET GANG ACTIVITY2. DISCHARGE OF A FIREARM CAUSING GREAT BODILY INJURY AND DEATH - 2 COUNTS</t>
  </si>
  <si>
    <t>Aggravated rape, aggravated robbery and terrorist organizations</t>
  </si>
  <si>
    <t>SMUGGLING OF FIREARMS AND ILLICIT AGRUPACIONES</t>
  </si>
  <si>
    <t>Infliction of grave bodily injuries that caused death</t>
  </si>
  <si>
    <t>HOMICIDE OF PROTECTED PERSONS</t>
  </si>
  <si>
    <t>SEXUAL ABUSE SIMPLE AGGRAVATED BY HAVE BEEN COMMITTED BY ascendency, against UNDER EIGHTEEN YEARS OF AGE TAKING ADVANTAGE OF THE STATUS OF PRE-EXISTING CONVIVENCIA (FACT I) IN REAL COMPETITION WITH SEXUAL ABUSE WITH CARNAL ACCESS AGGRAVATED BY HAVE BEEN COMMITTED BY ascendency, against a minor EIGHTEEN YEARS OF PRE-EXISTING SITUATION TAKING ADVANTAGE OF COEXISTENCE (FACT II) IDEAL COMPETITION WITH MINORS AGGRAVATED BY CORRUPTION OF QUALITY OF ASSETS SUBJECT ascendency.</t>
  </si>
  <si>
    <t>Premeditated murder/ “Murder in qualifying circumstances” in collusion, and “ Illegal possession of firearms in public environment”</t>
  </si>
  <si>
    <t>A crime of illicit association, an offense of forgery of currency values ​​matched to 75 offenses and use of false documents 75 offenses of computer fraud.</t>
  </si>
  <si>
    <t>Aggravated robbery breaking and entering</t>
  </si>
  <si>
    <t>Organized fraud</t>
  </si>
  <si>
    <t>illegal deprivation of liberty committed by a public official aggravated by being committed with violence and threats, torture aggravated by being exercised against political persecution and illicit association.</t>
  </si>
  <si>
    <t>TERRORIST ORGANIZATIONS.</t>
  </si>
  <si>
    <t>TRAFFICKING FOR LABOR EXPLOITATION</t>
  </si>
  <si>
    <t>Fraud, illegal receipt of a credit</t>
  </si>
  <si>
    <t>SEXUAL ABUSE BY QUALIFIED intercourse CONSTITUTE A SERIOUS AND SUBMISSION outrageous, PRE-EXISTING SITUATION TAKING ADVANTAGE COEXISTENCE IN REAL COMPETITION WITH PRODUCTION AND CHILD PORNOGRAPHY TENURE for marketing</t>
  </si>
  <si>
    <t>kidnapping or abduction</t>
  </si>
  <si>
    <t>CRIMINAL CONSPIRACY, CRIMINAL BREACH OF TRUST BY BANKER,, CHEATING, ABUSE OF OFFICIAL POSITION, CRIMINAL MISCONDUCT.</t>
  </si>
  <si>
    <t>STORAGE OF NARCOTIC for marketing and Contraband BRANDED EXPORT OF NARCOTICS IN ATTEMPTED AGGRAVATED BY DEGREE OF NUMBER OF ACTORS AND ILLICIT ASSOCIATION CHIEF AS IN REAL COMPETITION</t>
  </si>
  <si>
    <t>PREMEDITATED HOMECIDE</t>
  </si>
  <si>
    <t>ABANDONMENT OF PEOPLE FOLLOWED BY DEATH</t>
  </si>
  <si>
    <t>LARGE-SCALE MISAPPROPRIATION; MURDER; POSSESSION OF A FIREARM WITHOUT A PERMIT</t>
  </si>
  <si>
    <t>1) Lewd and lascivious acts upon a child 14 or 15 years of age (2 counts) ; 2) Oral copulation of a person under the age of 18 (4 counts) ; 3) Penetration by foreign object of a person under the age of 16 (9 counts) ; 4) Unlawful sexual intercourse with a person under the age of 18 (8 counts) 5) Employment of minor to perform prohibited acts (2 counts) ; 6) Forcible rape (1 count) ; 7) Sodomy of a person under the age of 18 (3 counts)</t>
  </si>
  <si>
    <t>CONSPIRACY TO CHEAT INVESTORS</t>
  </si>
  <si>
    <t>BélicoAbuso material smuggling authority, violation of the duties of public officials and abetting</t>
  </si>
  <si>
    <t>aggravated sexual abuse having been committed with sexual intercourse is attempted</t>
  </si>
  <si>
    <t>Conspiracy, fraud, influence peddling.</t>
  </si>
  <si>
    <t>TERRORIST ORGANIZATIONS, AS Chieftain</t>
  </si>
  <si>
    <t>Aggravated robbery BY THE USE OF FIREARMS AND SCALING MEDIATING HAVE BEEN COMMITTED IN ATTEMPT DEGREE IN IDEAL COMPETITION WITH WAR carrying firearms for civilian use without proper authorization CONDITIONAL LEGAL</t>
  </si>
  <si>
    <t>AGGRAVATED ROBBERY BY THE USE OF FIREARM WHOSE SUITABILITY FOR FIRING CAN NOT BE ACCREDITED FOR REAL COMPETITION WITH SEXUAL ABUSE ACCESS WITH CARNAL AGGRAVATED</t>
  </si>
  <si>
    <t>femicide</t>
  </si>
  <si>
    <t>1.Punishment of criminal conspiracy2.Waging, or attempting to wage war, or abetting waging of war, against the Government of India 3.Conspiracy to commit offences4.Punishment for murder 5.Attempt to murder 6.Punishment for terrorist act 7.Punishment for being member of terrorist gang or organization8.Punishment for certain offences 9.Punishment for possessing arms, etc., with intent to use them for unlawful purpose 10.Punishment for making or possessing explosives under suspicious circumstances</t>
  </si>
  <si>
    <t>1.Punishment of criminal conspiracy 2.Waging, or attempting to wage war, or abetting waging of war, against the Government of India3.Conspiracy to commit offences4.Punishment for murder 5.Attempt to murder6.Punishment for terrorist 7.Punishment for being member of terrorist gang or organization8.Punishment for certain offences 9.Punishment for possessing arms, etc., with intent to use them for unlawful purpose10.Punishment for making or possessing explosives under suspicious circumstances</t>
  </si>
  <si>
    <t>1) Rape 2) Stalking</t>
  </si>
  <si>
    <t>key meetings</t>
  </si>
  <si>
    <t>CO-AUTHORS criminally responsible for aggravated robbery BY THE USE OF FIREARM WHOSE SUITABILITY FOR FIRE COULD NOT BE CREDITED, carrying ILLEGAL FIREARM, ROBO AGGRAVATED BY THE USE OF FIREARM IN attempted AND THEFT SIMPLE attempted IN REAL COMPETITION BETWEEN IF THIS LAST IN DEGREE OF AUTHOR.</t>
  </si>
  <si>
    <t>DEPRIVATION OF FREEDOM.</t>
  </si>
  <si>
    <t>TRANSPORT OF NARCOTICS IN REAL COMPETITION WITH USE OF PUBLIC OFFENSE forged document</t>
  </si>
  <si>
    <t>The subject named Anwar,Anwari killed his brother`s wife on 29 January 2015 and he escaped from Afghanistan to Iran then from Iran to Syria .After a while he return from Syria back to Iran and used people smuggling networks for going to Germany.The family member of the victim complaint several time to our attorney general office at the result of investigation the attorney general office based on article #394 and #65 criminal code of Afghanistan purpose 15 years imprisonment for the subject.The family member of the victim requested more then 10 times from N.C.B Kabul to issue the Anwar Anwari red-notice based on official letters from attorney general office of Afghanistan.</t>
  </si>
  <si>
    <t>Aggravated homicide aggravated by USE OF FIREARM</t>
  </si>
  <si>
    <t>1.Punishment of criminal conspiracy2.Waging, or attempting to wage war, or abetting waging of war, against the Government of India3.Conspiracy to commit offences 4.Punishment for murder 5.Attempt to murder 6.Punishment for terrorist act 7.Punishment for being member of terrorist gang or organization8.Punishment for certain offences 9.Punishment for possessing arms, etc., with intent to use them for unlawful purpose 10.Punishment for making or possessing explosives under suspicious circumstances</t>
  </si>
  <si>
    <t>Drug traffic</t>
  </si>
  <si>
    <t>QUALIFIED HOMICIDE CRUELTY aforethought</t>
  </si>
  <si>
    <t>Praeterintentional AND PORTE UNLAWFUL KILLING OF FIREARMS FOR SELF DEFENSE.</t>
  </si>
  <si>
    <t>AGGRAVATED FEMINICIDE</t>
  </si>
  <si>
    <t>alleged murder</t>
  </si>
  <si>
    <t>Disobedience ILLEGAL POSSESSION OF FIREARM OF CIVIL AND USE Burglary, ALL IN REAL COMPETITION BETWEEN SI.</t>
  </si>
  <si>
    <t>TRAFFICKING it AGGRAVATED Being a minor victim.</t>
  </si>
  <si>
    <t>TERRORIST ORGANIZATIONS AGGRAVATED and extortion</t>
  </si>
  <si>
    <t>HOMICIDE OF PROTECTED PERSONS, AND TERRORISM AGGRAVATED HOMICIDE IN CONTEST FOR RANSOM HOMOÉNEO AND AGGRAVATED HETEROGÉNEO.SECUESTRO</t>
  </si>
  <si>
    <t>HOMICIDE COMMITTED BY USE OF FIREARM</t>
  </si>
  <si>
    <t>TRAFFICKING IN PERSONS; TRAFFICKING IN JUVENILES; ILLEGALLY CROSSING THE STATE BORDER OF GEORGIA; PREPARATION OR USE OF FORGED DOCUMENTS</t>
  </si>
  <si>
    <t>1) Attempted second degree murder with a firearm (2 counts)2) Aggravated battery with a firearm3) Burglary of a dwelling with an assault or battery while armed4) Grand theft, second</t>
  </si>
  <si>
    <t>MINOR MATERIAL ABDUCTION OF COMPETITION WITH THE CRIME SUPPRESSION OF IDENTITY AS FACILIOTADORES.</t>
  </si>
  <si>
    <t>Leaving Canada to participate in activity of terrorist group, Participation in activity of terrorist group, Instructing a person to carry out activity for terrorist group (x2), Commission of offence for terrorist group (x2)</t>
  </si>
  <si>
    <t>Collective security, drug paraphernalia (international traffic)</t>
  </si>
  <si>
    <t>Participation in a criminal association for the preparation of terrorist acts aimed the preparation of one or more crimes affected people crimes referred to in 1 of Article 421-1 of the Criminal Code</t>
  </si>
  <si>
    <t>Illicit association, drug smuggling</t>
  </si>
  <si>
    <t>Dealing in Narcotic Drugs and Psycotrophic substances, Cheating, Forgery , Forgery of documents, Use of forged documents</t>
  </si>
  <si>
    <t>1. BE A CRIMINAL GROUPS ORGANIZED; 2. TRAFFICKING; 3. TRAFFICKING IN MINORS</t>
  </si>
  <si>
    <t>recruiting and involvement in a terrorist activity; participation in the activity of an illegal armed formation;</t>
  </si>
  <si>
    <t>Large scale misappropriation of private property; misappropriation of private property by blackmail.</t>
  </si>
  <si>
    <t>-Violence AGGRAVATED BY TWO CIRCUMSTANCES OF DISABILITY THAN 8 DAYS FOLLOWED A-REFUSAL BY THE DRIVER OF A VEHICLE, OF comply with a demand STOPPING OF MONEY LAUNDERING: CONTEST FOR A MOVEMENT OPERATION, OR HIDING PRODUCT CONVERSION ONE OF Dellt NARCOTRAFFIC-ACQVISITION UNAUTHORIZED DRUGS-DETENTlON UNAUTHORIZED DRUGS OF-TRANSPORTNONAUTORISE STUJ&gt; EFIANTS -Provides OR ASSIGNMENT OF NARCOTICS UNAUTHORIZED -PARTICIPATION A CRIMINALS OF ASSOCIATION FOR THE PREPARATION OF AN OFFENSE PUNISHED 10 YEARS IMPRISONMENT</t>
  </si>
  <si>
    <t>asocicacion ilicta criminal trafficking and illegal trade or alamcenamiento</t>
  </si>
  <si>
    <t>Sexual abuse sexual intercourse CONDITION AGGRAVATED BY THE KEEPER OF THE ACCUSED</t>
  </si>
  <si>
    <t>Degree murder and deprivation of liberty.</t>
  </si>
  <si>
    <t>Transit, Import and Transport unauthorized Narcotic Drugs</t>
  </si>
  <si>
    <t>Fraud and Embezzlement</t>
  </si>
  <si>
    <t>AGGRAVATED ROBBERY BY THE USE OF WEAPON WHOSE SUITABILITY FOR FIRING CAN NOT BE ACCREDITED BY.</t>
  </si>
  <si>
    <t>associations finalized criminal corruption</t>
  </si>
  <si>
    <t>TRAFFICKING FOR SEXUAL EXPLOITATION IN REPEATED OPPORTUNITIES IN REAL COMPETITION NUEVE, AGGRAVATED BY THE AMOUNT OF VICTIMS, for having taken advantage of his VULNERABLE AND HAVE FINISHED exploitation</t>
  </si>
  <si>
    <t>NARCOTICS ATTEMPTED SMUGGLING</t>
  </si>
  <si>
    <t>Terrorist act inflicting death of people, financing of the illegal armed formation</t>
  </si>
  <si>
    <t>ESTABLISHING OR ADMINISTRATION OF AND/OR PARTICIPATION INILLEGAL ARMED UNIT; - ILLEGAL ACQUISITION, RETENTION, CARRY, PRODUCTION, TRANSPORTATION,TRANSMISSION OR SALE OF FIREARMS (EXCLUDING THE SMOOTH-BORE HUNTINGRIFLE); - OBTAINING ILLEGAL POSSESSION OVER FIRE-ARMS, AMMUNITION, EXPLOSIVEMATERIALS OR DEVICES FOR THE PURPOSE OF THE MISAPPROPRIATION OR THEEXTORTION OF FIREARMS, AMMUNITION, EXPLOSIVE MATERIALS OR DEVICES; - HIGH TREASON MATERIALIZED IN THE CRIME OF INFRINGEMENT UPON NATIONALSECURITY OF THE STATE;- HIGH TREASON MATERIALIZED IN THE CRIME OF CONSPIRACY OR REVOLT AIMEDAT VIOLENT CHANGE OF THE CONSTITUTIONAL ORDER OF GEORGIA;- ATTEMPTED MURDER.</t>
  </si>
  <si>
    <t>Abusive sexual intercourse with less than 14 years.</t>
  </si>
  <si>
    <t>TRAFFICKING FOR LABOR EXPLOITATION OF AGGRAVATED BY MINORS TREATED WITH ABUSE OF VULNERABILITY IN THAT SITUATION WERE.</t>
  </si>
  <si>
    <t>Attempted murder, grievous bodily injury</t>
  </si>
  <si>
    <t>MURDER ON THE OCCASION OF THEFT AND ROBBERY ATTEMPT SIMPLE IN GRADE</t>
  </si>
  <si>
    <t>FRAUDULENT homicide AGGRAVATED</t>
  </si>
  <si>
    <t>ARMED ROBBERY CAUSING DEATH; COMMITTING A CRIMINAL OFFENCE WITH OTHERS; ILLEGAL POSSESSION OF A FIREARM</t>
  </si>
  <si>
    <t>CHARGE FRAMED AGAINST ACCUSED PERSON NAMED MOHAMMAD MOBARRAK HOSSAIN U/S-302/34/109 PENAL CODE BANGLADSEH.</t>
  </si>
  <si>
    <t>MURDER, ASSAULTING A POLICE OFFICER AND CRIMINAL CONSPIRACY</t>
  </si>
  <si>
    <t>Organized fraud; band laundering organized fraud committed by an organized gang.</t>
  </si>
  <si>
    <t>1. BE A CRIMINAL GROUPS ORGANIZED; 2. SMUGGLING; 3. MIGRANT TRAFFICKING</t>
  </si>
  <si>
    <t>TRAFFICKING IN PRISONS FORBIDDEN OBJECTS OF DETENTION OR REEDUCATVOS</t>
  </si>
  <si>
    <t>FACILITATION OF UNAUTHORIZED ENTRY AND RESIDENCEPARTICIPATION IN A CRIMINAL ORGAZNIZATIONFORGERY OF ADMINISTRATIVE DOCUMENTS AND TRAFFICKING THEREINDESTROYING DAMAGING OR RENDERING UNFIT FOR USE, OR CONCEALING, OR REMOVING A DOCUMENT TO WHICH HE HAS NO EXCLUSIVE RIGHT OF DISPOSITION,SELLING HIS OWN IDENTITY DOCUMENT OR SUCH A DOCUMENT OF ANOTHER PERSON, UNLAWFULLY TRANSPORTING OR CARING ACROSS THE BORDER, OR SENDING ABROAD A DOCUMENT CERTIFYING THE IDENTITY OR PROPERTY RIGHTS OF ANOTHER PERSON.</t>
  </si>
  <si>
    <t>COMMITTED MURDER WITH FIREARM</t>
  </si>
  <si>
    <t>SEXUAL ABUSE OF AGGRAVATED adult person.</t>
  </si>
  <si>
    <t>SHOULD PARTICIPATE IN THE CRIME OF NARCOTIC SUBSTANCES STORAGE PURPOSES OF MERCHANTABILITY AND SMUGGLING OF BRANDED EXPORT OF NARCOTICS IN ATTEMPTED AGGRAVATED BY DEGREE OF NUMBER OF ACTORS AND QUALITY OF PUBLIC OFFICER</t>
  </si>
  <si>
    <t>1) Distribution of 500 grams or more of Methamphetamine ; 2) Possession with Intent to Distribute 500 grams or more of Methamphetamine</t>
  </si>
  <si>
    <t>Person abandonment and sexual abuse compounded by having been perpetrated by sexual intercourse</t>
  </si>
  <si>
    <t>Evasion, pending start oral and public debate for killing 133 and 43 degrees attempted murder.</t>
  </si>
  <si>
    <t>SMUGGLING OF EXPORT AGGRAVATED NARCOTICS UNEQUIVOCALLY TREATED BY INTENDED FOR MARKETING.</t>
  </si>
  <si>
    <t>ATTEMPT OF NARCOTICS CONTABANDO</t>
  </si>
  <si>
    <t>MONEY LAUNDERING AND ASSETS</t>
  </si>
  <si>
    <t>Murder in the form intentadaHurtoRobo</t>
  </si>
  <si>
    <t>ROBO two aggravating circumstances FROM THE USE OF WEAPON AND YOUR COMMISSION IN BANDA.</t>
  </si>
  <si>
    <t>Homicidido Agravado charge</t>
  </si>
  <si>
    <t>Attempted murder.</t>
  </si>
  <si>
    <t>CULPABLE HOMICIDE</t>
  </si>
  <si>
    <t>1. DELIVERY OF COCAINE2. BAIL JUMPING</t>
  </si>
  <si>
    <t>Aggravated homicide, ILLEGAL DEPRIVATION OF LIBERTY AND AGGRAVATED BY VIOLENCE AMENAZAS.- (2 FACTS)</t>
  </si>
  <si>
    <t>1) PREDATORY CRIMINAL SEXUAL ASSAULT OF A CHILD LESS THAN 13 YEARS OLD2) AGGRAVATED CRIMINAL SEXUAL ABUSE OF A CHILD LESS THAN 13 YEARS OLDVIOLATION OF BAIL BOND (STATE CHARGE- ONE COUNT)UNLAWFUL FLIGHT TO AVOID CONFINEMENT (FEDERAL CHARGE - ONE COUNT)</t>
  </si>
  <si>
    <t>1. CRIMINALS OF ASSOCIATION; 2. CON; 3. WRONG TO WRITE; 4.RECEVOIR DONATIONS; 5. TRAFFIC INFLUENCEESCROQUERIE</t>
  </si>
  <si>
    <t>CRIMINAL CONSPIRACY; CHEATING; INDUCING DELIVERY OF STOLEN PROPERTY; FORGERY OF VALUABLE SECURITY; FALSIFICATION OF ACCOUNTS; ABUSE OF OFFICIAL POSITION</t>
  </si>
  <si>
    <t>CRIMINAL CONSPIRACY; CHEATING; VIOLATION OF THE INDIAN TELEGRAPH ACT 1985</t>
  </si>
  <si>
    <t>Extortion AGGRAVATED</t>
  </si>
  <si>
    <t>criminal conspiracy read with Cheating and dishonestly inducing delivery of property,using as genuine a forged document, theft.</t>
  </si>
  <si>
    <t>1) traffic offense narcotics prohibited transport mode, 2) aggravated by participation in organized criminal group.</t>
  </si>
  <si>
    <t>AGAINST LIFE AND PERSONAL INTEGRITY (FEMICIDE)</t>
  </si>
  <si>
    <t>SEXUAL ABUSE QUALIFIED</t>
  </si>
  <si>
    <t>SIMPLE HOMIIDIO</t>
  </si>
  <si>
    <t>ILLEGAL POSSESSION OF NARCOTIC OR PSYCHOTROPIC SUBSTANCES WITH INTENTION OF DISTRIBUTING OR ILLEGAL POSSESSION OF LARGE AMOUNT OF NARCOTIC OR PSYCHOTROPIC SUBSTANCES; FORMS OF COMPLICITY</t>
  </si>
  <si>
    <t>QUALIFIED THEFT BY COMMISSION ON BAND AND USE OF FIREARM. THREATS.</t>
  </si>
  <si>
    <t>TRAFFIC OF NARCOTICS AND THE STRUCTURED CRIMINAL GROUP</t>
  </si>
  <si>
    <t>AGGRAVATED HOOLIGANISM AND AGGRAVATED MURDER</t>
  </si>
  <si>
    <t>Sexual abuse aggravated by sexual intercourse committed against LESS THAN 18 YEARS OF PRE-EXISTING SITUATION TAKING ADVANTAGE OF COEXISTENCE WITH THE SAME AND REPEATED USE OF ARMS.</t>
  </si>
  <si>
    <t>AGGRAVATED SEXUAL ASSAULT WITH CARNAL access in a Undetermined FACTS.</t>
  </si>
  <si>
    <t>MAKING FAKE PASSPORTS, PLOT, WEAPON POSSESSION OF RESTRICTED USE, POSSESSION AND TRAFFICKING IN THE PURPOSE OF TRAFFICKING (COCAINE)</t>
  </si>
  <si>
    <t>Continued violent indecent assault and corruption of minors way continuously.</t>
  </si>
  <si>
    <t>1.Punishment of criminal conspiracy2.Waging, or attempting to wage war, or abetting waging of war, against the Government of India 3.Conspiracy to commit offences 4.Punishment for murder 5.Attempt to murder 6.Punishment for terrorist act7.Punishment for being member of terrorist gang or organization8.Punishment for certain offences 9.Punishment for possessing arms, etc., with intent to use them for unlawful purpose10.Punishment for making or possessing explosives under suspicious circumstances</t>
  </si>
  <si>
    <t>TRANSPORT OF DRUGS FOR SALE</t>
  </si>
  <si>
    <t>MURDER COMMITTED WITH SPECIAL CRUELTY OR IN PUBLICLY DANGERS WAY / MURDER OF TWO OR MORE PERSONS / RAPE COMMITTED BY A GROUP OF PERSONS, BY A GROUP WITH A PREMEDITATED CONSPIRACY OR BY AN ORGANIZED GROUP / RAPE COMMITTED WITH A THREAT OF MURDER OR SERIOUS HEALTH DAMAGE OF THE VICTIM OR OTHER PERSONS, AND ALSO WITH CRUELTY</t>
  </si>
  <si>
    <t>HOMICIDE, administrative corruption, bribery and fraud.</t>
  </si>
  <si>
    <t>CRIMINAL CONSPIRACY TO DESTABILIZE INDIAN ECONOMY AND CIRCULATING FAKE INDIAN CURRENCY IN INDIA.</t>
  </si>
  <si>
    <t>1.Punishment of criminal conspiracy2.Waging, or attempting to wage war, or abetting waging of war, against the Government of India3.Conspiracy to commit offences4.Punishment for murder5.Attempt to murder 6.Punishment for terrorist7.Punishment for being member of terrorist gang or organization8.Punishment for certain offences 9.Punishment for possessing arms, etc., with intent to use them for unlawful purpose10.Punishment for making or possessing explosives under suspicious circumstances</t>
  </si>
  <si>
    <t>TRAFFIC DROGASImportar or export, forward, prepare, produce, manufacture, buy, sell, expose for sale, offer, offer free, keep in storage, transport, bring, save, prescribe, administer or deliver, anyway for substance use or to determine the physical or mental dependency, without authorization or in violation of legal determination or reglamentariaASSOCIAÇÃO fOR tRAFFICKING oR DROGASAsociarse two or more people with finalidade to practice drug trafficking offense</t>
  </si>
  <si>
    <t>Murder Aggravated Robbery</t>
  </si>
  <si>
    <t>Charge No.1: GUILTY for ‘abetting’ and ‘complicity to the commission of the offence of‘extermination’ as‘crime against humanity’ as specified in section 3(2)(a)(g)(h) of the Act of 1973 and they be convicted and sentenced under section 20(2) of the said Act.Charge No.2: GUILTY as Charge No. 1.Charge No.3: GUILTY as Charge No. 1.Charge No.4: GUILTY as Charge No. 1.Charge No.5: GUILTY as Charge No. 1.Charge No.6: GUILTY as Charge No. 1.Charge No.7: GUILTY as Charge No. 1.Charge No.8: GUILTY as Charge No. 1..Charge No.9: GUILTY as Charge No. 1.Charge No.10: GUILTY as Charge No. 1.Charge No.11: GUILTY as Charge No. 1.Accused Ashrafuzzaman Khan @ Naeb Ali Khan be convicted and condemned to the single sentence of death’ for the crimes listed in all the charges</t>
  </si>
  <si>
    <t>criminis cause homicide aggravated by cruelty and premeditated treachery with two or more people contest</t>
  </si>
  <si>
    <t>VIOLATION FORCE or intimidation</t>
  </si>
  <si>
    <t>THEFT AND INJURY ATTEMPTED</t>
  </si>
  <si>
    <t>offenses 1 / Subtraction Minor, 2 / Aggravated child abduction, 3 / Use document Falso4 / a crime of desobediencia.5 / Ideological Forgery</t>
  </si>
  <si>
    <t>crimes of abduction, rape, murder, burial of a corpse and illegal possession of weapons.</t>
  </si>
  <si>
    <t>ABDUCTION IN ORDER TO MURDER, MURDER, CAUSING DISAPPEARANCE OF EVIDENCE.</t>
  </si>
  <si>
    <t>THEFT BY DOUBLY QUALIFIED RATHER HAVE COMMITTED AND BANDA POBLADO, mediente USE IN IDEAL Stab AGGRAVATED COMPETITION WITH MURDER "criminis Causae"</t>
  </si>
  <si>
    <t>RAPE IN minor or incompetent</t>
  </si>
  <si>
    <t>QUALIFIED HOMICIDE IN ATTEMPT IN MATERIAL DEGREE OF COMPETITION WITH ROCO QUALIFIED FOR THE USE OF FIREARM</t>
  </si>
  <si>
    <t>KIDNAPPING IN REAL COMPETITION WITH SEXUAL ABUSE ACCESS WITH CARNAL attempted</t>
  </si>
  <si>
    <t>DEALING OF NARCOTIC</t>
  </si>
  <si>
    <t>Degree murder, kidnapping, imprisonment and terrorist organizations.</t>
  </si>
  <si>
    <t>Criminal Breach of trust by a banker, forgery of documents, using forged document as genuine, cheating and dishonestly inducing the delivery of property.</t>
  </si>
  <si>
    <t>Illicit association, money laundering or other assets, FRAUD, active bribery, influence peddling.</t>
  </si>
  <si>
    <t>ENGAGING IN ILLICIT SEXUAL CONDUCT IN FOREIGN PLACES (3 COUNTS)</t>
  </si>
  <si>
    <t>1.Punishment of criminal conspiracy 2.Waging, or attempting to wage war, or abetting waging of war, against the Government of India3.Conspiracy to commit offences 4.Punishment for murder 5.Attempt to murder6.Punishment for terrorist 7.Punishment for being member of terrorist gang or organization8.Punishment for certain offences 9.Punishment for possessing arms, etc., with intent to use them for unlawful purpose 10.Punishment for making or possessing explosives under suspicious circumstances .</t>
  </si>
  <si>
    <t>MEMBERSHIP OF A CRIMINAL ORGANIZATION, ROBBERY WITH THE USE OF WEAPONS, COMMISSION OF CRIMINAL OFFENCES AS A MEMBER OF A CRIMINAL ORGANIZATION AND A STRUCTURED CRIMINAL GROUP</t>
  </si>
  <si>
    <t>illegal deprivation of liberty doubly aggravated by being committed by functional abuse and violence and threats, repeated in eighty-eight (88) made, Stenta eight (78) of them aggravated by having spent more than a month and Imposition of Tormentos , retired in twenty (22) times and murder aggravated by being committed with premeditation and with the premeditated murder of two or more people in thirteen (13) made competition.</t>
  </si>
  <si>
    <t>ASOCIACION Ilic EN Concurso REAL CON EXTORSION</t>
  </si>
  <si>
    <t>Unlawful Deprivation of Liberty, threats, torture, use of torture and illicit association.</t>
  </si>
  <si>
    <t>1.Punishment of criminal conspiracy 2.Waging, or attempting to wage war, or abetting waging of war, against the Government of India 3.Conspiracy to commit offences 4.Punishment for murder 5.Attempt to murder 6.Punishment for terrorist act 7.Punishment for being member of terrorist gang or organization8.Punishment for certain offences 9.Punishment for possessing arms, etc., with intent to use them for unlawful purpose10.Punishment for making or possessing explosives under suspicious circumstances</t>
  </si>
  <si>
    <t>Disobedience idle threats, IDEAL COMPETITION WITH DAMAGE negligent injury, FIRE AND AGGRAVATED BY USE OF WEAPON THREATS</t>
  </si>
  <si>
    <t>DOUBLE HOMICIDE aggravated by treachery and extreme cruelty COMMITTED WITH Stab</t>
  </si>
  <si>
    <t>armed robbery and drug cocaine type of detention</t>
  </si>
  <si>
    <t>Psychotropic substances tenure, drugs of unauthorized use and related activities</t>
  </si>
  <si>
    <t>estupefacientesasociación traffic for drug trafficking</t>
  </si>
  <si>
    <t>1. MURDER - 1ST DEGREE 2. AGGRAVATED BATTERY 3. MOB ACTION</t>
  </si>
  <si>
    <t>1.TRAFIC PEOPLE; 2. MEMBERSHIP IN A CRIMINAL GROUPS; 3. TRAFFIC minors1. CONSTIUER GROUP CRIMINAL ORGANIZED; 2. HARM A PERSON BY AMENDING or deleting INFORMATION DATA; 3. SCAM</t>
  </si>
  <si>
    <t>(1) AGGRAVATED INDECENT ASSAULT (2 COUNTS);(2) INSTITUTIONAL SEXUAL ASSAULT (2 COUNTS);(3) SEXUAL ASSAULT (2 COUNTS);(4) INDECENT ASSAULT (1 COUNT)</t>
  </si>
  <si>
    <t>HOMICIDE COMMITTED TO HAVE BEEN AGGRAVATED treacherously AND GENDER VIOLENCE</t>
  </si>
  <si>
    <t>PROPOSITION AND CONSPIRACY IN THE OFFENSE OF AGGRAVATED HOMICIDE</t>
  </si>
  <si>
    <t>HOMICIDE AND CLUSTERS ILLICIT AGRAVAD0 TEMPTED</t>
  </si>
  <si>
    <t>Aggravated homicide, conspiracy.</t>
  </si>
  <si>
    <t>1) CONSPIRACY TO COMMIT HOSTAGE TAKING RESULTING IN DEATH 2) HOSTAGE TAKING RESULTING IN DEATH 1) CONSPIRACY TO COMMIT HOSTAGE TAKING 2) HOSTAGE TAKING</t>
  </si>
  <si>
    <t>RETAIL FRAUD, FALSE IDEOLOGICAL AND USE FALSE DOCUMENTS</t>
  </si>
  <si>
    <t>AGGRAVATED SEXUAL ABUSE BY VINCULO</t>
  </si>
  <si>
    <t>TENURE NARCOTIC for marketing REAL COMPETITION WITH ILLEGAL POSSESSION OF FIREARM for civilian use.</t>
  </si>
  <si>
    <t>Murder, Punishment for terrorist Act and unlawful activities.</t>
  </si>
  <si>
    <t>ILLICIT ASSOCIATION, FALSEHOOD IDEOLOGICAL AND SPECIAL CASES OF SCAMS.</t>
  </si>
  <si>
    <t>CLUSTERS ILLEGAL, preparatory acts, PROPOSITION, CONSPIRACY AND CRIMINAL ASSOCIATIONS AND SMUGGLING.</t>
  </si>
  <si>
    <t>Sexual abuse sexual intercourse AGGRAVATED PREEXISTING the situation of living with a UNDER EIGHTEEN YEAR OF AGE</t>
  </si>
  <si>
    <t>SMUGGLING LARGE QUANTITY OF DRUGS - cocaine-; CRIMINAL ASSOCIATION WITH THE GOAL FOR COCAINE TRAFFICKING;</t>
  </si>
  <si>
    <t>Abusive sexual intercourse and sexual acts with less than 14 years.</t>
  </si>
  <si>
    <t>1.Punishment of criminal conspiracy2.Waging, or attempting to wage war, or abetting waging of war, against the Government of India3.Conspiracy to commit offences4.Punishment for murder5.Attempt to murder 6.Punishment for terrorist 7.Punishment for being member of terrorist gang or organization8.Punishment for certain offences 9.Punishment for possessing arms, etc., with intent to use them for unlawful purpose10.Punishment for making or possessing explosives under suspicious circumstances</t>
  </si>
  <si>
    <t>HOMICIDE is attempted, two aggravating circumstances FROM THE USE OF FIREARMS AND PARTICIPATION OF A MINOR</t>
  </si>
  <si>
    <t>PREMEDITATED HOMICIDEPREMEDITATED HOMICIDE</t>
  </si>
  <si>
    <t>AGGRAVATED DRUG SMUGGLING for marketing AGGRAVATED BY NUMBER OF PEOPLE INVOLVED IN FACT AND USED BY THE MIDDLE - THE RELOCATION OF AIRCRAFT FOR intoxicant.</t>
  </si>
  <si>
    <t>HOMICIDE AGRAVADOORGANIZACIONES TERRORISTS</t>
  </si>
  <si>
    <t>ILLEGAL TRAFFICKING OF PERSONS AND FRAUD</t>
  </si>
  <si>
    <t>SMUGGLING ATTEMPT OF NARCOTICS AGGRAVATED BY IMPORTING THE END OF MERCHANTABILITY AND PEOPLE INVOLVED NUMBER.</t>
  </si>
  <si>
    <t>Charge No 2: GUILTY of the offences of deportation and torture by way of forceful conversion as crimes against Humanity as specified in section 3(2)(a)(g) &amp; (h) read with section 4(1) of the Act of 1973 and he be convicted &amp; sentenced under section 20(2) of the said Act. Charge No 3: GUILTY as Charge No. 1. Charge No 4: GUILTY of the offences of confinement, deportation and rape as specified in sections alike Charge 2.Charge No 5: GUILTY of the offences of abduction, confinement, torture murder and other inhumane acts [plundering and arson] as crimes against Humanity as specified in section alike Charge 2.Charge No 6: GUILTY as Charge no. 5.Charge No 7: GUILTY as Charge no. 5Charge No 8: GUILTY as Charge no. 5Charge No 9: GUILTY as Charge no. 5Charge No 10: GUILTY as Charge no. 5.Charge No 11: GUILTY Of the offences of torture and other inhumane acts as crimes against Humanity as specified in section alike Charge 2.</t>
  </si>
  <si>
    <t>INTERNATIONAL SMUGGLING DRUG, ASSOCIATION BY SMUGGLING DRUG, FINANCING SMUGGLING DRUG</t>
  </si>
  <si>
    <t>AGGRAVATED ROBBERY AND ILLICIT AGRUPACIONES</t>
  </si>
  <si>
    <t>ABOLITION OF THE STATUS OF A MINOR</t>
  </si>
  <si>
    <t>Crime of Trafficking in narcotic substances prohibited aggravated by participation in criminal group organizado.-</t>
  </si>
  <si>
    <t>trafficking in illegal circulation influencemettre a product with a similar stamp to that designating the genuine products: 1. infringement of the weapons and ammunition regime; 2. instigating the aggravated homicide; 3. instigate possession of counterfeit money to circulate; 4. driving a vehicle on public roads without a permit; 5. conspiracy</t>
  </si>
  <si>
    <t>Embezzlement, who commits fraud to mislead another ruse or deception mendiante let you down in your estate</t>
  </si>
  <si>
    <t>CALIFICADOROBO AGGRAVATED HOMICIDE</t>
  </si>
  <si>
    <t>POSSESSION OF NARCOTIC DRUGS, USE OF A FORGED PASSPORT</t>
  </si>
  <si>
    <t>LARGE SCALE FRAUD (ARTICLE 190 PART 4 OF PENAL CODE OF UKRAINE), DOCUMENTS FORGERY BY OFFICIAL (ARTICLE 366), POWER ABUSE (ARTICLE 364) AND FORGERY OF STAMPS, SEALS, USE OF FORGED DOCUMENTS (ARTICLE 358)</t>
  </si>
  <si>
    <t>Sexual abuse sexual intercourse BE AGGRAVATED BY LIMITING IN AN UNDER EIGHTEEN YEARS OF AGE ADVANTAGE REPEATED CONVIVENCIA</t>
  </si>
  <si>
    <t>degree murder and deprivation of liberty aggravated</t>
  </si>
  <si>
    <t>ILLEGAL PREPARATION, FORGERY OR SALE AND USAGE OF OFFICIAL DOCUMENT, STAMP OR BLANK</t>
  </si>
  <si>
    <t>EMPLOYMENT BY QUALIFIED THEFT OF FIREARM WHOSE SUITABILITY FOR FIRING AND MAY NOT BE CREDITED YOUR COMMISSION IN PLACE VILLAGE AND BANDA is attempted.</t>
  </si>
  <si>
    <t>PERJURY OWN ABDUCTION, mistreatment MINORS, FALSEHOOD IDEOLOGICAL, FALSE ALLEGATIONS AND DISOBEDIENCE</t>
  </si>
  <si>
    <t>ACCESS CARNAL VIOLENT</t>
  </si>
  <si>
    <t>TERRORIST ORGANIZATIONS AND UNLAWFUL RESTRICTION ON FREEDOM OF MOVEMENT.</t>
  </si>
  <si>
    <t>DEPRIVATION OF FREEDOM</t>
  </si>
  <si>
    <t>HOMICIDE COMMITTED TO HAVE BEEN AGGRAVATED IN THE CONTEXT OF AN INTIMATE PARTNER WITH CRUELTY and mediating domestic violence.</t>
  </si>
  <si>
    <t>Culpable homicide</t>
  </si>
  <si>
    <t>drug traffic</t>
  </si>
  <si>
    <t>ROBO DOUBLY QUALIFIED FOR THE USE OF FIREARMS AND HIS COMMISSION AND BANDA populated place</t>
  </si>
  <si>
    <t>ILLICIT DRUG TRAFFICKING</t>
  </si>
  <si>
    <t>Promotion MENORES.CAPTACION prostitution of minors for sexual exploitation.</t>
  </si>
  <si>
    <t>A CRIME OF ILLICIT ASSOCIATION, AN OFFENSE SECURITIES counterfeiting equated MONEDA.75 USE OFFENSES OFFENSES FALSO.75 DOCUMENT FRAUD INFORMATICO.</t>
  </si>
  <si>
    <t>AGGRAVATED MURDER BY THE USE OF FIREARM, AGGRAVATED MURDER BY THE USE OF FIREARM IN ATTEMPT AND CARRYING DEGREE OF ILLEGAL WEAPON OF WAR, ALL IN REAL COMPETITION BETWEEN SI</t>
  </si>
  <si>
    <t>aggravated rape</t>
  </si>
  <si>
    <t>MURDER WITH GUN</t>
  </si>
  <si>
    <t>SEXUAL ABUSE AGAINST UNDER EIGHTEEN YEARS OF AGE MEDIATING intimidatory ABUSE OF AUTHORITY OF A RELATIONSHIP aggravated by the defendant BE KEEPING MANAGER and take advantage of the situation of living with the least -9 facts-, SERIOUSLY Outrageous SEXUAL ABUSE MINOR EIGHTEEN YEARS OF AGE MEDIATING intimidatory ABUSE OF AUTHORITY OF A RELATIONSHIP aggravated by the defendant BE RESPONSIBLE FOR KEEPING AND BENEFIT FROM THE SITUATION OF COEXISTENCE WITH THE SAME -2 facts- all in REAL COMPETITION BETWEEN THEM, WHICH IN TURN competing ideally with the JUVENILE CRIME OF CORRUPTION MEDIAR AGGRAVATED BY ABUSE OF AUTHORITY AND AUTHOR BE PERSON AND MANAGER cohabitant GUARDIAN OF MINOR.</t>
  </si>
  <si>
    <t>TERRORIST ORGANIZATIONS, AS ringleader.</t>
  </si>
  <si>
    <t>Counterfeit currency; common intention</t>
  </si>
  <si>
    <t>Dealing in Narcotic Drugs and Psycotrophic Substances Cheating, Forgery, Forgery of documents, Use of Forged documents,Dealing (arranging and sending abroad) in Narcotic Drugs and Psycotrophic Substances</t>
  </si>
  <si>
    <t>SIMPLE HOMICIDE as coauthor.</t>
  </si>
  <si>
    <t>RETENTION appropriation or labor quota</t>
  </si>
  <si>
    <t>I evasiónasesinato</t>
  </si>
  <si>
    <t>CONSPIRACY TO COMMIT EXTORTION; THREATENING TO KILL A VICTIM FOR FAILURE TO MEET EXTORTION DEMANDS</t>
  </si>
  <si>
    <t>SHOULD PARTICIPATE IN THE CRIME OF NARCOTIC SUBSTANCES STORAGE PURPOSES OF MERCHANTABILITY AND SMUGGLING OF BRANDED EXPORT OF NARCOTICS IN ATTEMPTED AGGRAVATED BY DEGREE OF NUMBER OF ACTORS IN REAL COMPETITION</t>
  </si>
  <si>
    <t>Arming, AMMUNITION, EXPLOSIVES AND THE LIKE TO ORGANIZED CRIME GROUPS OR ILLEGAL</t>
  </si>
  <si>
    <t>ILLICIT TRAFFIC</t>
  </si>
  <si>
    <t>Danger of shipwreck</t>
  </si>
  <si>
    <t>MURDER, UNLAWFUL ACQUISITION, STORAGE AND POSSESSION OF FIREARMS Murder</t>
  </si>
  <si>
    <t>ROBBERY AGGRAVATED BY THE USE OF FIREARM whose shot can not be taken by certified, THEFT OF WEAPON FOR THE USE OF FIREARMS AND INTERVENTION OF A MINOR IN FOUR EVENTS, carrying ILLEGAL WEAPON OF WAR AND COVER-UP, ALL REAL COMPETITION BETWEEN IT IF</t>
  </si>
  <si>
    <t>MURDER AND ILLEGAL KEEPING OF FIRE ARMS</t>
  </si>
  <si>
    <t>SEXUAL ABUSE ACCESS TO SERIOUSLY AGGRAVATED BY CARNAL Outrageous HAVE BEEN KEEPING MANAGER</t>
  </si>
  <si>
    <t>SPECIAL CASES OF FRAUD, MONEY LAUNDERING AND OTHER ASSETS, FINANCIAL BROKERAGE, CONSPIRACY</t>
  </si>
  <si>
    <t>1. CONSPIRACY TO COMMIT MURDER FOR HIRE (1 COUNT)2. MURDER FOR HIRE (1 COUNT)3. INTERSTATE DOMESTIC VIOLENCE (1 COUNT)4. KIDNAPPING (1 COUNT)5. MAIL FRAUD (3 COUNTS)</t>
  </si>
  <si>
    <t>Aggravated robbery BY THE USE OF FIREARMS, WHOSE FITNESS FOR FIRING CAN NOT BE ACCREDITED never for</t>
  </si>
  <si>
    <t>QUALIFIED WITH SEXUAL ABUSE sexual intercourse, against UNDER EIGHTEEN YEARS OF AGE AND PRE-EXISTING CONDITION ADVANTAGE Coexistence.</t>
  </si>
  <si>
    <t>MEMBERSHIP IN A CRIMINAL GROUPS ORGANIZED 2. DRUG TRAFFICKING HIGH RISK; DRUG 3.TRAFIC HIGH RISK FORM OF THEIR ILLEGAL INTRODUCTION IN THE COUNTRY</t>
  </si>
  <si>
    <t>Aggravated robbery BY THE USE OF WEAPON</t>
  </si>
  <si>
    <t>AGAINST LIFE AND HUMANE (intentional homicide); Against individual liberty (kidnapping).</t>
  </si>
  <si>
    <t>INTENTIONAL HOMICIDE BY A PRELIMINARY CONSPIRED GROUP OF PERSONS, / INTENTIONAL HOMICIDE BY ESPECIALLY DANGEROUS METHOD, / ILLEGAL KEEPING, ACQUISITION, PREPARING AND PURCHASE OF FIRE ARMS, AMMUNITIONS, EXPLOSIVES OR DEVICES BY ORGANIZED CRIMINAL GROUP</t>
  </si>
  <si>
    <t>SMUGGLING ATTEMPT BY HIDING EXPORT, AGGRAVATED NARCOTICS Being SUBSTANCE.</t>
  </si>
  <si>
    <t>1. MEMBERSHIP IN ORGANIZED CRIMINAL GROUP; 2. GROWING, PRODUCTION, MANUFACTURE, SALE, BUY DRUG RISK</t>
  </si>
  <si>
    <t>Aggravated homicide and aggravated murder or attempted IMPERFECT.</t>
  </si>
  <si>
    <t>Murder; theft of weapons, ammunition and explosive materials; illegal possession and production of non-fired arms; illegal possession, storing, acquisition of weapons, ammunition and explosive materials; threatening a police officer</t>
  </si>
  <si>
    <t>ILLICIT ASSOCIATION DEDICATED TO INTEGRATE TRANSPORT OF NARCOTICS, AGGRAVATED BY THE INVOLVEMENT OF ORGANIZED three or more people.</t>
  </si>
  <si>
    <t>ILLEGAL ILLEGAL individuals and groups</t>
  </si>
  <si>
    <t>Degree murder, as an accomplice NOT NECESSARY AND TERRORIST ORGANIZATIONS</t>
  </si>
  <si>
    <t>Trade, Transport and Storage Ilicito</t>
  </si>
  <si>
    <t>NECESSARY accomplice in the crime of trafficking ILLEGAL PEOPLE UNDER AGGRAVATED MODE</t>
  </si>
  <si>
    <t>UNLAWFUL CIRCULATION OF NATURAL PRECIOUS STONES, UNLAWFUL ENTREPRENEURSHIP, CONTRABAND, EVASION OF TAX PAYMENTS BY ORGANIZATION</t>
  </si>
  <si>
    <t>1) Assault in the first degree2) Armed criminal action</t>
  </si>
  <si>
    <t>(1) Organizing of criminal community; ( 2) Murder committed by organized group; (3) Illegal acquisition, transfer, sale, storage, transportation and bearing of firearms, its basic parts, ammunition, explosives and explosive devices</t>
  </si>
  <si>
    <t>FORCED dISAPPEARANCE</t>
  </si>
  <si>
    <t>SIMPLE HOMICIDE COMMITTED TO EXCESS in self-defense, as author.</t>
  </si>
  <si>
    <t>1. MURDER OF A U.S. NATIONAL OUTSIDE THE UNITED STATES. (1 COUNT)2. USING AND CARRYING A FIREARM DURING A CRIME OF VIOLENCE THAT CAUSES DEATH. (1 COUNT)3. USING AND CARRYING A FIREARM DURING A CRIME OF VIOLENCE. (1 COUNT)</t>
  </si>
  <si>
    <t>Protractors, MARKETING AND STORAGE OF NARCOTICS</t>
  </si>
  <si>
    <t>Unlawful deprivation of liberty of a person AGGRAVATED BY VIOLENCE HAVE BEEN COMMITTED AND IN EXCESS than one month.</t>
  </si>
  <si>
    <t>1) causing death to nine persons due to a negligent fulfillment of a profession; 2) Inflicting on eleven persons average bodily harms, due to a careless practicing of a profession</t>
  </si>
  <si>
    <t>Aggravated procuring committed by an organized group; Participation in a criminal association for the preparation of a crime Laundering in organized gang crimes or offenses by competition in a cover conversion or investment transaction; aggravated extortion and extortion; Flights aggravated; Armed robbery.</t>
  </si>
  <si>
    <t>aggravated sexual abuse for having mediated sexual intercourse and being committed by two or more persons as co-author</t>
  </si>
  <si>
    <t>criminosa Association, International Drug Trafficking and Money Laundering</t>
  </si>
  <si>
    <t>AGGRAVATED MURDER BY YOUR FIREARM Commission is attempted.</t>
  </si>
  <si>
    <t>ILLEGAL TRANSPORTATION OF NARCOTIC DRUGS</t>
  </si>
  <si>
    <t>ArmadaPosesión robbery illegal hand firearm permitidoPosesión illegal use of firearms restricted use</t>
  </si>
  <si>
    <t>PREMEDITATED MURDER AND ILLEGAL KEEPING OF FIRE ARM</t>
  </si>
  <si>
    <t>CHEATING AND FORGERY</t>
  </si>
  <si>
    <t>1. Aggravated trafficking in human beings 1.1.2006 - 31.5.2012, 2. Sexual abuse 1.11.2007 - 31.12.2011, 3. Aggravated trafficking in human beings 1.1.2006 - 31.8.2010, 4. Sexual abuse 1.11.2007 - 31.3.2010, 5. Aggravated trafficking in human beings 1.12.2006 - 31.12.2011, 6. Aggravated trafficking in human beings 1.8.2008 - 31.8.2010, 7. Sexual abuse 4.7.2010 - 13.7.2010, 8. Aggravated trafficking in human beings 1.9.2008 - 31.5.2013, 9. Sexual abuse 1.12.2010 - 31.12.2010.</t>
  </si>
  <si>
    <t>Kidnapping and murder</t>
  </si>
  <si>
    <t>TRANSPORT INTERNATIONAL DRUG</t>
  </si>
  <si>
    <t>1. MURDER [1 COUNT]2. POSSESSION OF A WEAPON FOR UNLAWFUL PURPOSE [ 1 COUNT]3. POSSESSION OF A WEAPON [1 COUNT]</t>
  </si>
  <si>
    <t>ATTEMPTED MURDER IN GRADE</t>
  </si>
  <si>
    <t>Possession, bearing or guiding military weapons</t>
  </si>
  <si>
    <t>AGGRAVATED KIDNAPPING FOR RANSOM DOBLEMENTE belonging to a security force and for participating in THE FACT MORE THAN THREE PEOPLE</t>
  </si>
  <si>
    <t>CRIMINAL OFFENCE ORGANISING GROUP AND JOINING FOREIGN PARAMILITARY AND PARAPOLICE GROUPS FORESEEN BY ART. 162 B SECTION 2 IN CONNECTION WITH SECTION 1 OF CRIMINAL CODE OF BOSNIA AND HERZEGOVINA.</t>
  </si>
  <si>
    <t>TRANSPORT OF NARCOTICS PURPOSES COMERCIALIZACIÓN.-</t>
  </si>
  <si>
    <t>extremely large scale fraud (22 episodes)</t>
  </si>
  <si>
    <t>CRIMES AGAINST FREEDOM</t>
  </si>
  <si>
    <t>Extortion AGGRAVATED HIS FORM</t>
  </si>
  <si>
    <t>ROBO DOUBLY QUALIFIED FOR USE HAVE BEEN COMMITTED WITH FIREARM SUITABLE AND SCALING concurring materially WITH ABUSE OF WEAPONS "criminis Causae" COPYRIGHT IN CHARACTER</t>
  </si>
  <si>
    <t>ILLICIT ASSOCIATION, ABORTION WITH CONSENT OF WOMEN AND SALES IRREGULAR LACKS SUBSTANCE MEDICINALES for authorization ILLEGAL AND EXERCISE MEDICINE, ALL IN REAL COMPETITION BETWEEN SÍ.-</t>
  </si>
  <si>
    <t>SIMPLE HOMICIDE is attempted.</t>
  </si>
  <si>
    <t>degree murder and theft</t>
  </si>
  <si>
    <t>Criminal conspiracy, waging war against country, punishment for terrorist act, raising funds for terrorist act, Recruiting any person or persons for terrorist act, conspiracy member of terrorist gang/ organization</t>
  </si>
  <si>
    <t>two counts of sexual abuse of a minor and incapable</t>
  </si>
  <si>
    <t>1) ATTEMPTED SEXUAL ASSAULT IN THE SECOND DEGREE 2) SEXUAL ASSAULT IN THE SECOND DEGREE 3) SEXUAL ASSAULT IN THE THIRD DEGREE</t>
  </si>
  <si>
    <t>WITH SEXUAL ABUSE BY QUALIFIED intercourse VINCULO.</t>
  </si>
  <si>
    <t>TRADE OF RAW MATERIALS FOR THE PRODUCTION OR MANUFACTURE OF NARCOTIC</t>
  </si>
  <si>
    <t>ROBBERY WHILE ARMED WITH A FIREARM X 10 DISGUISE WITH INTENT X 10 ATTEMPT MURDER X 2FORCIBLE CONFINEMENT X 2AGGRAVATED ASSAULT X 2</t>
  </si>
  <si>
    <t>Unlawful deprivation of freedom with constraints and / or reiterdo harassment on several occasions; Imposition of aggravated torture reiterated in diverasas opportunities; RAPE reiterated on several occasions; Indecency reiterated diversass opportunities; Calificdo homicide reiterated on several occasions; all in real competition with the crime of Asocición unlawful.</t>
  </si>
  <si>
    <t>1-MURDER COMMITTED BY SEVERAL PEOPLE BAND ORGANIZED THE CLERK NANCY 30/04 / 2016.2-PARTICIPATION TO CRIMINALS OF ASSOCIATION FOR THE PREPARATION OF A CRIME COMMITTED IN MEURTHE ET MOSELLE UNTIL APRIL 30th 2016.3-ATTEMPT TO MURDER COMMITTED VANDOEUVRE-LES-NANCY THE 11 MARS 2016</t>
  </si>
  <si>
    <t>POSSESSION OF NARCOTICS WITH INTENT TO SELL</t>
  </si>
  <si>
    <t>QUALIFIED THEFT AND BANDA POBLADO</t>
  </si>
  <si>
    <t>against the duties of humanity</t>
  </si>
  <si>
    <t>Personasfacilitación is illegal trafficking from abroad</t>
  </si>
  <si>
    <t>illegal deprivation of liberty and torture.</t>
  </si>
  <si>
    <t>DRUG TRAFFICKING IN THEIR FORMS OF TRANSPORTATION AND STORAGE, aggravated by having been committed with the participation ORGANIZED three or more people.</t>
  </si>
  <si>
    <t>HOMICIDIOsecuestro and / or illegal detention</t>
  </si>
  <si>
    <t>REDUCING THE BONDAGE IN IDEAL WITH ILLEGAL OR BE PROMOTED TO OBTAIN Facilitated PERMANENECIA DIRECTLY OR INDIRECTLY a profit, making this a regular activity CONTEST JEOPARDIZING INTEGRITY OF MIGRANTS, VICTIMS being between two minors</t>
  </si>
  <si>
    <t>Swindle, Own, commits fraud, who inducing another error by ruse or deception as defraudare in their heritage.</t>
  </si>
  <si>
    <t>CRIMINAL EXTORTION, RAPE</t>
  </si>
  <si>
    <t>Manslaughter and negligent INJURIES IN IDEAL COMPETITION</t>
  </si>
  <si>
    <t>ILLEGAL ACQUISATION, CARRYING AND STORAGE OF FIREARMS, EXPLOSIVE DEVICE</t>
  </si>
  <si>
    <t>Illicit association</t>
  </si>
  <si>
    <t>Fraud; forgery of official documents, blanks, stamps and preparation, sale or use of forged documents</t>
  </si>
  <si>
    <t>attempt of illegal drugs sale, participation in a criminal community, money laundering</t>
  </si>
  <si>
    <t>HATCHING A CONSPIRACY, KIDNAPPING A PERSON FOR RANSOM</t>
  </si>
  <si>
    <t>SEXUAL ABUSE AGGRAVATED BY BEING SERIOUSLY Outrageous because of its duration and carnal knowledge, taking advantage THE SITUATION OF PRE-EXISTING COEXISTENCE WITH VICTIM WITH IDEAL COMPETITION WITH CORRUPTION OF MINORS AGGRAVATED BY AGE OF VICTIM AND EXISTING CONVIVENCIA, ALL AS AUTHOR.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</si>
</sst>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b/>
      <sz val="11"/>
      <color rgb="FF000000"/>
      <name val="Calibri"/>
      <family val="2"/>
    </font>
    <font>
      <sz val="11"/>
      <color rgb="FF000000"/>
      <name val="Calibri"/>
      <family val="2"/>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7">
    <xf numFmtId="0" fontId="0" fillId="0" borderId="0" xfId="0" applyFont="1" applyAlignment="1"/>
    <xf numFmtId="14" fontId="0" fillId="0" borderId="0" xfId="0" applyNumberFormat="1" applyFont="1"/>
    <xf numFmtId="14" fontId="0" fillId="0" borderId="0" xfId="0" applyNumberFormat="1" applyFont="1" applyAlignment="1"/>
    <xf numFmtId="1" fontId="0" fillId="0" borderId="0" xfId="0" applyNumberFormat="1" applyFont="1" applyAlignment="1"/>
    <xf numFmtId="0" fontId="1" fillId="0" borderId="1" xfId="0" applyFont="1" applyBorder="1" applyAlignment="1">
      <alignment wrapText="1"/>
    </xf>
    <xf numFmtId="0" fontId="2" fillId="0" borderId="1" xfId="0" applyFont="1" applyBorder="1" applyAlignment="1">
      <alignment wrapText="1"/>
    </xf>
    <xf numFmtId="0" fontId="2"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4028"/>
  <sheetViews>
    <sheetView tabSelected="1" workbookViewId="0">
      <selection activeCell="E7" sqref="E7"/>
    </sheetView>
  </sheetViews>
  <sheetFormatPr defaultColWidth="14.453125" defaultRowHeight="15" customHeight="1" x14ac:dyDescent="0.35"/>
  <cols>
    <col min="1" max="1" width="11.90625" customWidth="1"/>
    <col min="2" max="2" width="26.453125" customWidth="1"/>
    <col min="3" max="3" width="10.453125" style="2" customWidth="1"/>
    <col min="4" max="4" width="8.7265625" customWidth="1"/>
    <col min="5" max="5" width="50.7265625" customWidth="1"/>
    <col min="6" max="8" width="8.7265625" customWidth="1"/>
    <col min="9" max="9" width="66.453125" customWidth="1"/>
    <col min="10" max="10" width="79" customWidth="1"/>
    <col min="11" max="12" width="8.7265625" customWidth="1"/>
    <col min="13" max="13" width="32" customWidth="1"/>
    <col min="14" max="14" width="8.7265625" customWidth="1"/>
    <col min="15" max="15" width="51.08984375" customWidth="1"/>
    <col min="16" max="16" width="44.7265625" customWidth="1"/>
  </cols>
  <sheetData>
    <row r="1" spans="1:16" ht="14.25" customHeight="1" thickBot="1" x14ac:dyDescent="0.4">
      <c r="A1" t="s">
        <v>0</v>
      </c>
      <c r="B1" t="s">
        <v>16703</v>
      </c>
      <c r="C1" s="2" t="s">
        <v>1</v>
      </c>
      <c r="D1" t="s">
        <v>2</v>
      </c>
      <c r="E1" t="s">
        <v>3</v>
      </c>
      <c r="F1" t="s">
        <v>4</v>
      </c>
      <c r="G1" t="s">
        <v>5</v>
      </c>
      <c r="H1" t="s">
        <v>6</v>
      </c>
      <c r="I1" t="s">
        <v>7</v>
      </c>
      <c r="J1" t="s">
        <v>8</v>
      </c>
      <c r="K1" t="s">
        <v>9</v>
      </c>
      <c r="L1" t="s">
        <v>10</v>
      </c>
      <c r="M1" t="s">
        <v>11</v>
      </c>
      <c r="N1" t="s">
        <v>12</v>
      </c>
      <c r="O1" t="s">
        <v>13</v>
      </c>
      <c r="P1" s="4" t="s">
        <v>14</v>
      </c>
    </row>
    <row r="2" spans="1:16" ht="14.25" customHeight="1" thickBot="1" x14ac:dyDescent="0.4">
      <c r="A2" t="s">
        <v>15</v>
      </c>
      <c r="B2" s="3">
        <f ca="1">DATEDIF(C2,TODAY(),"Y")</f>
        <v>41</v>
      </c>
      <c r="C2" s="1">
        <v>28310</v>
      </c>
      <c r="E2" t="s">
        <v>16</v>
      </c>
      <c r="G2" t="s">
        <v>17</v>
      </c>
      <c r="H2" t="s">
        <v>18</v>
      </c>
      <c r="I2" t="s">
        <v>19</v>
      </c>
      <c r="J2" t="s">
        <v>19</v>
      </c>
      <c r="K2" t="s">
        <v>20</v>
      </c>
      <c r="L2" t="s">
        <v>21</v>
      </c>
      <c r="M2" t="s">
        <v>22</v>
      </c>
      <c r="O2" t="s">
        <v>23</v>
      </c>
      <c r="P2" s="5" t="s">
        <v>23</v>
      </c>
    </row>
    <row r="3" spans="1:16" ht="14.25" customHeight="1" thickBot="1" x14ac:dyDescent="0.4">
      <c r="A3" t="s">
        <v>24</v>
      </c>
      <c r="B3">
        <f t="shared" ref="B3:B34" ca="1" si="0">DATEDIF(C3,TODAY(),"Y")</f>
        <v>27</v>
      </c>
      <c r="C3" s="1">
        <v>33328</v>
      </c>
      <c r="E3" t="s">
        <v>25</v>
      </c>
      <c r="I3" t="s">
        <v>26</v>
      </c>
      <c r="J3" t="s">
        <v>27</v>
      </c>
      <c r="K3" t="s">
        <v>28</v>
      </c>
      <c r="L3" t="s">
        <v>21</v>
      </c>
      <c r="M3" t="s">
        <v>29</v>
      </c>
      <c r="O3" t="s">
        <v>30</v>
      </c>
      <c r="P3" s="5" t="s">
        <v>30</v>
      </c>
    </row>
    <row r="4" spans="1:16" ht="14.25" customHeight="1" thickBot="1" x14ac:dyDescent="0.4">
      <c r="A4" t="s">
        <v>31</v>
      </c>
      <c r="B4">
        <f t="shared" ca="1" si="0"/>
        <v>66</v>
      </c>
      <c r="C4" s="1">
        <v>18886</v>
      </c>
      <c r="E4" t="s">
        <v>32</v>
      </c>
      <c r="H4" t="s">
        <v>33</v>
      </c>
      <c r="I4" t="s">
        <v>34</v>
      </c>
      <c r="J4" t="s">
        <v>35</v>
      </c>
      <c r="K4" t="s">
        <v>36</v>
      </c>
      <c r="L4" t="s">
        <v>21</v>
      </c>
      <c r="M4" t="s">
        <v>34</v>
      </c>
      <c r="O4" t="s">
        <v>37</v>
      </c>
      <c r="P4" s="5" t="s">
        <v>37</v>
      </c>
    </row>
    <row r="5" spans="1:16" ht="14.25" customHeight="1" thickBot="1" x14ac:dyDescent="0.4">
      <c r="A5" t="s">
        <v>38</v>
      </c>
      <c r="B5">
        <f t="shared" ca="1" si="0"/>
        <v>50</v>
      </c>
      <c r="C5" s="1">
        <v>24737</v>
      </c>
      <c r="D5" t="s">
        <v>39</v>
      </c>
      <c r="E5" t="s">
        <v>40</v>
      </c>
      <c r="F5" t="s">
        <v>41</v>
      </c>
      <c r="G5" t="s">
        <v>42</v>
      </c>
      <c r="H5" t="s">
        <v>43</v>
      </c>
      <c r="I5" t="s">
        <v>44</v>
      </c>
      <c r="J5" t="s">
        <v>44</v>
      </c>
      <c r="K5" t="s">
        <v>45</v>
      </c>
      <c r="L5" t="s">
        <v>21</v>
      </c>
      <c r="M5" t="s">
        <v>46</v>
      </c>
      <c r="N5" t="s">
        <v>47</v>
      </c>
      <c r="O5" t="s">
        <v>48</v>
      </c>
      <c r="P5" s="5" t="s">
        <v>48</v>
      </c>
    </row>
    <row r="6" spans="1:16" ht="14.25" customHeight="1" thickBot="1" x14ac:dyDescent="0.4">
      <c r="A6" t="s">
        <v>49</v>
      </c>
      <c r="B6">
        <f t="shared" ca="1" si="0"/>
        <v>113</v>
      </c>
      <c r="C6" s="2">
        <v>1987</v>
      </c>
      <c r="E6" t="s">
        <v>50</v>
      </c>
      <c r="H6" t="s">
        <v>51</v>
      </c>
      <c r="I6" t="s">
        <v>52</v>
      </c>
      <c r="J6" t="s">
        <v>53</v>
      </c>
      <c r="K6" t="s">
        <v>54</v>
      </c>
      <c r="L6" t="s">
        <v>21</v>
      </c>
      <c r="M6" t="s">
        <v>52</v>
      </c>
      <c r="O6" t="s">
        <v>55</v>
      </c>
      <c r="P6" s="5" t="s">
        <v>55</v>
      </c>
    </row>
    <row r="7" spans="1:16" ht="14.25" customHeight="1" thickBot="1" x14ac:dyDescent="0.4">
      <c r="A7" t="s">
        <v>56</v>
      </c>
      <c r="B7">
        <f t="shared" ca="1" si="0"/>
        <v>49</v>
      </c>
      <c r="C7" s="1">
        <v>25108</v>
      </c>
      <c r="E7" t="s">
        <v>57</v>
      </c>
      <c r="H7" t="s">
        <v>58</v>
      </c>
      <c r="I7" t="s">
        <v>59</v>
      </c>
      <c r="J7" t="s">
        <v>60</v>
      </c>
      <c r="K7" t="s">
        <v>61</v>
      </c>
      <c r="L7" t="s">
        <v>21</v>
      </c>
      <c r="M7" t="s">
        <v>62</v>
      </c>
      <c r="O7" t="s">
        <v>63</v>
      </c>
      <c r="P7" s="5" t="s">
        <v>63</v>
      </c>
    </row>
    <row r="8" spans="1:16" ht="14.25" customHeight="1" thickBot="1" x14ac:dyDescent="0.4">
      <c r="A8" t="s">
        <v>64</v>
      </c>
      <c r="B8">
        <f t="shared" ca="1" si="0"/>
        <v>36</v>
      </c>
      <c r="C8" s="1">
        <v>30015</v>
      </c>
      <c r="E8" t="s">
        <v>65</v>
      </c>
      <c r="G8" t="s">
        <v>66</v>
      </c>
      <c r="H8" t="s">
        <v>67</v>
      </c>
      <c r="I8" t="s">
        <v>68</v>
      </c>
      <c r="J8" t="s">
        <v>69</v>
      </c>
      <c r="K8" t="s">
        <v>70</v>
      </c>
      <c r="L8" t="s">
        <v>21</v>
      </c>
      <c r="M8" t="s">
        <v>29</v>
      </c>
      <c r="O8" t="s">
        <v>71</v>
      </c>
      <c r="P8" s="5" t="s">
        <v>71</v>
      </c>
    </row>
    <row r="9" spans="1:16" ht="14.25" customHeight="1" thickBot="1" x14ac:dyDescent="0.4">
      <c r="A9" t="s">
        <v>72</v>
      </c>
      <c r="B9">
        <f t="shared" ca="1" si="0"/>
        <v>38</v>
      </c>
      <c r="C9" s="1">
        <v>29312</v>
      </c>
      <c r="D9" t="s">
        <v>41</v>
      </c>
      <c r="E9" t="s">
        <v>73</v>
      </c>
      <c r="F9" t="s">
        <v>74</v>
      </c>
      <c r="G9" t="s">
        <v>75</v>
      </c>
      <c r="H9" t="s">
        <v>43</v>
      </c>
      <c r="I9" t="s">
        <v>76</v>
      </c>
      <c r="J9" t="s">
        <v>76</v>
      </c>
      <c r="K9" t="s">
        <v>77</v>
      </c>
      <c r="L9" t="s">
        <v>21</v>
      </c>
      <c r="M9" t="s">
        <v>78</v>
      </c>
      <c r="N9" t="s">
        <v>79</v>
      </c>
      <c r="O9" t="s">
        <v>80</v>
      </c>
      <c r="P9" s="5" t="s">
        <v>16704</v>
      </c>
    </row>
    <row r="10" spans="1:16" ht="14.25" customHeight="1" thickBot="1" x14ac:dyDescent="0.4">
      <c r="A10" t="s">
        <v>81</v>
      </c>
      <c r="B10">
        <f t="shared" ca="1" si="0"/>
        <v>66</v>
      </c>
      <c r="C10" s="1">
        <v>18994</v>
      </c>
      <c r="E10" t="s">
        <v>82</v>
      </c>
      <c r="H10" t="s">
        <v>43</v>
      </c>
      <c r="I10" t="s">
        <v>83</v>
      </c>
      <c r="J10" t="s">
        <v>83</v>
      </c>
      <c r="K10" t="s">
        <v>84</v>
      </c>
      <c r="L10" t="s">
        <v>21</v>
      </c>
      <c r="M10" t="s">
        <v>46</v>
      </c>
      <c r="O10" t="s">
        <v>85</v>
      </c>
      <c r="P10" s="5" t="s">
        <v>85</v>
      </c>
    </row>
    <row r="11" spans="1:16" ht="14.25" customHeight="1" thickBot="1" x14ac:dyDescent="0.4">
      <c r="A11" t="s">
        <v>86</v>
      </c>
      <c r="B11">
        <f t="shared" ca="1" si="0"/>
        <v>43</v>
      </c>
      <c r="C11" s="1">
        <v>27433</v>
      </c>
      <c r="E11" t="s">
        <v>87</v>
      </c>
      <c r="H11" t="s">
        <v>88</v>
      </c>
      <c r="I11" t="s">
        <v>89</v>
      </c>
      <c r="J11" t="s">
        <v>90</v>
      </c>
      <c r="K11" t="s">
        <v>91</v>
      </c>
      <c r="L11" t="s">
        <v>21</v>
      </c>
      <c r="M11" t="s">
        <v>89</v>
      </c>
      <c r="O11" t="s">
        <v>92</v>
      </c>
      <c r="P11" s="5" t="s">
        <v>92</v>
      </c>
    </row>
    <row r="12" spans="1:16" ht="14.25" customHeight="1" thickBot="1" x14ac:dyDescent="0.4">
      <c r="A12" t="s">
        <v>93</v>
      </c>
      <c r="B12">
        <f t="shared" ca="1" si="0"/>
        <v>57</v>
      </c>
      <c r="C12" s="1">
        <v>22266</v>
      </c>
      <c r="D12" t="s">
        <v>41</v>
      </c>
      <c r="E12" t="s">
        <v>94</v>
      </c>
      <c r="F12" t="s">
        <v>41</v>
      </c>
      <c r="G12" t="s">
        <v>95</v>
      </c>
      <c r="H12" t="s">
        <v>96</v>
      </c>
      <c r="I12" t="s">
        <v>97</v>
      </c>
      <c r="J12" t="s">
        <v>98</v>
      </c>
      <c r="K12" t="s">
        <v>99</v>
      </c>
      <c r="L12" t="s">
        <v>21</v>
      </c>
      <c r="M12" t="s">
        <v>97</v>
      </c>
      <c r="N12" t="s">
        <v>100</v>
      </c>
      <c r="O12" t="s">
        <v>101</v>
      </c>
      <c r="P12" s="5" t="s">
        <v>16705</v>
      </c>
    </row>
    <row r="13" spans="1:16" ht="14.25" customHeight="1" thickBot="1" x14ac:dyDescent="0.4">
      <c r="A13" t="s">
        <v>102</v>
      </c>
      <c r="B13">
        <f t="shared" ca="1" si="0"/>
        <v>57</v>
      </c>
      <c r="C13" s="1">
        <v>22241</v>
      </c>
      <c r="D13" t="s">
        <v>39</v>
      </c>
      <c r="E13" t="s">
        <v>103</v>
      </c>
      <c r="F13" t="s">
        <v>39</v>
      </c>
      <c r="G13" t="s">
        <v>104</v>
      </c>
      <c r="H13" t="s">
        <v>105</v>
      </c>
      <c r="I13" t="s">
        <v>106</v>
      </c>
      <c r="J13" t="s">
        <v>106</v>
      </c>
      <c r="K13" t="s">
        <v>107</v>
      </c>
      <c r="L13" t="s">
        <v>21</v>
      </c>
      <c r="M13" t="s">
        <v>46</v>
      </c>
      <c r="N13" t="s">
        <v>108</v>
      </c>
      <c r="O13" t="s">
        <v>109</v>
      </c>
      <c r="P13" s="5" t="s">
        <v>16706</v>
      </c>
    </row>
    <row r="14" spans="1:16" ht="14.25" customHeight="1" thickBot="1" x14ac:dyDescent="0.4">
      <c r="A14" t="s">
        <v>110</v>
      </c>
      <c r="B14">
        <f t="shared" ca="1" si="0"/>
        <v>54</v>
      </c>
      <c r="C14" s="1">
        <v>23533</v>
      </c>
      <c r="E14" t="s">
        <v>111</v>
      </c>
      <c r="I14" t="s">
        <v>76</v>
      </c>
      <c r="J14" t="s">
        <v>76</v>
      </c>
      <c r="K14" t="s">
        <v>112</v>
      </c>
      <c r="L14" t="s">
        <v>21</v>
      </c>
      <c r="M14" t="s">
        <v>78</v>
      </c>
      <c r="O14" t="s">
        <v>113</v>
      </c>
      <c r="P14" s="5" t="s">
        <v>16707</v>
      </c>
    </row>
    <row r="15" spans="1:16" ht="14.25" customHeight="1" thickBot="1" x14ac:dyDescent="0.4">
      <c r="A15" t="s">
        <v>114</v>
      </c>
      <c r="B15">
        <f t="shared" ca="1" si="0"/>
        <v>45</v>
      </c>
      <c r="C15" s="1">
        <v>26604</v>
      </c>
      <c r="E15" t="s">
        <v>115</v>
      </c>
      <c r="I15" t="s">
        <v>116</v>
      </c>
      <c r="K15" t="s">
        <v>117</v>
      </c>
      <c r="L15" t="s">
        <v>21</v>
      </c>
      <c r="M15" t="s">
        <v>118</v>
      </c>
      <c r="O15" t="s">
        <v>119</v>
      </c>
      <c r="P15" s="5" t="s">
        <v>119</v>
      </c>
    </row>
    <row r="16" spans="1:16" ht="14.25" customHeight="1" thickBot="1" x14ac:dyDescent="0.4">
      <c r="A16" t="s">
        <v>120</v>
      </c>
      <c r="B16">
        <f t="shared" ca="1" si="0"/>
        <v>47</v>
      </c>
      <c r="C16" s="1">
        <v>26034</v>
      </c>
      <c r="E16" t="s">
        <v>121</v>
      </c>
      <c r="H16" t="s">
        <v>122</v>
      </c>
      <c r="I16" t="s">
        <v>123</v>
      </c>
      <c r="J16" t="s">
        <v>124</v>
      </c>
      <c r="K16" t="s">
        <v>125</v>
      </c>
      <c r="L16" t="s">
        <v>21</v>
      </c>
      <c r="M16" t="s">
        <v>29</v>
      </c>
      <c r="O16" t="s">
        <v>126</v>
      </c>
      <c r="P16" s="5" t="s">
        <v>126</v>
      </c>
    </row>
    <row r="17" spans="1:16" ht="14.25" customHeight="1" thickBot="1" x14ac:dyDescent="0.4">
      <c r="A17" t="s">
        <v>127</v>
      </c>
      <c r="B17">
        <f t="shared" ca="1" si="0"/>
        <v>34</v>
      </c>
      <c r="C17" s="1">
        <v>30656</v>
      </c>
      <c r="E17" t="s">
        <v>128</v>
      </c>
      <c r="I17" t="s">
        <v>129</v>
      </c>
      <c r="J17" t="s">
        <v>130</v>
      </c>
      <c r="K17" t="s">
        <v>131</v>
      </c>
      <c r="L17" t="s">
        <v>21</v>
      </c>
      <c r="M17" t="s">
        <v>132</v>
      </c>
      <c r="O17" t="s">
        <v>133</v>
      </c>
      <c r="P17" s="5" t="s">
        <v>16708</v>
      </c>
    </row>
    <row r="18" spans="1:16" ht="14.25" customHeight="1" thickBot="1" x14ac:dyDescent="0.4">
      <c r="A18" t="s">
        <v>134</v>
      </c>
      <c r="B18">
        <f t="shared" ca="1" si="0"/>
        <v>56</v>
      </c>
      <c r="C18" s="1">
        <v>22491</v>
      </c>
      <c r="E18" t="s">
        <v>135</v>
      </c>
      <c r="H18" t="s">
        <v>122</v>
      </c>
      <c r="I18" t="s">
        <v>29</v>
      </c>
      <c r="J18" t="s">
        <v>124</v>
      </c>
      <c r="K18" t="s">
        <v>136</v>
      </c>
      <c r="L18" t="s">
        <v>21</v>
      </c>
      <c r="M18" t="s">
        <v>29</v>
      </c>
      <c r="O18" t="s">
        <v>137</v>
      </c>
      <c r="P18" s="5" t="s">
        <v>137</v>
      </c>
    </row>
    <row r="19" spans="1:16" ht="14.25" customHeight="1" thickBot="1" x14ac:dyDescent="0.4">
      <c r="A19" t="s">
        <v>138</v>
      </c>
      <c r="B19">
        <f t="shared" ca="1" si="0"/>
        <v>45</v>
      </c>
      <c r="C19" s="1">
        <v>26858</v>
      </c>
      <c r="D19" t="s">
        <v>39</v>
      </c>
      <c r="E19" t="s">
        <v>139</v>
      </c>
      <c r="F19" t="s">
        <v>39</v>
      </c>
      <c r="G19" t="s">
        <v>140</v>
      </c>
      <c r="H19" t="s">
        <v>141</v>
      </c>
      <c r="I19" t="s">
        <v>118</v>
      </c>
      <c r="J19" t="s">
        <v>142</v>
      </c>
      <c r="K19" t="s">
        <v>143</v>
      </c>
      <c r="L19" t="s">
        <v>21</v>
      </c>
      <c r="M19" t="s">
        <v>118</v>
      </c>
      <c r="O19" t="s">
        <v>144</v>
      </c>
      <c r="P19" s="5" t="s">
        <v>144</v>
      </c>
    </row>
    <row r="20" spans="1:16" ht="14.25" customHeight="1" thickBot="1" x14ac:dyDescent="0.4">
      <c r="A20" t="s">
        <v>145</v>
      </c>
      <c r="B20">
        <f t="shared" ca="1" si="0"/>
        <v>42</v>
      </c>
      <c r="C20" s="1">
        <v>27712</v>
      </c>
      <c r="D20" t="s">
        <v>39</v>
      </c>
      <c r="E20" t="s">
        <v>146</v>
      </c>
      <c r="F20" t="s">
        <v>74</v>
      </c>
      <c r="G20" t="s">
        <v>147</v>
      </c>
      <c r="I20" t="s">
        <v>148</v>
      </c>
      <c r="J20" t="s">
        <v>149</v>
      </c>
      <c r="K20" t="s">
        <v>150</v>
      </c>
      <c r="L20" t="s">
        <v>21</v>
      </c>
      <c r="M20" t="s">
        <v>148</v>
      </c>
      <c r="O20" t="s">
        <v>151</v>
      </c>
      <c r="P20" s="5" t="s">
        <v>151</v>
      </c>
    </row>
    <row r="21" spans="1:16" ht="14.25" customHeight="1" thickBot="1" x14ac:dyDescent="0.4">
      <c r="A21" t="s">
        <v>152</v>
      </c>
      <c r="B21">
        <f t="shared" ca="1" si="0"/>
        <v>48</v>
      </c>
      <c r="C21" s="1">
        <v>25505</v>
      </c>
      <c r="D21" t="s">
        <v>153</v>
      </c>
      <c r="E21" t="s">
        <v>154</v>
      </c>
      <c r="F21" t="s">
        <v>155</v>
      </c>
      <c r="G21" t="s">
        <v>156</v>
      </c>
      <c r="H21" t="s">
        <v>157</v>
      </c>
      <c r="I21" t="s">
        <v>158</v>
      </c>
      <c r="J21" t="s">
        <v>159</v>
      </c>
      <c r="K21" t="s">
        <v>160</v>
      </c>
      <c r="L21" t="s">
        <v>21</v>
      </c>
      <c r="M21" t="s">
        <v>46</v>
      </c>
      <c r="N21" t="s">
        <v>161</v>
      </c>
      <c r="O21" t="s">
        <v>162</v>
      </c>
      <c r="P21" s="5" t="s">
        <v>162</v>
      </c>
    </row>
    <row r="22" spans="1:16" ht="14.25" customHeight="1" thickBot="1" x14ac:dyDescent="0.4">
      <c r="A22" t="s">
        <v>163</v>
      </c>
      <c r="B22">
        <f t="shared" ca="1" si="0"/>
        <v>45</v>
      </c>
      <c r="C22" s="1">
        <v>26696</v>
      </c>
      <c r="D22" t="s">
        <v>41</v>
      </c>
      <c r="E22" t="s">
        <v>164</v>
      </c>
      <c r="F22" t="s">
        <v>41</v>
      </c>
      <c r="G22" t="s">
        <v>75</v>
      </c>
      <c r="H22" t="s">
        <v>165</v>
      </c>
      <c r="I22" t="s">
        <v>34</v>
      </c>
      <c r="J22" t="s">
        <v>166</v>
      </c>
      <c r="K22" t="s">
        <v>167</v>
      </c>
      <c r="L22" t="s">
        <v>21</v>
      </c>
      <c r="M22" t="s">
        <v>34</v>
      </c>
      <c r="N22" t="s">
        <v>168</v>
      </c>
      <c r="O22" t="s">
        <v>169</v>
      </c>
      <c r="P22" s="5" t="s">
        <v>169</v>
      </c>
    </row>
    <row r="23" spans="1:16" ht="14.25" customHeight="1" thickBot="1" x14ac:dyDescent="0.4">
      <c r="A23" t="s">
        <v>170</v>
      </c>
      <c r="B23">
        <f t="shared" ca="1" si="0"/>
        <v>28</v>
      </c>
      <c r="C23" s="1">
        <v>32992</v>
      </c>
      <c r="E23" t="s">
        <v>171</v>
      </c>
      <c r="H23" t="s">
        <v>105</v>
      </c>
      <c r="I23" t="s">
        <v>46</v>
      </c>
      <c r="J23" t="s">
        <v>172</v>
      </c>
      <c r="K23" t="s">
        <v>173</v>
      </c>
      <c r="L23" t="s">
        <v>21</v>
      </c>
      <c r="M23" t="s">
        <v>174</v>
      </c>
      <c r="O23" t="s">
        <v>175</v>
      </c>
      <c r="P23" s="5" t="s">
        <v>16709</v>
      </c>
    </row>
    <row r="24" spans="1:16" ht="14.25" customHeight="1" thickBot="1" x14ac:dyDescent="0.4">
      <c r="A24" t="s">
        <v>176</v>
      </c>
      <c r="B24">
        <f t="shared" ca="1" si="0"/>
        <v>57</v>
      </c>
      <c r="C24" s="1">
        <v>22203</v>
      </c>
      <c r="D24" t="s">
        <v>177</v>
      </c>
      <c r="E24" t="s">
        <v>82</v>
      </c>
      <c r="F24" t="s">
        <v>41</v>
      </c>
      <c r="G24" t="s">
        <v>75</v>
      </c>
      <c r="H24" t="s">
        <v>43</v>
      </c>
      <c r="I24" t="s">
        <v>178</v>
      </c>
      <c r="J24" t="s">
        <v>179</v>
      </c>
      <c r="K24" t="s">
        <v>180</v>
      </c>
      <c r="L24" t="s">
        <v>21</v>
      </c>
      <c r="M24" t="s">
        <v>178</v>
      </c>
      <c r="N24" t="s">
        <v>181</v>
      </c>
      <c r="O24" t="s">
        <v>182</v>
      </c>
      <c r="P24" s="5" t="s">
        <v>16710</v>
      </c>
    </row>
    <row r="25" spans="1:16" ht="14.25" customHeight="1" thickBot="1" x14ac:dyDescent="0.4">
      <c r="A25" t="s">
        <v>183</v>
      </c>
      <c r="B25">
        <f t="shared" ca="1" si="0"/>
        <v>64</v>
      </c>
      <c r="C25" s="1">
        <v>19799</v>
      </c>
      <c r="D25" t="s">
        <v>41</v>
      </c>
      <c r="E25" t="s">
        <v>184</v>
      </c>
      <c r="F25" t="s">
        <v>185</v>
      </c>
      <c r="G25" t="s">
        <v>186</v>
      </c>
      <c r="H25" t="s">
        <v>43</v>
      </c>
      <c r="I25" t="s">
        <v>178</v>
      </c>
      <c r="J25" t="s">
        <v>187</v>
      </c>
      <c r="K25" t="s">
        <v>188</v>
      </c>
      <c r="L25" t="s">
        <v>21</v>
      </c>
      <c r="M25" t="s">
        <v>178</v>
      </c>
      <c r="N25" t="s">
        <v>189</v>
      </c>
      <c r="O25" t="s">
        <v>190</v>
      </c>
      <c r="P25" s="5" t="s">
        <v>16711</v>
      </c>
    </row>
    <row r="26" spans="1:16" ht="14.25" customHeight="1" thickBot="1" x14ac:dyDescent="0.4">
      <c r="A26" t="s">
        <v>191</v>
      </c>
      <c r="B26">
        <f t="shared" ca="1" si="0"/>
        <v>27</v>
      </c>
      <c r="C26" s="1">
        <v>33355</v>
      </c>
      <c r="D26" t="s">
        <v>41</v>
      </c>
      <c r="E26" t="s">
        <v>192</v>
      </c>
      <c r="F26" t="s">
        <v>41</v>
      </c>
      <c r="G26" t="s">
        <v>95</v>
      </c>
      <c r="H26" t="s">
        <v>193</v>
      </c>
      <c r="I26" t="s">
        <v>194</v>
      </c>
      <c r="J26" t="s">
        <v>195</v>
      </c>
      <c r="K26" t="s">
        <v>196</v>
      </c>
      <c r="L26" t="s">
        <v>21</v>
      </c>
      <c r="M26" t="s">
        <v>194</v>
      </c>
      <c r="N26" t="s">
        <v>197</v>
      </c>
      <c r="O26" t="s">
        <v>198</v>
      </c>
      <c r="P26" s="5" t="s">
        <v>198</v>
      </c>
    </row>
    <row r="27" spans="1:16" ht="14.25" customHeight="1" thickBot="1" x14ac:dyDescent="0.4">
      <c r="A27" t="s">
        <v>199</v>
      </c>
      <c r="B27">
        <f t="shared" ca="1" si="0"/>
        <v>30</v>
      </c>
      <c r="C27" s="1">
        <v>32293</v>
      </c>
      <c r="D27" t="s">
        <v>200</v>
      </c>
      <c r="E27" t="s">
        <v>201</v>
      </c>
      <c r="F27" t="s">
        <v>39</v>
      </c>
      <c r="H27" t="s">
        <v>202</v>
      </c>
      <c r="I27" t="s">
        <v>29</v>
      </c>
      <c r="J27" t="s">
        <v>203</v>
      </c>
      <c r="K27" t="s">
        <v>204</v>
      </c>
      <c r="L27" t="s">
        <v>205</v>
      </c>
      <c r="M27" t="s">
        <v>29</v>
      </c>
      <c r="O27" t="s">
        <v>206</v>
      </c>
      <c r="P27" s="5" t="s">
        <v>206</v>
      </c>
    </row>
    <row r="28" spans="1:16" ht="14.25" customHeight="1" thickBot="1" x14ac:dyDescent="0.4">
      <c r="A28" t="s">
        <v>207</v>
      </c>
      <c r="B28">
        <f t="shared" ca="1" si="0"/>
        <v>37</v>
      </c>
      <c r="C28" s="1">
        <v>29441</v>
      </c>
      <c r="D28" t="s">
        <v>208</v>
      </c>
      <c r="E28" t="s">
        <v>209</v>
      </c>
      <c r="F28" t="s">
        <v>74</v>
      </c>
      <c r="G28" t="s">
        <v>186</v>
      </c>
      <c r="H28" t="s">
        <v>210</v>
      </c>
      <c r="I28" t="s">
        <v>29</v>
      </c>
      <c r="J28" t="s">
        <v>211</v>
      </c>
      <c r="K28" t="s">
        <v>212</v>
      </c>
      <c r="L28" t="s">
        <v>205</v>
      </c>
      <c r="M28" t="s">
        <v>29</v>
      </c>
      <c r="O28" t="s">
        <v>213</v>
      </c>
      <c r="P28" s="5" t="s">
        <v>213</v>
      </c>
    </row>
    <row r="29" spans="1:16" ht="14.25" customHeight="1" thickBot="1" x14ac:dyDescent="0.4">
      <c r="A29" t="s">
        <v>214</v>
      </c>
      <c r="B29">
        <f t="shared" ca="1" si="0"/>
        <v>36</v>
      </c>
      <c r="C29" s="1">
        <v>29859</v>
      </c>
      <c r="D29" t="s">
        <v>74</v>
      </c>
      <c r="E29" t="s">
        <v>215</v>
      </c>
      <c r="F29" t="s">
        <v>41</v>
      </c>
      <c r="G29" t="s">
        <v>216</v>
      </c>
      <c r="H29" t="s">
        <v>43</v>
      </c>
      <c r="I29" t="s">
        <v>178</v>
      </c>
      <c r="J29" t="s">
        <v>217</v>
      </c>
      <c r="K29" t="s">
        <v>218</v>
      </c>
      <c r="L29" t="s">
        <v>205</v>
      </c>
      <c r="M29" t="s">
        <v>178</v>
      </c>
      <c r="O29" t="e">
        <f>- HOMICIDIO AGRAVADO- ORGANIZACIONES TERRORISTAS</f>
        <v>#NAME?</v>
      </c>
      <c r="P29" s="6" t="s">
        <v>16712</v>
      </c>
    </row>
    <row r="30" spans="1:16" ht="14.25" customHeight="1" thickBot="1" x14ac:dyDescent="0.4">
      <c r="A30" t="s">
        <v>219</v>
      </c>
      <c r="B30">
        <f t="shared" ca="1" si="0"/>
        <v>54</v>
      </c>
      <c r="C30" s="1">
        <v>23231</v>
      </c>
      <c r="E30" t="s">
        <v>220</v>
      </c>
      <c r="H30" t="s">
        <v>43</v>
      </c>
      <c r="I30" t="s">
        <v>132</v>
      </c>
      <c r="J30" t="s">
        <v>132</v>
      </c>
      <c r="K30" t="s">
        <v>221</v>
      </c>
      <c r="L30" t="s">
        <v>21</v>
      </c>
      <c r="M30" t="s">
        <v>132</v>
      </c>
      <c r="O30" t="s">
        <v>222</v>
      </c>
      <c r="P30" s="5" t="s">
        <v>16713</v>
      </c>
    </row>
    <row r="31" spans="1:16" ht="14.25" customHeight="1" thickBot="1" x14ac:dyDescent="0.4">
      <c r="A31" t="s">
        <v>223</v>
      </c>
      <c r="B31">
        <f t="shared" ca="1" si="0"/>
        <v>61</v>
      </c>
      <c r="C31" s="1">
        <v>20865</v>
      </c>
      <c r="E31" t="s">
        <v>224</v>
      </c>
      <c r="G31" t="s">
        <v>186</v>
      </c>
      <c r="H31" t="s">
        <v>43</v>
      </c>
      <c r="I31" t="s">
        <v>225</v>
      </c>
      <c r="J31" t="s">
        <v>226</v>
      </c>
      <c r="K31" t="s">
        <v>227</v>
      </c>
      <c r="L31" t="s">
        <v>21</v>
      </c>
      <c r="M31" t="s">
        <v>225</v>
      </c>
      <c r="O31" t="s">
        <v>228</v>
      </c>
      <c r="P31" s="5" t="s">
        <v>16714</v>
      </c>
    </row>
    <row r="32" spans="1:16" ht="14.25" customHeight="1" thickBot="1" x14ac:dyDescent="0.4">
      <c r="A32" t="s">
        <v>229</v>
      </c>
      <c r="B32">
        <f t="shared" ca="1" si="0"/>
        <v>57</v>
      </c>
      <c r="C32" s="1">
        <v>22474</v>
      </c>
      <c r="D32" t="s">
        <v>41</v>
      </c>
      <c r="E32" t="s">
        <v>230</v>
      </c>
      <c r="F32" t="s">
        <v>41</v>
      </c>
      <c r="H32" t="s">
        <v>96</v>
      </c>
      <c r="I32" t="s">
        <v>97</v>
      </c>
      <c r="J32" t="s">
        <v>231</v>
      </c>
      <c r="K32" t="s">
        <v>232</v>
      </c>
      <c r="L32" t="s">
        <v>21</v>
      </c>
      <c r="M32" t="s">
        <v>97</v>
      </c>
      <c r="O32" t="s">
        <v>233</v>
      </c>
      <c r="P32" s="5" t="s">
        <v>233</v>
      </c>
    </row>
    <row r="33" spans="1:16" ht="14.25" customHeight="1" thickBot="1" x14ac:dyDescent="0.4">
      <c r="A33" t="s">
        <v>234</v>
      </c>
      <c r="B33">
        <f t="shared" ca="1" si="0"/>
        <v>57</v>
      </c>
      <c r="C33" s="1">
        <v>22160</v>
      </c>
      <c r="D33" t="s">
        <v>235</v>
      </c>
      <c r="E33" t="s">
        <v>236</v>
      </c>
      <c r="F33" t="s">
        <v>237</v>
      </c>
      <c r="G33" t="s">
        <v>238</v>
      </c>
      <c r="H33" t="s">
        <v>239</v>
      </c>
      <c r="I33" t="s">
        <v>46</v>
      </c>
      <c r="J33" t="s">
        <v>240</v>
      </c>
      <c r="K33" t="s">
        <v>241</v>
      </c>
      <c r="L33" t="s">
        <v>21</v>
      </c>
      <c r="M33" t="s">
        <v>46</v>
      </c>
      <c r="N33" t="s">
        <v>242</v>
      </c>
      <c r="O33" t="s">
        <v>243</v>
      </c>
      <c r="P33" s="5" t="s">
        <v>243</v>
      </c>
    </row>
    <row r="34" spans="1:16" ht="14.25" customHeight="1" thickBot="1" x14ac:dyDescent="0.4">
      <c r="A34" t="s">
        <v>244</v>
      </c>
      <c r="B34">
        <f t="shared" ca="1" si="0"/>
        <v>67</v>
      </c>
      <c r="C34" s="1">
        <v>18705</v>
      </c>
      <c r="D34" t="s">
        <v>74</v>
      </c>
      <c r="F34" t="s">
        <v>41</v>
      </c>
      <c r="G34" t="s">
        <v>245</v>
      </c>
      <c r="H34" t="s">
        <v>246</v>
      </c>
      <c r="I34" t="s">
        <v>22</v>
      </c>
      <c r="K34" t="s">
        <v>247</v>
      </c>
      <c r="L34" t="s">
        <v>21</v>
      </c>
      <c r="M34" t="s">
        <v>22</v>
      </c>
      <c r="O34" t="s">
        <v>248</v>
      </c>
      <c r="P34" s="5" t="s">
        <v>248</v>
      </c>
    </row>
    <row r="35" spans="1:16" ht="14.25" customHeight="1" thickBot="1" x14ac:dyDescent="0.4">
      <c r="A35" t="s">
        <v>249</v>
      </c>
      <c r="B35">
        <f t="shared" ref="B35:B66" ca="1" si="1">DATEDIF(C35,TODAY(),"Y")</f>
        <v>34</v>
      </c>
      <c r="C35" s="1">
        <v>30846</v>
      </c>
      <c r="E35" t="s">
        <v>250</v>
      </c>
      <c r="H35" t="s">
        <v>157</v>
      </c>
      <c r="I35" t="s">
        <v>251</v>
      </c>
      <c r="K35" t="s">
        <v>252</v>
      </c>
      <c r="L35" t="s">
        <v>21</v>
      </c>
      <c r="M35" t="s">
        <v>253</v>
      </c>
      <c r="O35" t="s">
        <v>254</v>
      </c>
      <c r="P35" s="5" t="s">
        <v>254</v>
      </c>
    </row>
    <row r="36" spans="1:16" ht="14.25" customHeight="1" thickBot="1" x14ac:dyDescent="0.4">
      <c r="A36" t="s">
        <v>255</v>
      </c>
      <c r="B36">
        <f t="shared" ca="1" si="1"/>
        <v>67</v>
      </c>
      <c r="C36" s="1">
        <v>18597</v>
      </c>
      <c r="E36" t="s">
        <v>256</v>
      </c>
      <c r="H36" t="s">
        <v>43</v>
      </c>
      <c r="I36" t="s">
        <v>132</v>
      </c>
      <c r="J36" t="s">
        <v>257</v>
      </c>
      <c r="K36" t="s">
        <v>258</v>
      </c>
      <c r="L36" t="s">
        <v>21</v>
      </c>
      <c r="M36" t="s">
        <v>132</v>
      </c>
      <c r="O36" t="s">
        <v>259</v>
      </c>
      <c r="P36" s="5" t="s">
        <v>16715</v>
      </c>
    </row>
    <row r="37" spans="1:16" ht="14.25" customHeight="1" thickBot="1" x14ac:dyDescent="0.4">
      <c r="A37" t="s">
        <v>260</v>
      </c>
      <c r="B37">
        <f t="shared" ca="1" si="1"/>
        <v>113</v>
      </c>
      <c r="C37" s="2">
        <v>1981</v>
      </c>
      <c r="D37" t="s">
        <v>41</v>
      </c>
      <c r="E37" t="s">
        <v>261</v>
      </c>
      <c r="F37" t="s">
        <v>41</v>
      </c>
      <c r="G37" t="s">
        <v>262</v>
      </c>
      <c r="H37" t="s">
        <v>263</v>
      </c>
      <c r="I37" t="s">
        <v>22</v>
      </c>
      <c r="J37" t="s">
        <v>264</v>
      </c>
      <c r="K37" t="s">
        <v>265</v>
      </c>
      <c r="L37" t="s">
        <v>21</v>
      </c>
      <c r="M37" t="s">
        <v>22</v>
      </c>
      <c r="N37" t="s">
        <v>168</v>
      </c>
      <c r="O37" t="s">
        <v>266</v>
      </c>
      <c r="P37" s="5" t="s">
        <v>16716</v>
      </c>
    </row>
    <row r="38" spans="1:16" ht="14.25" customHeight="1" thickBot="1" x14ac:dyDescent="0.4">
      <c r="A38" t="s">
        <v>267</v>
      </c>
      <c r="B38">
        <f t="shared" ca="1" si="1"/>
        <v>31</v>
      </c>
      <c r="C38" s="1">
        <v>31830</v>
      </c>
      <c r="E38" t="s">
        <v>268</v>
      </c>
      <c r="H38" t="s">
        <v>269</v>
      </c>
      <c r="I38" t="s">
        <v>270</v>
      </c>
      <c r="J38" t="s">
        <v>271</v>
      </c>
      <c r="K38" t="s">
        <v>272</v>
      </c>
      <c r="L38" t="s">
        <v>21</v>
      </c>
      <c r="M38" t="s">
        <v>270</v>
      </c>
      <c r="O38" t="s">
        <v>273</v>
      </c>
      <c r="P38" s="5" t="s">
        <v>273</v>
      </c>
    </row>
    <row r="39" spans="1:16" ht="14.25" customHeight="1" thickBot="1" x14ac:dyDescent="0.4">
      <c r="A39" t="s">
        <v>274</v>
      </c>
      <c r="B39">
        <f t="shared" ca="1" si="1"/>
        <v>50</v>
      </c>
      <c r="C39" s="1">
        <v>24966</v>
      </c>
      <c r="E39" t="s">
        <v>275</v>
      </c>
      <c r="I39" t="s">
        <v>276</v>
      </c>
      <c r="J39" t="s">
        <v>277</v>
      </c>
      <c r="K39" t="s">
        <v>278</v>
      </c>
      <c r="L39" t="s">
        <v>21</v>
      </c>
      <c r="M39" t="s">
        <v>279</v>
      </c>
      <c r="O39" t="s">
        <v>280</v>
      </c>
      <c r="P39" s="5" t="s">
        <v>280</v>
      </c>
    </row>
    <row r="40" spans="1:16" ht="14.25" customHeight="1" thickBot="1" x14ac:dyDescent="0.4">
      <c r="A40" t="s">
        <v>281</v>
      </c>
      <c r="B40">
        <f t="shared" ca="1" si="1"/>
        <v>58</v>
      </c>
      <c r="C40" s="1">
        <v>21757</v>
      </c>
      <c r="E40" t="s">
        <v>282</v>
      </c>
      <c r="H40" t="s">
        <v>43</v>
      </c>
      <c r="I40" t="s">
        <v>132</v>
      </c>
      <c r="J40" t="s">
        <v>283</v>
      </c>
      <c r="K40" t="s">
        <v>284</v>
      </c>
      <c r="L40" t="s">
        <v>21</v>
      </c>
      <c r="M40" t="s">
        <v>270</v>
      </c>
      <c r="O40" t="s">
        <v>285</v>
      </c>
      <c r="P40" s="5" t="s">
        <v>285</v>
      </c>
    </row>
    <row r="41" spans="1:16" ht="14.25" customHeight="1" thickBot="1" x14ac:dyDescent="0.4">
      <c r="A41" t="s">
        <v>286</v>
      </c>
      <c r="B41">
        <f t="shared" ca="1" si="1"/>
        <v>41</v>
      </c>
      <c r="C41" s="1">
        <v>28264</v>
      </c>
      <c r="E41" t="s">
        <v>287</v>
      </c>
      <c r="I41" t="s">
        <v>225</v>
      </c>
      <c r="J41" t="s">
        <v>225</v>
      </c>
      <c r="K41" t="s">
        <v>288</v>
      </c>
      <c r="L41" t="s">
        <v>205</v>
      </c>
      <c r="M41" t="s">
        <v>289</v>
      </c>
      <c r="O41" t="s">
        <v>290</v>
      </c>
      <c r="P41" s="5" t="s">
        <v>290</v>
      </c>
    </row>
    <row r="42" spans="1:16" ht="14.25" customHeight="1" thickBot="1" x14ac:dyDescent="0.4">
      <c r="A42" t="s">
        <v>291</v>
      </c>
      <c r="B42">
        <f t="shared" ca="1" si="1"/>
        <v>46</v>
      </c>
      <c r="C42" s="1">
        <v>26451</v>
      </c>
      <c r="D42" t="s">
        <v>39</v>
      </c>
      <c r="E42" t="s">
        <v>292</v>
      </c>
      <c r="F42" t="s">
        <v>41</v>
      </c>
      <c r="G42" t="s">
        <v>147</v>
      </c>
      <c r="H42" t="s">
        <v>105</v>
      </c>
      <c r="I42" t="s">
        <v>225</v>
      </c>
      <c r="J42" t="s">
        <v>293</v>
      </c>
      <c r="K42" t="s">
        <v>294</v>
      </c>
      <c r="L42" t="s">
        <v>21</v>
      </c>
      <c r="M42" t="s">
        <v>46</v>
      </c>
      <c r="N42" t="s">
        <v>242</v>
      </c>
      <c r="O42" t="s">
        <v>295</v>
      </c>
      <c r="P42" s="5" t="s">
        <v>295</v>
      </c>
    </row>
    <row r="43" spans="1:16" ht="14.25" customHeight="1" thickBot="1" x14ac:dyDescent="0.4">
      <c r="A43" t="s">
        <v>296</v>
      </c>
      <c r="B43">
        <f t="shared" ca="1" si="1"/>
        <v>48</v>
      </c>
      <c r="C43" s="1">
        <v>25569</v>
      </c>
      <c r="D43" t="s">
        <v>41</v>
      </c>
      <c r="E43" t="s">
        <v>297</v>
      </c>
      <c r="F43" t="s">
        <v>41</v>
      </c>
      <c r="G43" t="s">
        <v>298</v>
      </c>
      <c r="H43" t="s">
        <v>51</v>
      </c>
      <c r="I43" t="s">
        <v>52</v>
      </c>
      <c r="J43" t="s">
        <v>299</v>
      </c>
      <c r="K43" t="s">
        <v>54</v>
      </c>
      <c r="L43" t="s">
        <v>21</v>
      </c>
      <c r="M43" t="s">
        <v>52</v>
      </c>
      <c r="O43" t="s">
        <v>300</v>
      </c>
      <c r="P43" s="5" t="s">
        <v>300</v>
      </c>
    </row>
    <row r="44" spans="1:16" ht="14.25" customHeight="1" thickBot="1" x14ac:dyDescent="0.4">
      <c r="A44" t="s">
        <v>301</v>
      </c>
      <c r="B44">
        <f t="shared" ca="1" si="1"/>
        <v>50</v>
      </c>
      <c r="C44" s="1">
        <v>24838</v>
      </c>
      <c r="D44" t="s">
        <v>41</v>
      </c>
      <c r="E44" t="s">
        <v>192</v>
      </c>
      <c r="F44" t="s">
        <v>41</v>
      </c>
      <c r="G44" t="s">
        <v>95</v>
      </c>
      <c r="H44" t="s">
        <v>302</v>
      </c>
      <c r="I44" t="s">
        <v>194</v>
      </c>
      <c r="J44" t="s">
        <v>303</v>
      </c>
      <c r="K44" t="s">
        <v>304</v>
      </c>
      <c r="L44" t="s">
        <v>21</v>
      </c>
      <c r="M44" t="s">
        <v>194</v>
      </c>
      <c r="N44" t="s">
        <v>305</v>
      </c>
      <c r="O44" t="s">
        <v>306</v>
      </c>
      <c r="P44" s="5" t="s">
        <v>306</v>
      </c>
    </row>
    <row r="45" spans="1:16" ht="14.25" customHeight="1" thickBot="1" x14ac:dyDescent="0.4">
      <c r="A45" t="s">
        <v>307</v>
      </c>
      <c r="B45">
        <f t="shared" ca="1" si="1"/>
        <v>113</v>
      </c>
      <c r="C45" s="2">
        <v>1979</v>
      </c>
      <c r="D45" t="s">
        <v>39</v>
      </c>
      <c r="E45" t="s">
        <v>308</v>
      </c>
      <c r="F45" t="s">
        <v>41</v>
      </c>
      <c r="G45" t="s">
        <v>309</v>
      </c>
      <c r="H45" t="s">
        <v>310</v>
      </c>
      <c r="I45" t="s">
        <v>311</v>
      </c>
      <c r="J45" t="s">
        <v>312</v>
      </c>
      <c r="K45" t="s">
        <v>313</v>
      </c>
      <c r="L45" t="s">
        <v>21</v>
      </c>
      <c r="M45" t="s">
        <v>311</v>
      </c>
      <c r="N45" t="s">
        <v>197</v>
      </c>
      <c r="O45" t="s">
        <v>169</v>
      </c>
      <c r="P45" s="5" t="s">
        <v>169</v>
      </c>
    </row>
    <row r="46" spans="1:16" ht="14.25" customHeight="1" thickBot="1" x14ac:dyDescent="0.4">
      <c r="A46" t="s">
        <v>314</v>
      </c>
      <c r="B46">
        <f t="shared" ca="1" si="1"/>
        <v>65</v>
      </c>
      <c r="C46" s="1">
        <v>19346</v>
      </c>
      <c r="E46" t="s">
        <v>315</v>
      </c>
      <c r="H46" t="s">
        <v>43</v>
      </c>
      <c r="I46" t="s">
        <v>178</v>
      </c>
      <c r="J46" t="s">
        <v>316</v>
      </c>
      <c r="K46" t="s">
        <v>317</v>
      </c>
      <c r="L46" t="s">
        <v>205</v>
      </c>
      <c r="M46" t="s">
        <v>178</v>
      </c>
      <c r="O46" t="s">
        <v>318</v>
      </c>
      <c r="P46" s="5" t="s">
        <v>16717</v>
      </c>
    </row>
    <row r="47" spans="1:16" ht="14.25" customHeight="1" thickBot="1" x14ac:dyDescent="0.4">
      <c r="A47" t="s">
        <v>319</v>
      </c>
      <c r="B47">
        <f t="shared" ca="1" si="1"/>
        <v>31</v>
      </c>
      <c r="C47" s="1">
        <v>31792</v>
      </c>
      <c r="E47" t="s">
        <v>320</v>
      </c>
      <c r="H47" t="s">
        <v>51</v>
      </c>
      <c r="I47" t="s">
        <v>52</v>
      </c>
      <c r="K47" t="s">
        <v>54</v>
      </c>
      <c r="L47" t="s">
        <v>21</v>
      </c>
      <c r="M47" t="s">
        <v>52</v>
      </c>
      <c r="O47" t="s">
        <v>321</v>
      </c>
      <c r="P47" s="5" t="s">
        <v>321</v>
      </c>
    </row>
    <row r="48" spans="1:16" ht="14.25" customHeight="1" thickBot="1" x14ac:dyDescent="0.4">
      <c r="A48" t="s">
        <v>322</v>
      </c>
      <c r="B48">
        <f t="shared" ca="1" si="1"/>
        <v>45</v>
      </c>
      <c r="C48" s="1">
        <v>26747</v>
      </c>
      <c r="E48" t="s">
        <v>323</v>
      </c>
      <c r="H48" t="s">
        <v>324</v>
      </c>
      <c r="I48" t="s">
        <v>325</v>
      </c>
      <c r="J48" t="s">
        <v>326</v>
      </c>
      <c r="K48" t="s">
        <v>327</v>
      </c>
      <c r="L48" t="s">
        <v>21</v>
      </c>
      <c r="M48" t="s">
        <v>325</v>
      </c>
      <c r="O48" t="s">
        <v>328</v>
      </c>
      <c r="P48" s="5" t="s">
        <v>328</v>
      </c>
    </row>
    <row r="49" spans="1:16" ht="14.25" customHeight="1" thickBot="1" x14ac:dyDescent="0.4">
      <c r="A49" t="s">
        <v>329</v>
      </c>
      <c r="B49">
        <f t="shared" ca="1" si="1"/>
        <v>25</v>
      </c>
      <c r="C49" s="1">
        <v>34062</v>
      </c>
      <c r="D49" t="s">
        <v>41</v>
      </c>
      <c r="E49" t="s">
        <v>330</v>
      </c>
      <c r="F49" t="s">
        <v>41</v>
      </c>
      <c r="G49" t="s">
        <v>331</v>
      </c>
      <c r="H49" t="s">
        <v>332</v>
      </c>
      <c r="I49" t="s">
        <v>62</v>
      </c>
      <c r="J49" t="s">
        <v>333</v>
      </c>
      <c r="K49" t="s">
        <v>334</v>
      </c>
      <c r="L49" t="s">
        <v>21</v>
      </c>
      <c r="M49" t="s">
        <v>62</v>
      </c>
      <c r="N49" t="s">
        <v>181</v>
      </c>
      <c r="O49" t="s">
        <v>335</v>
      </c>
      <c r="P49" s="5" t="s">
        <v>335</v>
      </c>
    </row>
    <row r="50" spans="1:16" ht="14.25" customHeight="1" thickBot="1" x14ac:dyDescent="0.4">
      <c r="A50" t="s">
        <v>336</v>
      </c>
      <c r="B50">
        <f t="shared" ca="1" si="1"/>
        <v>46</v>
      </c>
      <c r="C50" s="1">
        <v>26378</v>
      </c>
      <c r="D50" t="s">
        <v>39</v>
      </c>
      <c r="E50" t="s">
        <v>337</v>
      </c>
      <c r="F50" t="s">
        <v>41</v>
      </c>
      <c r="G50" t="s">
        <v>338</v>
      </c>
      <c r="H50" t="s">
        <v>105</v>
      </c>
      <c r="I50" t="s">
        <v>339</v>
      </c>
      <c r="J50" t="s">
        <v>339</v>
      </c>
      <c r="K50" t="s">
        <v>340</v>
      </c>
      <c r="L50" t="s">
        <v>21</v>
      </c>
      <c r="M50" t="s">
        <v>46</v>
      </c>
      <c r="N50" t="s">
        <v>341</v>
      </c>
      <c r="O50" t="s">
        <v>342</v>
      </c>
      <c r="P50" s="5" t="s">
        <v>342</v>
      </c>
    </row>
    <row r="51" spans="1:16" ht="14.25" customHeight="1" thickBot="1" x14ac:dyDescent="0.4">
      <c r="A51" t="s">
        <v>343</v>
      </c>
      <c r="B51">
        <f t="shared" ca="1" si="1"/>
        <v>48</v>
      </c>
      <c r="C51" s="1">
        <v>25689</v>
      </c>
      <c r="D51" t="s">
        <v>39</v>
      </c>
      <c r="E51" t="s">
        <v>344</v>
      </c>
      <c r="F51" t="s">
        <v>39</v>
      </c>
      <c r="G51" t="s">
        <v>345</v>
      </c>
      <c r="H51" t="s">
        <v>43</v>
      </c>
      <c r="I51" t="s">
        <v>346</v>
      </c>
      <c r="J51" t="s">
        <v>346</v>
      </c>
      <c r="K51" t="s">
        <v>347</v>
      </c>
      <c r="L51" t="s">
        <v>21</v>
      </c>
      <c r="M51" t="s">
        <v>46</v>
      </c>
      <c r="N51" t="s">
        <v>348</v>
      </c>
      <c r="O51" t="s">
        <v>349</v>
      </c>
      <c r="P51" s="5" t="s">
        <v>349</v>
      </c>
    </row>
    <row r="52" spans="1:16" ht="14.25" customHeight="1" thickBot="1" x14ac:dyDescent="0.4">
      <c r="A52" t="s">
        <v>350</v>
      </c>
      <c r="B52">
        <f t="shared" ca="1" si="1"/>
        <v>36</v>
      </c>
      <c r="C52" s="1">
        <v>29865</v>
      </c>
      <c r="D52" t="s">
        <v>39</v>
      </c>
      <c r="E52" t="s">
        <v>351</v>
      </c>
      <c r="F52" t="s">
        <v>41</v>
      </c>
      <c r="G52" t="s">
        <v>352</v>
      </c>
      <c r="H52" t="s">
        <v>353</v>
      </c>
      <c r="I52" t="s">
        <v>354</v>
      </c>
      <c r="J52" t="s">
        <v>355</v>
      </c>
      <c r="K52" t="s">
        <v>356</v>
      </c>
      <c r="L52" t="s">
        <v>21</v>
      </c>
      <c r="M52" t="s">
        <v>46</v>
      </c>
      <c r="N52" t="s">
        <v>357</v>
      </c>
      <c r="O52" t="s">
        <v>48</v>
      </c>
      <c r="P52" s="5" t="s">
        <v>48</v>
      </c>
    </row>
    <row r="53" spans="1:16" ht="14.25" customHeight="1" thickBot="1" x14ac:dyDescent="0.4">
      <c r="A53" t="s">
        <v>358</v>
      </c>
      <c r="B53">
        <f t="shared" ca="1" si="1"/>
        <v>40</v>
      </c>
      <c r="C53" s="1">
        <v>28408</v>
      </c>
      <c r="D53" t="s">
        <v>177</v>
      </c>
      <c r="E53" t="s">
        <v>359</v>
      </c>
      <c r="G53" t="s">
        <v>262</v>
      </c>
      <c r="H53" t="s">
        <v>360</v>
      </c>
      <c r="I53" t="s">
        <v>361</v>
      </c>
      <c r="J53" t="s">
        <v>362</v>
      </c>
      <c r="K53" t="s">
        <v>363</v>
      </c>
      <c r="L53" t="s">
        <v>21</v>
      </c>
      <c r="M53" t="s">
        <v>361</v>
      </c>
      <c r="O53" t="s">
        <v>364</v>
      </c>
      <c r="P53" s="5" t="s">
        <v>364</v>
      </c>
    </row>
    <row r="54" spans="1:16" ht="14.25" customHeight="1" thickBot="1" x14ac:dyDescent="0.4">
      <c r="A54" t="s">
        <v>365</v>
      </c>
      <c r="B54">
        <f t="shared" ca="1" si="1"/>
        <v>29</v>
      </c>
      <c r="C54" s="1">
        <v>32408</v>
      </c>
      <c r="E54" t="s">
        <v>366</v>
      </c>
      <c r="I54" t="s">
        <v>367</v>
      </c>
      <c r="J54" t="s">
        <v>368</v>
      </c>
      <c r="K54" t="s">
        <v>369</v>
      </c>
      <c r="L54" t="s">
        <v>21</v>
      </c>
      <c r="M54" t="s">
        <v>367</v>
      </c>
      <c r="O54" t="s">
        <v>370</v>
      </c>
      <c r="P54" s="5" t="s">
        <v>370</v>
      </c>
    </row>
    <row r="55" spans="1:16" ht="14.25" customHeight="1" thickBot="1" x14ac:dyDescent="0.4">
      <c r="A55" t="s">
        <v>371</v>
      </c>
      <c r="B55">
        <f t="shared" ca="1" si="1"/>
        <v>43</v>
      </c>
      <c r="C55" s="1">
        <v>27578</v>
      </c>
      <c r="E55" t="s">
        <v>372</v>
      </c>
      <c r="H55" t="s">
        <v>43</v>
      </c>
      <c r="I55" t="s">
        <v>373</v>
      </c>
      <c r="J55" t="s">
        <v>373</v>
      </c>
      <c r="K55" t="s">
        <v>374</v>
      </c>
      <c r="L55" t="s">
        <v>21</v>
      </c>
      <c r="M55" t="s">
        <v>132</v>
      </c>
      <c r="O55" t="s">
        <v>375</v>
      </c>
      <c r="P55" s="5" t="s">
        <v>16718</v>
      </c>
    </row>
    <row r="56" spans="1:16" ht="14.25" customHeight="1" thickBot="1" x14ac:dyDescent="0.4">
      <c r="A56" t="s">
        <v>376</v>
      </c>
      <c r="B56">
        <f t="shared" ca="1" si="1"/>
        <v>36</v>
      </c>
      <c r="C56" s="1">
        <v>29850</v>
      </c>
      <c r="E56" t="s">
        <v>377</v>
      </c>
      <c r="G56" t="s">
        <v>378</v>
      </c>
      <c r="H56" t="s">
        <v>379</v>
      </c>
      <c r="I56" t="s">
        <v>59</v>
      </c>
      <c r="J56" t="s">
        <v>380</v>
      </c>
      <c r="K56" t="s">
        <v>381</v>
      </c>
      <c r="L56" t="s">
        <v>21</v>
      </c>
      <c r="M56" t="s">
        <v>52</v>
      </c>
      <c r="O56" t="s">
        <v>382</v>
      </c>
      <c r="P56" s="5" t="s">
        <v>382</v>
      </c>
    </row>
    <row r="57" spans="1:16" ht="14.25" customHeight="1" thickBot="1" x14ac:dyDescent="0.4">
      <c r="A57" t="s">
        <v>383</v>
      </c>
      <c r="B57">
        <f t="shared" ca="1" si="1"/>
        <v>50</v>
      </c>
      <c r="C57" s="1">
        <v>25024</v>
      </c>
      <c r="E57" t="s">
        <v>384</v>
      </c>
      <c r="H57" t="s">
        <v>385</v>
      </c>
      <c r="I57" t="s">
        <v>386</v>
      </c>
      <c r="J57" t="s">
        <v>387</v>
      </c>
      <c r="K57" t="s">
        <v>388</v>
      </c>
      <c r="L57" t="s">
        <v>21</v>
      </c>
      <c r="M57" t="s">
        <v>386</v>
      </c>
      <c r="O57" t="s">
        <v>389</v>
      </c>
      <c r="P57" s="5" t="s">
        <v>389</v>
      </c>
    </row>
    <row r="58" spans="1:16" ht="14.25" customHeight="1" thickBot="1" x14ac:dyDescent="0.4">
      <c r="A58" t="s">
        <v>390</v>
      </c>
      <c r="B58">
        <f t="shared" ca="1" si="1"/>
        <v>29</v>
      </c>
      <c r="C58" s="1">
        <v>32660</v>
      </c>
      <c r="D58" t="s">
        <v>41</v>
      </c>
      <c r="E58" t="s">
        <v>391</v>
      </c>
      <c r="F58" t="s">
        <v>41</v>
      </c>
      <c r="G58" t="s">
        <v>75</v>
      </c>
      <c r="H58" t="s">
        <v>43</v>
      </c>
      <c r="I58" t="s">
        <v>178</v>
      </c>
      <c r="J58" t="s">
        <v>392</v>
      </c>
      <c r="K58" t="s">
        <v>393</v>
      </c>
      <c r="L58" t="s">
        <v>21</v>
      </c>
      <c r="M58" t="s">
        <v>178</v>
      </c>
      <c r="N58" t="s">
        <v>242</v>
      </c>
      <c r="O58" t="s">
        <v>394</v>
      </c>
      <c r="P58" s="5" t="s">
        <v>10689</v>
      </c>
    </row>
    <row r="59" spans="1:16" ht="14.25" customHeight="1" thickBot="1" x14ac:dyDescent="0.4">
      <c r="A59" t="s">
        <v>395</v>
      </c>
      <c r="B59">
        <f t="shared" ca="1" si="1"/>
        <v>23</v>
      </c>
      <c r="C59" s="1">
        <v>34746</v>
      </c>
      <c r="E59" t="s">
        <v>396</v>
      </c>
      <c r="F59" t="s">
        <v>74</v>
      </c>
      <c r="H59" t="s">
        <v>397</v>
      </c>
      <c r="I59" t="s">
        <v>325</v>
      </c>
      <c r="J59" t="s">
        <v>398</v>
      </c>
      <c r="K59" t="s">
        <v>399</v>
      </c>
      <c r="L59" t="s">
        <v>21</v>
      </c>
      <c r="M59" t="s">
        <v>325</v>
      </c>
      <c r="O59" t="s">
        <v>400</v>
      </c>
      <c r="P59" s="5" t="s">
        <v>400</v>
      </c>
    </row>
    <row r="60" spans="1:16" ht="14.25" customHeight="1" thickBot="1" x14ac:dyDescent="0.4">
      <c r="A60" t="s">
        <v>401</v>
      </c>
      <c r="B60">
        <f t="shared" ca="1" si="1"/>
        <v>62</v>
      </c>
      <c r="C60" s="1">
        <v>20417</v>
      </c>
      <c r="E60" t="s">
        <v>402</v>
      </c>
      <c r="F60" t="s">
        <v>403</v>
      </c>
      <c r="G60" t="s">
        <v>216</v>
      </c>
      <c r="H60" t="s">
        <v>51</v>
      </c>
      <c r="I60" t="s">
        <v>52</v>
      </c>
      <c r="J60" t="s">
        <v>404</v>
      </c>
      <c r="K60" t="s">
        <v>54</v>
      </c>
      <c r="L60" t="s">
        <v>205</v>
      </c>
      <c r="M60" t="s">
        <v>52</v>
      </c>
      <c r="N60" t="s">
        <v>405</v>
      </c>
      <c r="O60" t="s">
        <v>406</v>
      </c>
      <c r="P60" s="5" t="s">
        <v>406</v>
      </c>
    </row>
    <row r="61" spans="1:16" ht="14.25" customHeight="1" thickBot="1" x14ac:dyDescent="0.4">
      <c r="A61" t="s">
        <v>407</v>
      </c>
      <c r="B61">
        <f t="shared" ca="1" si="1"/>
        <v>42</v>
      </c>
      <c r="C61" s="1">
        <v>27809</v>
      </c>
      <c r="D61" t="s">
        <v>39</v>
      </c>
      <c r="E61" t="s">
        <v>408</v>
      </c>
      <c r="F61" t="s">
        <v>41</v>
      </c>
      <c r="G61" t="s">
        <v>95</v>
      </c>
      <c r="H61" t="s">
        <v>409</v>
      </c>
      <c r="I61" t="s">
        <v>410</v>
      </c>
      <c r="J61" t="s">
        <v>411</v>
      </c>
      <c r="K61" t="s">
        <v>412</v>
      </c>
      <c r="L61" t="s">
        <v>21</v>
      </c>
      <c r="M61" t="s">
        <v>46</v>
      </c>
      <c r="N61" t="s">
        <v>413</v>
      </c>
      <c r="O61" t="s">
        <v>414</v>
      </c>
      <c r="P61" s="5" t="s">
        <v>414</v>
      </c>
    </row>
    <row r="62" spans="1:16" ht="14.25" customHeight="1" thickBot="1" x14ac:dyDescent="0.4">
      <c r="A62" t="s">
        <v>415</v>
      </c>
      <c r="B62">
        <f t="shared" ca="1" si="1"/>
        <v>23</v>
      </c>
      <c r="C62" s="1">
        <v>34875</v>
      </c>
      <c r="E62" t="s">
        <v>416</v>
      </c>
      <c r="I62" t="s">
        <v>279</v>
      </c>
      <c r="J62" t="s">
        <v>417</v>
      </c>
      <c r="K62" t="s">
        <v>418</v>
      </c>
      <c r="L62" t="s">
        <v>21</v>
      </c>
      <c r="M62" t="s">
        <v>279</v>
      </c>
      <c r="O62" t="s">
        <v>419</v>
      </c>
      <c r="P62" s="5" t="s">
        <v>419</v>
      </c>
    </row>
    <row r="63" spans="1:16" ht="14.25" customHeight="1" thickBot="1" x14ac:dyDescent="0.4">
      <c r="A63" t="s">
        <v>420</v>
      </c>
      <c r="B63">
        <f t="shared" ca="1" si="1"/>
        <v>40</v>
      </c>
      <c r="C63" s="1">
        <v>28637</v>
      </c>
      <c r="E63" t="s">
        <v>421</v>
      </c>
      <c r="I63" t="s">
        <v>367</v>
      </c>
      <c r="J63" t="s">
        <v>422</v>
      </c>
      <c r="K63" t="s">
        <v>423</v>
      </c>
      <c r="L63" t="s">
        <v>21</v>
      </c>
      <c r="M63" t="s">
        <v>367</v>
      </c>
      <c r="O63" t="s">
        <v>424</v>
      </c>
      <c r="P63" s="5" t="s">
        <v>424</v>
      </c>
    </row>
    <row r="64" spans="1:16" ht="14.25" customHeight="1" thickBot="1" x14ac:dyDescent="0.4">
      <c r="A64" t="s">
        <v>425</v>
      </c>
      <c r="B64">
        <f t="shared" ca="1" si="1"/>
        <v>29</v>
      </c>
      <c r="C64" s="1">
        <v>32637</v>
      </c>
      <c r="E64" t="s">
        <v>426</v>
      </c>
      <c r="H64" t="s">
        <v>122</v>
      </c>
      <c r="I64" t="s">
        <v>29</v>
      </c>
      <c r="J64" t="s">
        <v>427</v>
      </c>
      <c r="K64" t="s">
        <v>428</v>
      </c>
      <c r="L64" t="s">
        <v>21</v>
      </c>
      <c r="M64" t="s">
        <v>29</v>
      </c>
      <c r="O64" t="s">
        <v>213</v>
      </c>
      <c r="P64" s="5" t="s">
        <v>213</v>
      </c>
    </row>
    <row r="65" spans="1:16" ht="14.25" customHeight="1" thickBot="1" x14ac:dyDescent="0.4">
      <c r="A65" t="s">
        <v>429</v>
      </c>
      <c r="B65">
        <f t="shared" ca="1" si="1"/>
        <v>66</v>
      </c>
      <c r="C65" s="1">
        <v>18949</v>
      </c>
      <c r="E65" t="s">
        <v>430</v>
      </c>
      <c r="H65" t="s">
        <v>43</v>
      </c>
      <c r="I65" t="s">
        <v>129</v>
      </c>
      <c r="J65" t="s">
        <v>431</v>
      </c>
      <c r="K65" t="s">
        <v>432</v>
      </c>
      <c r="L65" t="s">
        <v>205</v>
      </c>
      <c r="M65" t="s">
        <v>270</v>
      </c>
      <c r="O65" t="s">
        <v>433</v>
      </c>
      <c r="P65" s="5" t="s">
        <v>16719</v>
      </c>
    </row>
    <row r="66" spans="1:16" ht="14.25" customHeight="1" thickBot="1" x14ac:dyDescent="0.4">
      <c r="A66" t="s">
        <v>434</v>
      </c>
      <c r="B66">
        <f t="shared" ca="1" si="1"/>
        <v>46</v>
      </c>
      <c r="C66" s="1">
        <v>26481</v>
      </c>
      <c r="D66" t="s">
        <v>185</v>
      </c>
      <c r="E66" t="s">
        <v>435</v>
      </c>
      <c r="F66" t="s">
        <v>237</v>
      </c>
      <c r="H66" t="s">
        <v>122</v>
      </c>
      <c r="I66" t="s">
        <v>29</v>
      </c>
      <c r="J66" t="s">
        <v>436</v>
      </c>
      <c r="K66" t="s">
        <v>437</v>
      </c>
      <c r="L66" t="s">
        <v>205</v>
      </c>
      <c r="M66" t="s">
        <v>29</v>
      </c>
      <c r="O66" t="s">
        <v>438</v>
      </c>
      <c r="P66" s="5" t="s">
        <v>438</v>
      </c>
    </row>
    <row r="67" spans="1:16" ht="14.25" customHeight="1" thickBot="1" x14ac:dyDescent="0.4">
      <c r="A67" t="s">
        <v>439</v>
      </c>
      <c r="B67">
        <f t="shared" ref="B67:B91" ca="1" si="2">DATEDIF(C67,TODAY(),"Y")</f>
        <v>47</v>
      </c>
      <c r="C67" s="1">
        <v>25995</v>
      </c>
      <c r="D67" t="s">
        <v>39</v>
      </c>
      <c r="E67" t="s">
        <v>440</v>
      </c>
      <c r="F67" t="s">
        <v>39</v>
      </c>
      <c r="G67" t="s">
        <v>441</v>
      </c>
      <c r="H67" t="s">
        <v>442</v>
      </c>
      <c r="I67" t="s">
        <v>386</v>
      </c>
      <c r="J67" t="s">
        <v>443</v>
      </c>
      <c r="K67" t="s">
        <v>444</v>
      </c>
      <c r="L67" t="s">
        <v>21</v>
      </c>
      <c r="M67" t="s">
        <v>386</v>
      </c>
      <c r="N67" t="s">
        <v>197</v>
      </c>
      <c r="O67" t="s">
        <v>169</v>
      </c>
      <c r="P67" s="5" t="s">
        <v>169</v>
      </c>
    </row>
    <row r="68" spans="1:16" ht="14.25" customHeight="1" thickBot="1" x14ac:dyDescent="0.4">
      <c r="A68" t="s">
        <v>445</v>
      </c>
      <c r="B68">
        <f t="shared" ca="1" si="2"/>
        <v>34</v>
      </c>
      <c r="C68" s="1">
        <v>30803</v>
      </c>
      <c r="E68" t="s">
        <v>446</v>
      </c>
      <c r="H68" t="s">
        <v>43</v>
      </c>
      <c r="I68" t="s">
        <v>129</v>
      </c>
      <c r="J68" t="s">
        <v>447</v>
      </c>
      <c r="K68" t="s">
        <v>448</v>
      </c>
      <c r="L68" t="s">
        <v>21</v>
      </c>
      <c r="M68" t="s">
        <v>132</v>
      </c>
      <c r="O68" t="s">
        <v>449</v>
      </c>
      <c r="P68" s="5" t="s">
        <v>16720</v>
      </c>
    </row>
    <row r="69" spans="1:16" ht="14.25" customHeight="1" thickBot="1" x14ac:dyDescent="0.4">
      <c r="A69" t="s">
        <v>450</v>
      </c>
      <c r="B69">
        <f t="shared" ca="1" si="2"/>
        <v>42</v>
      </c>
      <c r="C69" s="1">
        <v>27708</v>
      </c>
      <c r="D69" t="s">
        <v>39</v>
      </c>
      <c r="E69" t="s">
        <v>451</v>
      </c>
      <c r="F69" t="s">
        <v>74</v>
      </c>
      <c r="G69" t="s">
        <v>147</v>
      </c>
      <c r="H69" t="s">
        <v>452</v>
      </c>
      <c r="I69" t="s">
        <v>453</v>
      </c>
      <c r="J69" t="s">
        <v>454</v>
      </c>
      <c r="K69" t="s">
        <v>455</v>
      </c>
      <c r="L69" t="s">
        <v>21</v>
      </c>
      <c r="M69" t="s">
        <v>29</v>
      </c>
      <c r="O69" t="s">
        <v>456</v>
      </c>
      <c r="P69" s="5" t="s">
        <v>456</v>
      </c>
    </row>
    <row r="70" spans="1:16" ht="14.25" customHeight="1" thickBot="1" x14ac:dyDescent="0.4">
      <c r="A70" t="s">
        <v>457</v>
      </c>
      <c r="B70">
        <f t="shared" ca="1" si="2"/>
        <v>47</v>
      </c>
      <c r="C70" s="1">
        <v>25878</v>
      </c>
      <c r="E70" t="s">
        <v>458</v>
      </c>
      <c r="H70" t="s">
        <v>459</v>
      </c>
      <c r="I70" t="s">
        <v>460</v>
      </c>
      <c r="J70" t="s">
        <v>461</v>
      </c>
      <c r="K70" t="s">
        <v>462</v>
      </c>
      <c r="L70" t="s">
        <v>21</v>
      </c>
      <c r="M70" t="s">
        <v>460</v>
      </c>
      <c r="O70" t="s">
        <v>463</v>
      </c>
      <c r="P70" s="5" t="s">
        <v>463</v>
      </c>
    </row>
    <row r="71" spans="1:16" ht="14.25" customHeight="1" thickBot="1" x14ac:dyDescent="0.4">
      <c r="A71" t="s">
        <v>464</v>
      </c>
      <c r="B71">
        <f t="shared" ca="1" si="2"/>
        <v>26</v>
      </c>
      <c r="C71" s="1">
        <v>33756</v>
      </c>
      <c r="E71" t="s">
        <v>465</v>
      </c>
      <c r="H71" t="s">
        <v>122</v>
      </c>
      <c r="I71" t="s">
        <v>453</v>
      </c>
      <c r="J71" t="s">
        <v>466</v>
      </c>
      <c r="K71" t="s">
        <v>467</v>
      </c>
      <c r="L71" t="s">
        <v>21</v>
      </c>
      <c r="M71" t="s">
        <v>453</v>
      </c>
      <c r="O71" t="s">
        <v>55</v>
      </c>
      <c r="P71" s="5" t="s">
        <v>55</v>
      </c>
    </row>
    <row r="72" spans="1:16" ht="14.25" customHeight="1" thickBot="1" x14ac:dyDescent="0.4">
      <c r="A72" t="s">
        <v>468</v>
      </c>
      <c r="B72">
        <f t="shared" ca="1" si="2"/>
        <v>36</v>
      </c>
      <c r="C72" s="1">
        <v>29971</v>
      </c>
      <c r="D72" t="s">
        <v>177</v>
      </c>
      <c r="E72" t="s">
        <v>469</v>
      </c>
      <c r="F72" t="s">
        <v>41</v>
      </c>
      <c r="G72" t="s">
        <v>75</v>
      </c>
      <c r="H72" t="s">
        <v>43</v>
      </c>
      <c r="I72" t="s">
        <v>178</v>
      </c>
      <c r="J72" t="s">
        <v>470</v>
      </c>
      <c r="K72" t="s">
        <v>471</v>
      </c>
      <c r="L72" t="s">
        <v>21</v>
      </c>
      <c r="M72" t="s">
        <v>178</v>
      </c>
      <c r="N72" t="s">
        <v>181</v>
      </c>
      <c r="O72" t="s">
        <v>472</v>
      </c>
      <c r="P72" s="5" t="s">
        <v>16721</v>
      </c>
    </row>
    <row r="73" spans="1:16" ht="14.25" customHeight="1" thickBot="1" x14ac:dyDescent="0.4">
      <c r="A73" t="s">
        <v>473</v>
      </c>
      <c r="B73">
        <f t="shared" ca="1" si="2"/>
        <v>38</v>
      </c>
      <c r="C73" s="1">
        <v>29394</v>
      </c>
      <c r="E73" t="s">
        <v>474</v>
      </c>
      <c r="I73" t="s">
        <v>361</v>
      </c>
      <c r="K73" t="s">
        <v>475</v>
      </c>
      <c r="L73" t="s">
        <v>21</v>
      </c>
      <c r="M73" t="s">
        <v>361</v>
      </c>
      <c r="O73" t="s">
        <v>476</v>
      </c>
      <c r="P73" s="5" t="s">
        <v>476</v>
      </c>
    </row>
    <row r="74" spans="1:16" ht="14.25" customHeight="1" thickBot="1" x14ac:dyDescent="0.4">
      <c r="A74" t="s">
        <v>477</v>
      </c>
      <c r="B74">
        <f t="shared" ca="1" si="2"/>
        <v>38</v>
      </c>
      <c r="C74" s="1">
        <v>29419</v>
      </c>
      <c r="E74" t="s">
        <v>478</v>
      </c>
      <c r="H74" t="s">
        <v>479</v>
      </c>
      <c r="I74" t="s">
        <v>367</v>
      </c>
      <c r="J74" t="s">
        <v>480</v>
      </c>
      <c r="K74" t="s">
        <v>481</v>
      </c>
      <c r="L74" t="s">
        <v>21</v>
      </c>
      <c r="M74" t="s">
        <v>367</v>
      </c>
      <c r="O74" t="s">
        <v>482</v>
      </c>
      <c r="P74" s="5" t="s">
        <v>482</v>
      </c>
    </row>
    <row r="75" spans="1:16" ht="14.25" customHeight="1" thickBot="1" x14ac:dyDescent="0.4">
      <c r="A75" t="s">
        <v>483</v>
      </c>
      <c r="B75">
        <f t="shared" ca="1" si="2"/>
        <v>58</v>
      </c>
      <c r="C75" s="1">
        <v>22119</v>
      </c>
      <c r="D75" t="s">
        <v>41</v>
      </c>
      <c r="E75" t="s">
        <v>484</v>
      </c>
      <c r="F75" t="s">
        <v>41</v>
      </c>
      <c r="G75" t="s">
        <v>75</v>
      </c>
      <c r="H75" t="s">
        <v>485</v>
      </c>
      <c r="I75" t="s">
        <v>486</v>
      </c>
      <c r="J75" t="s">
        <v>487</v>
      </c>
      <c r="K75" t="s">
        <v>488</v>
      </c>
      <c r="L75" t="s">
        <v>21</v>
      </c>
      <c r="M75" t="s">
        <v>46</v>
      </c>
      <c r="N75" t="s">
        <v>489</v>
      </c>
      <c r="O75" t="s">
        <v>490</v>
      </c>
      <c r="P75" s="5" t="s">
        <v>490</v>
      </c>
    </row>
    <row r="76" spans="1:16" ht="14.25" customHeight="1" thickBot="1" x14ac:dyDescent="0.4">
      <c r="A76" t="s">
        <v>491</v>
      </c>
      <c r="B76">
        <f t="shared" ca="1" si="2"/>
        <v>33</v>
      </c>
      <c r="C76" s="1">
        <v>31227</v>
      </c>
      <c r="E76" t="s">
        <v>492</v>
      </c>
      <c r="I76" t="s">
        <v>493</v>
      </c>
      <c r="J76" t="s">
        <v>494</v>
      </c>
      <c r="K76" t="s">
        <v>495</v>
      </c>
      <c r="L76" t="s">
        <v>21</v>
      </c>
      <c r="M76" t="s">
        <v>496</v>
      </c>
      <c r="O76" t="s">
        <v>497</v>
      </c>
      <c r="P76" s="5" t="s">
        <v>497</v>
      </c>
    </row>
    <row r="77" spans="1:16" ht="14.25" customHeight="1" thickBot="1" x14ac:dyDescent="0.4">
      <c r="A77" t="s">
        <v>498</v>
      </c>
      <c r="B77">
        <f t="shared" ca="1" si="2"/>
        <v>25</v>
      </c>
      <c r="C77" s="1">
        <v>34167</v>
      </c>
      <c r="D77" t="s">
        <v>41</v>
      </c>
      <c r="E77" t="s">
        <v>499</v>
      </c>
      <c r="F77" t="s">
        <v>41</v>
      </c>
      <c r="G77" t="s">
        <v>75</v>
      </c>
      <c r="H77" t="s">
        <v>500</v>
      </c>
      <c r="I77" t="s">
        <v>19</v>
      </c>
      <c r="J77" t="s">
        <v>501</v>
      </c>
      <c r="K77" t="s">
        <v>502</v>
      </c>
      <c r="L77" t="s">
        <v>21</v>
      </c>
      <c r="M77" t="s">
        <v>22</v>
      </c>
      <c r="O77" t="s">
        <v>503</v>
      </c>
      <c r="P77" s="5" t="s">
        <v>503</v>
      </c>
    </row>
    <row r="78" spans="1:16" ht="14.25" customHeight="1" thickBot="1" x14ac:dyDescent="0.4">
      <c r="A78" t="s">
        <v>504</v>
      </c>
      <c r="B78">
        <f t="shared" ca="1" si="2"/>
        <v>30</v>
      </c>
      <c r="C78" s="1">
        <v>32179</v>
      </c>
      <c r="D78" t="s">
        <v>39</v>
      </c>
      <c r="E78" t="s">
        <v>505</v>
      </c>
      <c r="F78" t="s">
        <v>41</v>
      </c>
      <c r="G78" t="s">
        <v>186</v>
      </c>
      <c r="H78" t="s">
        <v>43</v>
      </c>
      <c r="I78" t="s">
        <v>132</v>
      </c>
      <c r="J78" t="s">
        <v>132</v>
      </c>
      <c r="K78" t="s">
        <v>284</v>
      </c>
      <c r="L78" t="s">
        <v>205</v>
      </c>
      <c r="M78" t="s">
        <v>132</v>
      </c>
      <c r="O78" t="s">
        <v>506</v>
      </c>
      <c r="P78" s="5" t="s">
        <v>16722</v>
      </c>
    </row>
    <row r="79" spans="1:16" ht="14.25" customHeight="1" thickBot="1" x14ac:dyDescent="0.4">
      <c r="A79" t="s">
        <v>507</v>
      </c>
      <c r="B79">
        <f t="shared" ca="1" si="2"/>
        <v>41</v>
      </c>
      <c r="C79" s="1">
        <v>28048</v>
      </c>
      <c r="E79" t="s">
        <v>508</v>
      </c>
      <c r="H79" t="s">
        <v>43</v>
      </c>
      <c r="I79" t="s">
        <v>373</v>
      </c>
      <c r="J79" t="s">
        <v>509</v>
      </c>
      <c r="K79" t="s">
        <v>510</v>
      </c>
      <c r="L79" t="s">
        <v>21</v>
      </c>
      <c r="M79" t="s">
        <v>132</v>
      </c>
      <c r="O79" t="s">
        <v>511</v>
      </c>
      <c r="P79" s="5" t="s">
        <v>16723</v>
      </c>
    </row>
    <row r="80" spans="1:16" ht="14.25" customHeight="1" thickBot="1" x14ac:dyDescent="0.4">
      <c r="A80" t="s">
        <v>512</v>
      </c>
      <c r="B80">
        <f t="shared" ca="1" si="2"/>
        <v>43</v>
      </c>
      <c r="C80" s="1">
        <v>27438</v>
      </c>
      <c r="D80" t="s">
        <v>200</v>
      </c>
      <c r="E80" t="s">
        <v>513</v>
      </c>
      <c r="F80" t="s">
        <v>74</v>
      </c>
      <c r="G80" t="s">
        <v>331</v>
      </c>
      <c r="H80" t="s">
        <v>122</v>
      </c>
      <c r="I80" t="s">
        <v>29</v>
      </c>
      <c r="J80" t="s">
        <v>514</v>
      </c>
      <c r="K80" t="s">
        <v>515</v>
      </c>
      <c r="L80" t="s">
        <v>205</v>
      </c>
      <c r="M80" t="s">
        <v>29</v>
      </c>
      <c r="O80" t="s">
        <v>516</v>
      </c>
      <c r="P80" s="5" t="s">
        <v>516</v>
      </c>
    </row>
    <row r="81" spans="1:16" ht="14.25" customHeight="1" thickBot="1" x14ac:dyDescent="0.4">
      <c r="A81" t="s">
        <v>517</v>
      </c>
      <c r="B81">
        <f t="shared" ca="1" si="2"/>
        <v>30</v>
      </c>
      <c r="C81" s="1">
        <v>32058</v>
      </c>
      <c r="E81" t="s">
        <v>518</v>
      </c>
      <c r="I81" t="s">
        <v>367</v>
      </c>
      <c r="J81" t="s">
        <v>519</v>
      </c>
      <c r="K81" t="s">
        <v>520</v>
      </c>
      <c r="L81" t="s">
        <v>21</v>
      </c>
      <c r="M81" t="s">
        <v>367</v>
      </c>
      <c r="O81" t="s">
        <v>521</v>
      </c>
      <c r="P81" s="5" t="s">
        <v>521</v>
      </c>
    </row>
    <row r="82" spans="1:16" ht="14.25" customHeight="1" thickBot="1" x14ac:dyDescent="0.4">
      <c r="A82" t="s">
        <v>522</v>
      </c>
      <c r="B82">
        <f t="shared" ca="1" si="2"/>
        <v>26</v>
      </c>
      <c r="C82" s="1">
        <v>33783</v>
      </c>
      <c r="D82" t="s">
        <v>74</v>
      </c>
      <c r="E82" t="s">
        <v>523</v>
      </c>
      <c r="F82" t="s">
        <v>74</v>
      </c>
      <c r="G82" t="s">
        <v>95</v>
      </c>
      <c r="I82" t="s">
        <v>524</v>
      </c>
      <c r="J82" t="s">
        <v>525</v>
      </c>
      <c r="K82" t="s">
        <v>526</v>
      </c>
      <c r="L82" t="s">
        <v>21</v>
      </c>
      <c r="M82" t="s">
        <v>29</v>
      </c>
      <c r="O82" t="s">
        <v>55</v>
      </c>
      <c r="P82" s="5" t="s">
        <v>55</v>
      </c>
    </row>
    <row r="83" spans="1:16" ht="14.25" customHeight="1" thickBot="1" x14ac:dyDescent="0.4">
      <c r="A83" t="s">
        <v>527</v>
      </c>
      <c r="B83">
        <f t="shared" ca="1" si="2"/>
        <v>33</v>
      </c>
      <c r="C83" s="1">
        <v>31227</v>
      </c>
      <c r="E83" t="s">
        <v>528</v>
      </c>
      <c r="I83" t="s">
        <v>386</v>
      </c>
      <c r="J83" t="s">
        <v>529</v>
      </c>
      <c r="K83" t="s">
        <v>530</v>
      </c>
      <c r="L83" t="s">
        <v>21</v>
      </c>
      <c r="M83" t="s">
        <v>386</v>
      </c>
      <c r="O83" t="s">
        <v>531</v>
      </c>
      <c r="P83" s="5" t="s">
        <v>531</v>
      </c>
    </row>
    <row r="84" spans="1:16" ht="14.25" customHeight="1" thickBot="1" x14ac:dyDescent="0.4">
      <c r="A84" t="s">
        <v>532</v>
      </c>
      <c r="B84">
        <f t="shared" ca="1" si="2"/>
        <v>52</v>
      </c>
      <c r="C84" s="1">
        <v>24005</v>
      </c>
      <c r="E84" t="s">
        <v>533</v>
      </c>
      <c r="H84" t="s">
        <v>534</v>
      </c>
      <c r="I84" t="s">
        <v>118</v>
      </c>
      <c r="J84" t="s">
        <v>535</v>
      </c>
      <c r="K84" t="s">
        <v>536</v>
      </c>
      <c r="L84" t="s">
        <v>21</v>
      </c>
      <c r="M84" t="s">
        <v>29</v>
      </c>
      <c r="O84" t="s">
        <v>537</v>
      </c>
      <c r="P84" s="5" t="s">
        <v>537</v>
      </c>
    </row>
    <row r="85" spans="1:16" ht="14.25" customHeight="1" thickBot="1" x14ac:dyDescent="0.4">
      <c r="A85" t="s">
        <v>538</v>
      </c>
      <c r="B85">
        <f t="shared" ca="1" si="2"/>
        <v>53</v>
      </c>
      <c r="C85" s="1">
        <v>23671</v>
      </c>
      <c r="D85" t="s">
        <v>39</v>
      </c>
      <c r="E85" t="s">
        <v>539</v>
      </c>
      <c r="F85" t="s">
        <v>155</v>
      </c>
      <c r="G85" t="s">
        <v>75</v>
      </c>
      <c r="H85" t="s">
        <v>360</v>
      </c>
      <c r="I85" t="s">
        <v>410</v>
      </c>
      <c r="J85" t="s">
        <v>410</v>
      </c>
      <c r="K85" t="s">
        <v>540</v>
      </c>
      <c r="L85" t="s">
        <v>21</v>
      </c>
      <c r="M85" t="s">
        <v>46</v>
      </c>
      <c r="N85" t="s">
        <v>541</v>
      </c>
      <c r="O85" t="s">
        <v>542</v>
      </c>
      <c r="P85" s="5" t="s">
        <v>542</v>
      </c>
    </row>
    <row r="86" spans="1:16" ht="14.25" customHeight="1" thickBot="1" x14ac:dyDescent="0.4">
      <c r="A86" t="s">
        <v>543</v>
      </c>
      <c r="B86">
        <f t="shared" ca="1" si="2"/>
        <v>32</v>
      </c>
      <c r="C86" s="1">
        <v>31597</v>
      </c>
      <c r="E86" t="s">
        <v>544</v>
      </c>
      <c r="I86" t="s">
        <v>52</v>
      </c>
      <c r="J86" t="s">
        <v>545</v>
      </c>
      <c r="K86" t="s">
        <v>54</v>
      </c>
      <c r="L86" t="s">
        <v>21</v>
      </c>
      <c r="M86" t="s">
        <v>148</v>
      </c>
      <c r="O86" t="s">
        <v>546</v>
      </c>
      <c r="P86" s="5" t="s">
        <v>546</v>
      </c>
    </row>
    <row r="87" spans="1:16" ht="14.25" customHeight="1" thickBot="1" x14ac:dyDescent="0.4">
      <c r="A87" t="s">
        <v>547</v>
      </c>
      <c r="B87">
        <f t="shared" ca="1" si="2"/>
        <v>52</v>
      </c>
      <c r="C87" s="1">
        <v>24259</v>
      </c>
      <c r="D87" t="s">
        <v>39</v>
      </c>
      <c r="E87" t="s">
        <v>548</v>
      </c>
      <c r="F87" t="s">
        <v>41</v>
      </c>
      <c r="G87" t="s">
        <v>549</v>
      </c>
      <c r="H87" t="s">
        <v>360</v>
      </c>
      <c r="I87" t="s">
        <v>550</v>
      </c>
      <c r="J87" t="s">
        <v>551</v>
      </c>
      <c r="K87" t="s">
        <v>552</v>
      </c>
      <c r="L87" t="s">
        <v>21</v>
      </c>
      <c r="M87" t="s">
        <v>46</v>
      </c>
      <c r="N87" t="s">
        <v>553</v>
      </c>
      <c r="O87" t="s">
        <v>554</v>
      </c>
      <c r="P87" s="5" t="s">
        <v>554</v>
      </c>
    </row>
    <row r="88" spans="1:16" ht="14.25" customHeight="1" thickBot="1" x14ac:dyDescent="0.4">
      <c r="A88" t="s">
        <v>555</v>
      </c>
      <c r="B88">
        <f t="shared" ca="1" si="2"/>
        <v>34</v>
      </c>
      <c r="C88" s="1">
        <v>30533</v>
      </c>
      <c r="D88" t="s">
        <v>235</v>
      </c>
      <c r="E88" t="s">
        <v>556</v>
      </c>
      <c r="F88" t="s">
        <v>185</v>
      </c>
      <c r="G88" t="s">
        <v>262</v>
      </c>
      <c r="H88" t="s">
        <v>557</v>
      </c>
      <c r="I88" t="s">
        <v>29</v>
      </c>
      <c r="J88" t="s">
        <v>558</v>
      </c>
      <c r="K88" t="s">
        <v>559</v>
      </c>
      <c r="L88" t="s">
        <v>205</v>
      </c>
      <c r="M88" t="s">
        <v>29</v>
      </c>
      <c r="N88" t="s">
        <v>560</v>
      </c>
      <c r="O88" t="s">
        <v>561</v>
      </c>
      <c r="P88" s="5" t="s">
        <v>561</v>
      </c>
    </row>
    <row r="89" spans="1:16" ht="14.25" customHeight="1" thickBot="1" x14ac:dyDescent="0.4">
      <c r="A89" t="s">
        <v>562</v>
      </c>
      <c r="B89">
        <f t="shared" ca="1" si="2"/>
        <v>50</v>
      </c>
      <c r="C89" s="1">
        <v>24681</v>
      </c>
      <c r="E89" t="s">
        <v>563</v>
      </c>
      <c r="H89" t="s">
        <v>43</v>
      </c>
      <c r="I89" t="s">
        <v>83</v>
      </c>
      <c r="J89" t="s">
        <v>83</v>
      </c>
      <c r="K89" t="s">
        <v>564</v>
      </c>
      <c r="L89" t="s">
        <v>21</v>
      </c>
      <c r="M89" t="s">
        <v>132</v>
      </c>
      <c r="O89" t="s">
        <v>565</v>
      </c>
      <c r="P89" s="5" t="s">
        <v>16724</v>
      </c>
    </row>
    <row r="90" spans="1:16" ht="14.25" customHeight="1" thickBot="1" x14ac:dyDescent="0.4">
      <c r="A90" t="s">
        <v>566</v>
      </c>
      <c r="B90">
        <f t="shared" ca="1" si="2"/>
        <v>44</v>
      </c>
      <c r="C90" s="1">
        <v>27105</v>
      </c>
      <c r="D90" t="s">
        <v>39</v>
      </c>
      <c r="E90" t="s">
        <v>567</v>
      </c>
      <c r="F90" t="s">
        <v>41</v>
      </c>
      <c r="G90" t="s">
        <v>378</v>
      </c>
      <c r="H90" t="s">
        <v>568</v>
      </c>
      <c r="I90" t="s">
        <v>569</v>
      </c>
      <c r="J90" t="s">
        <v>570</v>
      </c>
      <c r="K90" t="s">
        <v>571</v>
      </c>
      <c r="L90" t="s">
        <v>21</v>
      </c>
      <c r="M90" t="s">
        <v>46</v>
      </c>
      <c r="N90" t="s">
        <v>242</v>
      </c>
      <c r="O90" t="s">
        <v>572</v>
      </c>
      <c r="P90" s="5" t="s">
        <v>572</v>
      </c>
    </row>
    <row r="91" spans="1:16" ht="14.25" customHeight="1" thickBot="1" x14ac:dyDescent="0.4">
      <c r="A91" t="s">
        <v>573</v>
      </c>
      <c r="B91">
        <f t="shared" ca="1" si="2"/>
        <v>40</v>
      </c>
      <c r="C91" s="1">
        <v>28370</v>
      </c>
      <c r="E91" t="s">
        <v>574</v>
      </c>
      <c r="H91" t="s">
        <v>43</v>
      </c>
      <c r="I91" t="s">
        <v>132</v>
      </c>
      <c r="J91" t="s">
        <v>132</v>
      </c>
      <c r="K91" t="s">
        <v>340</v>
      </c>
      <c r="L91" t="s">
        <v>21</v>
      </c>
      <c r="M91" t="s">
        <v>132</v>
      </c>
      <c r="O91" t="s">
        <v>575</v>
      </c>
      <c r="P91" s="5" t="s">
        <v>16725</v>
      </c>
    </row>
    <row r="92" spans="1:16" ht="14.25" customHeight="1" thickBot="1" x14ac:dyDescent="0.4">
      <c r="A92" t="s">
        <v>576</v>
      </c>
      <c r="B92">
        <f t="shared" ref="B92:B155" ca="1" si="3">DATEDIF(C92,TODAY(),"Y")</f>
        <v>68</v>
      </c>
      <c r="C92" s="1">
        <v>18408</v>
      </c>
      <c r="E92" t="s">
        <v>577</v>
      </c>
      <c r="I92" t="s">
        <v>578</v>
      </c>
      <c r="J92" t="s">
        <v>579</v>
      </c>
      <c r="K92" t="s">
        <v>580</v>
      </c>
      <c r="L92" t="s">
        <v>21</v>
      </c>
      <c r="M92" t="s">
        <v>89</v>
      </c>
      <c r="O92" t="s">
        <v>581</v>
      </c>
      <c r="P92" s="5" t="s">
        <v>581</v>
      </c>
    </row>
    <row r="93" spans="1:16" ht="14.25" customHeight="1" thickBot="1" x14ac:dyDescent="0.4">
      <c r="A93" t="s">
        <v>582</v>
      </c>
      <c r="B93">
        <f t="shared" ca="1" si="3"/>
        <v>70</v>
      </c>
      <c r="C93" s="1">
        <v>17624</v>
      </c>
      <c r="E93" t="s">
        <v>583</v>
      </c>
      <c r="H93" t="s">
        <v>584</v>
      </c>
      <c r="I93" t="s">
        <v>22</v>
      </c>
      <c r="J93" t="s">
        <v>585</v>
      </c>
      <c r="K93" t="s">
        <v>586</v>
      </c>
      <c r="L93" t="s">
        <v>21</v>
      </c>
      <c r="M93" t="s">
        <v>22</v>
      </c>
      <c r="O93" t="s">
        <v>587</v>
      </c>
      <c r="P93" s="5" t="s">
        <v>587</v>
      </c>
    </row>
    <row r="94" spans="1:16" ht="14.25" customHeight="1" thickBot="1" x14ac:dyDescent="0.4">
      <c r="A94" t="s">
        <v>588</v>
      </c>
      <c r="B94">
        <f t="shared" ca="1" si="3"/>
        <v>56</v>
      </c>
      <c r="C94" s="1">
        <v>22740</v>
      </c>
      <c r="E94" t="s">
        <v>589</v>
      </c>
      <c r="H94" t="s">
        <v>122</v>
      </c>
      <c r="I94" t="s">
        <v>29</v>
      </c>
      <c r="J94" t="s">
        <v>590</v>
      </c>
      <c r="K94" t="s">
        <v>591</v>
      </c>
      <c r="L94" t="s">
        <v>205</v>
      </c>
      <c r="M94" t="s">
        <v>29</v>
      </c>
      <c r="O94" t="s">
        <v>592</v>
      </c>
      <c r="P94" s="5" t="s">
        <v>592</v>
      </c>
    </row>
    <row r="95" spans="1:16" ht="14.25" customHeight="1" thickBot="1" x14ac:dyDescent="0.4">
      <c r="A95" t="s">
        <v>593</v>
      </c>
      <c r="B95">
        <f t="shared" ca="1" si="3"/>
        <v>38</v>
      </c>
      <c r="C95" s="1">
        <v>29307</v>
      </c>
      <c r="E95" t="s">
        <v>594</v>
      </c>
      <c r="F95" t="s">
        <v>41</v>
      </c>
      <c r="G95" t="s">
        <v>147</v>
      </c>
      <c r="H95" t="s">
        <v>122</v>
      </c>
      <c r="I95" t="s">
        <v>29</v>
      </c>
      <c r="J95" t="s">
        <v>595</v>
      </c>
      <c r="K95" t="s">
        <v>596</v>
      </c>
      <c r="L95" t="s">
        <v>21</v>
      </c>
      <c r="M95" t="s">
        <v>29</v>
      </c>
      <c r="O95" t="s">
        <v>516</v>
      </c>
      <c r="P95" s="5" t="s">
        <v>516</v>
      </c>
    </row>
    <row r="96" spans="1:16" ht="14.25" customHeight="1" thickBot="1" x14ac:dyDescent="0.4">
      <c r="A96" t="s">
        <v>597</v>
      </c>
      <c r="B96">
        <f t="shared" ca="1" si="3"/>
        <v>24</v>
      </c>
      <c r="C96" s="1">
        <v>34480</v>
      </c>
      <c r="E96" t="s">
        <v>598</v>
      </c>
      <c r="I96" t="s">
        <v>599</v>
      </c>
      <c r="J96" t="s">
        <v>600</v>
      </c>
      <c r="K96" t="s">
        <v>601</v>
      </c>
      <c r="L96" t="s">
        <v>21</v>
      </c>
      <c r="M96" t="s">
        <v>602</v>
      </c>
      <c r="O96" t="s">
        <v>169</v>
      </c>
      <c r="P96" s="5" t="s">
        <v>169</v>
      </c>
    </row>
    <row r="97" spans="1:16" ht="14.25" customHeight="1" thickBot="1" x14ac:dyDescent="0.4">
      <c r="A97" t="s">
        <v>603</v>
      </c>
      <c r="B97">
        <f t="shared" ca="1" si="3"/>
        <v>47</v>
      </c>
      <c r="C97" s="1">
        <v>26054</v>
      </c>
      <c r="D97" t="s">
        <v>41</v>
      </c>
      <c r="E97" t="s">
        <v>604</v>
      </c>
      <c r="F97" t="s">
        <v>605</v>
      </c>
      <c r="G97" t="s">
        <v>147</v>
      </c>
      <c r="H97" t="s">
        <v>606</v>
      </c>
      <c r="I97" t="s">
        <v>22</v>
      </c>
      <c r="J97" t="s">
        <v>607</v>
      </c>
      <c r="K97" t="s">
        <v>608</v>
      </c>
      <c r="L97" t="s">
        <v>21</v>
      </c>
      <c r="M97" t="s">
        <v>22</v>
      </c>
      <c r="N97" t="s">
        <v>168</v>
      </c>
      <c r="O97" t="s">
        <v>609</v>
      </c>
      <c r="P97" s="5" t="s">
        <v>16726</v>
      </c>
    </row>
    <row r="98" spans="1:16" ht="14.25" customHeight="1" thickBot="1" x14ac:dyDescent="0.4">
      <c r="A98" t="s">
        <v>610</v>
      </c>
      <c r="B98">
        <f t="shared" ca="1" si="3"/>
        <v>29</v>
      </c>
      <c r="C98" s="1">
        <v>32685</v>
      </c>
      <c r="E98" t="s">
        <v>611</v>
      </c>
      <c r="H98" t="s">
        <v>43</v>
      </c>
      <c r="I98" t="s">
        <v>132</v>
      </c>
      <c r="J98" t="s">
        <v>612</v>
      </c>
      <c r="K98" t="s">
        <v>613</v>
      </c>
      <c r="L98" t="s">
        <v>21</v>
      </c>
      <c r="M98" t="s">
        <v>132</v>
      </c>
      <c r="O98" t="s">
        <v>614</v>
      </c>
      <c r="P98" s="5" t="s">
        <v>16727</v>
      </c>
    </row>
    <row r="99" spans="1:16" ht="14.25" customHeight="1" thickBot="1" x14ac:dyDescent="0.4">
      <c r="A99" t="s">
        <v>615</v>
      </c>
      <c r="B99">
        <f t="shared" ca="1" si="3"/>
        <v>36</v>
      </c>
      <c r="C99" s="1">
        <v>30007</v>
      </c>
      <c r="H99" t="s">
        <v>616</v>
      </c>
      <c r="I99" t="s">
        <v>617</v>
      </c>
      <c r="J99" t="s">
        <v>617</v>
      </c>
      <c r="K99" t="s">
        <v>618</v>
      </c>
      <c r="L99" t="s">
        <v>21</v>
      </c>
      <c r="M99" t="s">
        <v>619</v>
      </c>
      <c r="O99" t="s">
        <v>55</v>
      </c>
      <c r="P99" s="5" t="s">
        <v>55</v>
      </c>
    </row>
    <row r="100" spans="1:16" ht="14.25" customHeight="1" thickBot="1" x14ac:dyDescent="0.4">
      <c r="A100" t="s">
        <v>620</v>
      </c>
      <c r="B100">
        <f t="shared" ca="1" si="3"/>
        <v>47</v>
      </c>
      <c r="C100" s="1">
        <v>25933</v>
      </c>
      <c r="E100" t="s">
        <v>621</v>
      </c>
      <c r="I100" t="s">
        <v>367</v>
      </c>
      <c r="J100" t="s">
        <v>622</v>
      </c>
      <c r="K100" t="s">
        <v>623</v>
      </c>
      <c r="L100" t="s">
        <v>21</v>
      </c>
      <c r="M100" t="s">
        <v>367</v>
      </c>
      <c r="O100" t="s">
        <v>624</v>
      </c>
      <c r="P100" s="5" t="s">
        <v>624</v>
      </c>
    </row>
    <row r="101" spans="1:16" ht="14.25" customHeight="1" thickBot="1" x14ac:dyDescent="0.4">
      <c r="A101" t="s">
        <v>625</v>
      </c>
      <c r="B101">
        <f t="shared" ca="1" si="3"/>
        <v>42</v>
      </c>
      <c r="C101" s="1">
        <v>27602</v>
      </c>
      <c r="E101" t="s">
        <v>626</v>
      </c>
      <c r="H101" t="s">
        <v>627</v>
      </c>
      <c r="I101" t="s">
        <v>628</v>
      </c>
      <c r="J101" t="s">
        <v>629</v>
      </c>
      <c r="K101" t="s">
        <v>630</v>
      </c>
      <c r="L101" t="s">
        <v>21</v>
      </c>
      <c r="M101" t="s">
        <v>628</v>
      </c>
      <c r="O101" t="s">
        <v>631</v>
      </c>
      <c r="P101" s="5" t="s">
        <v>631</v>
      </c>
    </row>
    <row r="102" spans="1:16" ht="14.25" customHeight="1" thickBot="1" x14ac:dyDescent="0.4">
      <c r="A102" t="s">
        <v>632</v>
      </c>
      <c r="B102">
        <f t="shared" ca="1" si="3"/>
        <v>31</v>
      </c>
      <c r="C102" s="1">
        <v>31949</v>
      </c>
      <c r="H102" t="s">
        <v>43</v>
      </c>
      <c r="L102" t="s">
        <v>633</v>
      </c>
      <c r="M102" t="s">
        <v>132</v>
      </c>
      <c r="O102" t="s">
        <v>634</v>
      </c>
      <c r="P102" s="5" t="s">
        <v>16728</v>
      </c>
    </row>
    <row r="103" spans="1:16" ht="14.25" customHeight="1" thickBot="1" x14ac:dyDescent="0.4">
      <c r="A103" t="s">
        <v>635</v>
      </c>
      <c r="B103">
        <f t="shared" ca="1" si="3"/>
        <v>30</v>
      </c>
      <c r="C103" s="1">
        <v>32119</v>
      </c>
      <c r="E103" t="s">
        <v>636</v>
      </c>
      <c r="H103" t="s">
        <v>43</v>
      </c>
      <c r="I103" t="s">
        <v>132</v>
      </c>
      <c r="J103" t="s">
        <v>637</v>
      </c>
      <c r="K103" t="s">
        <v>638</v>
      </c>
      <c r="L103" t="s">
        <v>21</v>
      </c>
      <c r="M103" t="s">
        <v>132</v>
      </c>
      <c r="O103" t="s">
        <v>639</v>
      </c>
      <c r="P103" s="5" t="s">
        <v>16729</v>
      </c>
    </row>
    <row r="104" spans="1:16" ht="14.25" customHeight="1" thickBot="1" x14ac:dyDescent="0.4">
      <c r="A104" t="s">
        <v>640</v>
      </c>
      <c r="B104">
        <f t="shared" ca="1" si="3"/>
        <v>44</v>
      </c>
      <c r="C104" s="1">
        <v>26873</v>
      </c>
      <c r="E104" t="s">
        <v>641</v>
      </c>
      <c r="H104" t="s">
        <v>88</v>
      </c>
      <c r="I104" t="s">
        <v>642</v>
      </c>
      <c r="J104" t="s">
        <v>643</v>
      </c>
      <c r="K104" t="s">
        <v>644</v>
      </c>
      <c r="L104" t="s">
        <v>21</v>
      </c>
      <c r="M104" t="s">
        <v>89</v>
      </c>
      <c r="O104" t="s">
        <v>645</v>
      </c>
      <c r="P104" s="5" t="s">
        <v>645</v>
      </c>
    </row>
    <row r="105" spans="1:16" ht="14.25" customHeight="1" thickBot="1" x14ac:dyDescent="0.4">
      <c r="A105" t="s">
        <v>646</v>
      </c>
      <c r="B105">
        <f t="shared" ca="1" si="3"/>
        <v>47</v>
      </c>
      <c r="C105" s="1">
        <v>25988</v>
      </c>
      <c r="D105" t="s">
        <v>39</v>
      </c>
      <c r="E105" t="s">
        <v>647</v>
      </c>
      <c r="F105" t="s">
        <v>41</v>
      </c>
      <c r="G105" t="s">
        <v>66</v>
      </c>
      <c r="H105" t="s">
        <v>105</v>
      </c>
      <c r="I105" t="s">
        <v>648</v>
      </c>
      <c r="J105" t="s">
        <v>648</v>
      </c>
      <c r="K105" t="s">
        <v>649</v>
      </c>
      <c r="L105" t="s">
        <v>21</v>
      </c>
      <c r="M105" t="s">
        <v>46</v>
      </c>
      <c r="N105" t="s">
        <v>650</v>
      </c>
      <c r="O105" t="s">
        <v>651</v>
      </c>
      <c r="P105" s="5" t="s">
        <v>651</v>
      </c>
    </row>
    <row r="106" spans="1:16" ht="14.25" customHeight="1" thickBot="1" x14ac:dyDescent="0.4">
      <c r="A106" t="s">
        <v>652</v>
      </c>
      <c r="B106">
        <f t="shared" ca="1" si="3"/>
        <v>113</v>
      </c>
      <c r="C106" s="2">
        <v>1980</v>
      </c>
      <c r="D106" t="s">
        <v>41</v>
      </c>
      <c r="F106" t="s">
        <v>41</v>
      </c>
      <c r="G106" t="s">
        <v>653</v>
      </c>
      <c r="H106" t="s">
        <v>654</v>
      </c>
      <c r="I106" t="s">
        <v>655</v>
      </c>
      <c r="J106" t="s">
        <v>655</v>
      </c>
      <c r="K106" t="s">
        <v>656</v>
      </c>
      <c r="L106" t="s">
        <v>21</v>
      </c>
      <c r="M106" t="s">
        <v>22</v>
      </c>
      <c r="N106" t="s">
        <v>197</v>
      </c>
      <c r="O106" t="s">
        <v>657</v>
      </c>
      <c r="P106" s="5" t="s">
        <v>16730</v>
      </c>
    </row>
    <row r="107" spans="1:16" ht="14.25" customHeight="1" thickBot="1" x14ac:dyDescent="0.4">
      <c r="A107" t="s">
        <v>658</v>
      </c>
      <c r="B107">
        <f t="shared" ca="1" si="3"/>
        <v>52</v>
      </c>
      <c r="C107" s="1">
        <v>24074</v>
      </c>
      <c r="E107" t="s">
        <v>659</v>
      </c>
      <c r="H107" t="s">
        <v>660</v>
      </c>
      <c r="I107" t="s">
        <v>59</v>
      </c>
      <c r="J107" t="s">
        <v>661</v>
      </c>
      <c r="K107" t="s">
        <v>662</v>
      </c>
      <c r="L107" t="s">
        <v>21</v>
      </c>
      <c r="M107" t="s">
        <v>59</v>
      </c>
      <c r="O107" t="s">
        <v>663</v>
      </c>
      <c r="P107" s="5" t="s">
        <v>663</v>
      </c>
    </row>
    <row r="108" spans="1:16" ht="14.25" customHeight="1" thickBot="1" x14ac:dyDescent="0.4">
      <c r="A108" t="s">
        <v>664</v>
      </c>
      <c r="B108">
        <f t="shared" ca="1" si="3"/>
        <v>46</v>
      </c>
      <c r="C108" s="1">
        <v>26221</v>
      </c>
      <c r="E108" t="s">
        <v>665</v>
      </c>
      <c r="I108" t="s">
        <v>132</v>
      </c>
      <c r="J108" t="s">
        <v>132</v>
      </c>
      <c r="K108" t="s">
        <v>666</v>
      </c>
      <c r="L108" t="s">
        <v>21</v>
      </c>
      <c r="M108" t="s">
        <v>132</v>
      </c>
      <c r="O108" t="s">
        <v>667</v>
      </c>
      <c r="P108" s="5" t="s">
        <v>16731</v>
      </c>
    </row>
    <row r="109" spans="1:16" ht="14.25" customHeight="1" thickBot="1" x14ac:dyDescent="0.4">
      <c r="A109" t="s">
        <v>668</v>
      </c>
      <c r="B109">
        <f t="shared" ca="1" si="3"/>
        <v>39</v>
      </c>
      <c r="C109" s="1">
        <v>28763</v>
      </c>
      <c r="D109" t="s">
        <v>41</v>
      </c>
      <c r="E109" t="s">
        <v>669</v>
      </c>
      <c r="G109" t="s">
        <v>140</v>
      </c>
      <c r="H109" t="s">
        <v>654</v>
      </c>
      <c r="I109" t="s">
        <v>22</v>
      </c>
      <c r="J109" t="s">
        <v>670</v>
      </c>
      <c r="K109" t="s">
        <v>671</v>
      </c>
      <c r="L109" t="s">
        <v>21</v>
      </c>
      <c r="M109" t="s">
        <v>22</v>
      </c>
      <c r="O109" t="s">
        <v>672</v>
      </c>
      <c r="P109" s="5" t="s">
        <v>16732</v>
      </c>
    </row>
    <row r="110" spans="1:16" ht="14.25" customHeight="1" thickBot="1" x14ac:dyDescent="0.4">
      <c r="A110" t="s">
        <v>673</v>
      </c>
      <c r="B110">
        <f t="shared" ca="1" si="3"/>
        <v>39</v>
      </c>
      <c r="C110" s="1">
        <v>28924</v>
      </c>
      <c r="D110" t="s">
        <v>674</v>
      </c>
      <c r="E110" t="s">
        <v>675</v>
      </c>
      <c r="F110" t="s">
        <v>41</v>
      </c>
      <c r="G110" t="s">
        <v>95</v>
      </c>
      <c r="H110" t="s">
        <v>676</v>
      </c>
      <c r="I110" t="s">
        <v>34</v>
      </c>
      <c r="J110" t="s">
        <v>677</v>
      </c>
      <c r="K110" t="s">
        <v>678</v>
      </c>
      <c r="L110" t="s">
        <v>21</v>
      </c>
      <c r="M110" t="s">
        <v>34</v>
      </c>
      <c r="N110" t="s">
        <v>197</v>
      </c>
      <c r="O110" t="s">
        <v>679</v>
      </c>
      <c r="P110" s="5" t="s">
        <v>679</v>
      </c>
    </row>
    <row r="111" spans="1:16" ht="14.25" customHeight="1" thickBot="1" x14ac:dyDescent="0.4">
      <c r="A111" t="s">
        <v>680</v>
      </c>
      <c r="B111">
        <f t="shared" ca="1" si="3"/>
        <v>34</v>
      </c>
      <c r="C111" s="1">
        <v>30847</v>
      </c>
      <c r="E111" t="s">
        <v>681</v>
      </c>
      <c r="H111" t="s">
        <v>397</v>
      </c>
      <c r="I111" t="s">
        <v>29</v>
      </c>
      <c r="J111" t="s">
        <v>682</v>
      </c>
      <c r="K111" t="s">
        <v>683</v>
      </c>
      <c r="L111" t="s">
        <v>205</v>
      </c>
      <c r="M111" t="s">
        <v>325</v>
      </c>
      <c r="O111" t="s">
        <v>684</v>
      </c>
      <c r="P111" s="5" t="s">
        <v>684</v>
      </c>
    </row>
    <row r="112" spans="1:16" ht="14.25" customHeight="1" thickBot="1" x14ac:dyDescent="0.4">
      <c r="A112" t="s">
        <v>685</v>
      </c>
      <c r="B112">
        <f t="shared" ca="1" si="3"/>
        <v>46</v>
      </c>
      <c r="C112" s="1">
        <v>26379</v>
      </c>
      <c r="E112" t="s">
        <v>686</v>
      </c>
      <c r="H112" t="s">
        <v>687</v>
      </c>
      <c r="I112" t="s">
        <v>118</v>
      </c>
      <c r="J112" t="s">
        <v>688</v>
      </c>
      <c r="K112" t="s">
        <v>689</v>
      </c>
      <c r="L112" t="s">
        <v>21</v>
      </c>
      <c r="M112" t="s">
        <v>118</v>
      </c>
      <c r="O112" t="s">
        <v>690</v>
      </c>
      <c r="P112" s="5" t="s">
        <v>690</v>
      </c>
    </row>
    <row r="113" spans="1:16" ht="14.25" customHeight="1" thickBot="1" x14ac:dyDescent="0.4">
      <c r="A113" t="s">
        <v>691</v>
      </c>
      <c r="B113">
        <f t="shared" ca="1" si="3"/>
        <v>45</v>
      </c>
      <c r="C113" s="1">
        <v>26820</v>
      </c>
      <c r="E113" t="s">
        <v>692</v>
      </c>
      <c r="I113" t="s">
        <v>693</v>
      </c>
      <c r="J113" t="s">
        <v>694</v>
      </c>
      <c r="K113" t="s">
        <v>695</v>
      </c>
      <c r="L113" t="s">
        <v>21</v>
      </c>
      <c r="M113" t="s">
        <v>696</v>
      </c>
      <c r="O113" t="s">
        <v>697</v>
      </c>
      <c r="P113" s="5" t="s">
        <v>697</v>
      </c>
    </row>
    <row r="114" spans="1:16" ht="14.25" customHeight="1" thickBot="1" x14ac:dyDescent="0.4">
      <c r="A114" t="s">
        <v>698</v>
      </c>
      <c r="B114">
        <f t="shared" ca="1" si="3"/>
        <v>35</v>
      </c>
      <c r="C114" s="1">
        <v>30175</v>
      </c>
      <c r="E114" t="s">
        <v>699</v>
      </c>
      <c r="I114" t="s">
        <v>132</v>
      </c>
      <c r="J114" t="s">
        <v>132</v>
      </c>
      <c r="K114" t="s">
        <v>700</v>
      </c>
      <c r="L114" t="s">
        <v>21</v>
      </c>
      <c r="M114" t="s">
        <v>132</v>
      </c>
      <c r="O114" t="s">
        <v>639</v>
      </c>
      <c r="P114" s="5" t="s">
        <v>16729</v>
      </c>
    </row>
    <row r="115" spans="1:16" ht="14.25" customHeight="1" thickBot="1" x14ac:dyDescent="0.4">
      <c r="A115" t="s">
        <v>701</v>
      </c>
      <c r="B115">
        <f t="shared" ca="1" si="3"/>
        <v>70</v>
      </c>
      <c r="C115" s="1">
        <v>17641</v>
      </c>
      <c r="D115" t="s">
        <v>200</v>
      </c>
      <c r="E115" t="s">
        <v>702</v>
      </c>
      <c r="F115" t="s">
        <v>39</v>
      </c>
      <c r="G115" t="s">
        <v>156</v>
      </c>
      <c r="H115" t="s">
        <v>360</v>
      </c>
      <c r="I115" t="s">
        <v>46</v>
      </c>
      <c r="J115" t="s">
        <v>703</v>
      </c>
      <c r="K115" t="s">
        <v>704</v>
      </c>
      <c r="L115" t="s">
        <v>21</v>
      </c>
      <c r="M115" t="s">
        <v>46</v>
      </c>
      <c r="N115" t="s">
        <v>705</v>
      </c>
      <c r="O115" t="s">
        <v>706</v>
      </c>
      <c r="P115" s="5" t="s">
        <v>706</v>
      </c>
    </row>
    <row r="116" spans="1:16" ht="14.25" customHeight="1" thickBot="1" x14ac:dyDescent="0.4">
      <c r="A116" t="s">
        <v>707</v>
      </c>
      <c r="B116">
        <f t="shared" ca="1" si="3"/>
        <v>71</v>
      </c>
      <c r="C116" s="1">
        <v>17263</v>
      </c>
      <c r="E116" t="s">
        <v>708</v>
      </c>
      <c r="H116" t="s">
        <v>709</v>
      </c>
      <c r="I116" t="s">
        <v>453</v>
      </c>
      <c r="J116" t="s">
        <v>710</v>
      </c>
      <c r="K116" t="s">
        <v>711</v>
      </c>
      <c r="L116" t="s">
        <v>205</v>
      </c>
      <c r="M116" t="s">
        <v>29</v>
      </c>
      <c r="O116" t="s">
        <v>712</v>
      </c>
      <c r="P116" s="5" t="s">
        <v>712</v>
      </c>
    </row>
    <row r="117" spans="1:16" ht="14.25" customHeight="1" thickBot="1" x14ac:dyDescent="0.4">
      <c r="A117" t="s">
        <v>713</v>
      </c>
      <c r="B117">
        <f t="shared" ca="1" si="3"/>
        <v>26</v>
      </c>
      <c r="C117" s="1">
        <v>33563</v>
      </c>
      <c r="D117" t="s">
        <v>39</v>
      </c>
      <c r="E117" t="s">
        <v>714</v>
      </c>
      <c r="F117" t="s">
        <v>41</v>
      </c>
      <c r="G117" t="s">
        <v>147</v>
      </c>
      <c r="H117" t="s">
        <v>122</v>
      </c>
      <c r="I117" t="s">
        <v>29</v>
      </c>
      <c r="J117" t="s">
        <v>715</v>
      </c>
      <c r="K117" t="s">
        <v>716</v>
      </c>
      <c r="L117" t="s">
        <v>21</v>
      </c>
      <c r="M117" t="s">
        <v>29</v>
      </c>
      <c r="N117" t="s">
        <v>305</v>
      </c>
      <c r="O117" t="s">
        <v>717</v>
      </c>
      <c r="P117" s="5" t="s">
        <v>717</v>
      </c>
    </row>
    <row r="118" spans="1:16" ht="14.25" customHeight="1" thickBot="1" x14ac:dyDescent="0.4">
      <c r="A118" t="s">
        <v>718</v>
      </c>
      <c r="B118">
        <f t="shared" ca="1" si="3"/>
        <v>37</v>
      </c>
      <c r="C118" s="1">
        <v>29593</v>
      </c>
      <c r="E118" t="s">
        <v>719</v>
      </c>
      <c r="H118" t="s">
        <v>43</v>
      </c>
      <c r="I118" t="s">
        <v>132</v>
      </c>
      <c r="J118" t="s">
        <v>720</v>
      </c>
      <c r="K118" t="s">
        <v>721</v>
      </c>
      <c r="L118" t="s">
        <v>21</v>
      </c>
      <c r="M118" t="s">
        <v>132</v>
      </c>
      <c r="O118" t="s">
        <v>722</v>
      </c>
      <c r="P118" s="5" t="s">
        <v>16733</v>
      </c>
    </row>
    <row r="119" spans="1:16" ht="14.25" customHeight="1" thickBot="1" x14ac:dyDescent="0.4">
      <c r="A119" t="s">
        <v>723</v>
      </c>
      <c r="B119">
        <f t="shared" ca="1" si="3"/>
        <v>27</v>
      </c>
      <c r="C119" s="1">
        <v>33401</v>
      </c>
      <c r="D119" t="s">
        <v>41</v>
      </c>
      <c r="E119" t="s">
        <v>724</v>
      </c>
      <c r="F119" t="s">
        <v>41</v>
      </c>
      <c r="G119" t="s">
        <v>17</v>
      </c>
      <c r="H119" t="s">
        <v>725</v>
      </c>
      <c r="I119" t="s">
        <v>22</v>
      </c>
      <c r="J119" t="s">
        <v>726</v>
      </c>
      <c r="K119" t="s">
        <v>608</v>
      </c>
      <c r="L119" t="s">
        <v>21</v>
      </c>
      <c r="M119" t="s">
        <v>22</v>
      </c>
      <c r="N119" t="s">
        <v>727</v>
      </c>
      <c r="O119" t="s">
        <v>728</v>
      </c>
      <c r="P119" s="5" t="s">
        <v>728</v>
      </c>
    </row>
    <row r="120" spans="1:16" ht="14.25" customHeight="1" thickBot="1" x14ac:dyDescent="0.4">
      <c r="A120" t="s">
        <v>729</v>
      </c>
      <c r="B120">
        <f t="shared" ca="1" si="3"/>
        <v>37</v>
      </c>
      <c r="C120" s="1">
        <v>29631</v>
      </c>
      <c r="E120" t="s">
        <v>730</v>
      </c>
      <c r="I120" t="s">
        <v>731</v>
      </c>
      <c r="J120" t="s">
        <v>732</v>
      </c>
      <c r="K120" t="s">
        <v>733</v>
      </c>
      <c r="L120" t="s">
        <v>21</v>
      </c>
      <c r="M120" t="s">
        <v>89</v>
      </c>
      <c r="O120" t="s">
        <v>734</v>
      </c>
      <c r="P120" s="5" t="s">
        <v>734</v>
      </c>
    </row>
    <row r="121" spans="1:16" ht="14.25" customHeight="1" thickBot="1" x14ac:dyDescent="0.4">
      <c r="A121" t="s">
        <v>735</v>
      </c>
      <c r="B121">
        <f t="shared" ca="1" si="3"/>
        <v>49</v>
      </c>
      <c r="C121" s="1">
        <v>25399</v>
      </c>
      <c r="E121" t="s">
        <v>736</v>
      </c>
      <c r="I121" t="s">
        <v>279</v>
      </c>
      <c r="J121" t="s">
        <v>417</v>
      </c>
      <c r="K121" t="s">
        <v>737</v>
      </c>
      <c r="L121" t="s">
        <v>205</v>
      </c>
      <c r="M121" t="s">
        <v>279</v>
      </c>
      <c r="O121" t="s">
        <v>738</v>
      </c>
      <c r="P121" s="5" t="s">
        <v>738</v>
      </c>
    </row>
    <row r="122" spans="1:16" ht="14.25" customHeight="1" thickBot="1" x14ac:dyDescent="0.4">
      <c r="A122" t="s">
        <v>739</v>
      </c>
      <c r="B122">
        <f t="shared" ca="1" si="3"/>
        <v>28</v>
      </c>
      <c r="C122" s="1">
        <v>32772</v>
      </c>
      <c r="E122" t="s">
        <v>740</v>
      </c>
      <c r="H122" t="s">
        <v>43</v>
      </c>
      <c r="I122" t="s">
        <v>132</v>
      </c>
      <c r="J122" t="s">
        <v>741</v>
      </c>
      <c r="K122" t="s">
        <v>742</v>
      </c>
      <c r="L122" t="s">
        <v>205</v>
      </c>
      <c r="M122" t="s">
        <v>132</v>
      </c>
      <c r="O122" t="s">
        <v>743</v>
      </c>
      <c r="P122" s="5" t="s">
        <v>16734</v>
      </c>
    </row>
    <row r="123" spans="1:16" ht="14.25" customHeight="1" thickBot="1" x14ac:dyDescent="0.4">
      <c r="A123" t="s">
        <v>744</v>
      </c>
      <c r="B123">
        <f t="shared" ca="1" si="3"/>
        <v>64</v>
      </c>
      <c r="C123" s="1">
        <v>19791</v>
      </c>
      <c r="E123" t="s">
        <v>745</v>
      </c>
      <c r="H123" t="s">
        <v>746</v>
      </c>
      <c r="I123" t="s">
        <v>747</v>
      </c>
      <c r="K123" t="s">
        <v>748</v>
      </c>
      <c r="L123" t="s">
        <v>21</v>
      </c>
      <c r="M123" t="s">
        <v>22</v>
      </c>
      <c r="O123" t="s">
        <v>749</v>
      </c>
      <c r="P123" s="5" t="s">
        <v>16735</v>
      </c>
    </row>
    <row r="124" spans="1:16" ht="14.25" customHeight="1" thickBot="1" x14ac:dyDescent="0.4">
      <c r="A124" t="s">
        <v>750</v>
      </c>
      <c r="B124">
        <f t="shared" ca="1" si="3"/>
        <v>22</v>
      </c>
      <c r="C124" s="1">
        <v>35225</v>
      </c>
      <c r="D124" t="s">
        <v>177</v>
      </c>
      <c r="E124" t="s">
        <v>751</v>
      </c>
      <c r="F124" t="s">
        <v>39</v>
      </c>
      <c r="G124" t="s">
        <v>186</v>
      </c>
      <c r="H124" t="s">
        <v>43</v>
      </c>
      <c r="I124" t="s">
        <v>178</v>
      </c>
      <c r="J124" t="s">
        <v>752</v>
      </c>
      <c r="K124" t="s">
        <v>753</v>
      </c>
      <c r="L124" t="s">
        <v>21</v>
      </c>
      <c r="M124" t="s">
        <v>178</v>
      </c>
      <c r="N124" t="s">
        <v>560</v>
      </c>
      <c r="O124" t="s">
        <v>754</v>
      </c>
      <c r="P124" s="5" t="s">
        <v>16736</v>
      </c>
    </row>
    <row r="125" spans="1:16" ht="14.25" customHeight="1" thickBot="1" x14ac:dyDescent="0.4">
      <c r="A125" t="s">
        <v>755</v>
      </c>
      <c r="B125">
        <f t="shared" ca="1" si="3"/>
        <v>52</v>
      </c>
      <c r="C125" s="1">
        <v>24078</v>
      </c>
      <c r="E125" t="s">
        <v>756</v>
      </c>
      <c r="H125" t="s">
        <v>757</v>
      </c>
      <c r="I125" t="s">
        <v>386</v>
      </c>
      <c r="J125" t="s">
        <v>758</v>
      </c>
      <c r="K125" t="s">
        <v>759</v>
      </c>
      <c r="L125" t="s">
        <v>21</v>
      </c>
      <c r="M125" t="s">
        <v>386</v>
      </c>
      <c r="O125" t="s">
        <v>760</v>
      </c>
      <c r="P125" s="5" t="s">
        <v>760</v>
      </c>
    </row>
    <row r="126" spans="1:16" ht="14.25" customHeight="1" thickBot="1" x14ac:dyDescent="0.4">
      <c r="A126" t="s">
        <v>761</v>
      </c>
      <c r="B126">
        <f t="shared" ca="1" si="3"/>
        <v>34</v>
      </c>
      <c r="C126" s="1">
        <v>30829</v>
      </c>
      <c r="E126" t="s">
        <v>528</v>
      </c>
      <c r="I126" t="s">
        <v>386</v>
      </c>
      <c r="J126" t="s">
        <v>762</v>
      </c>
      <c r="K126" t="s">
        <v>763</v>
      </c>
      <c r="L126" t="s">
        <v>21</v>
      </c>
      <c r="M126" t="s">
        <v>386</v>
      </c>
      <c r="O126" t="s">
        <v>764</v>
      </c>
      <c r="P126" s="5" t="s">
        <v>764</v>
      </c>
    </row>
    <row r="127" spans="1:16" ht="14.25" customHeight="1" thickBot="1" x14ac:dyDescent="0.4">
      <c r="A127" t="s">
        <v>765</v>
      </c>
      <c r="B127">
        <f t="shared" ca="1" si="3"/>
        <v>44</v>
      </c>
      <c r="C127" s="1">
        <v>26884</v>
      </c>
      <c r="E127" t="s">
        <v>458</v>
      </c>
      <c r="H127" t="s">
        <v>766</v>
      </c>
      <c r="I127" t="s">
        <v>767</v>
      </c>
      <c r="J127" t="s">
        <v>768</v>
      </c>
      <c r="K127" t="s">
        <v>769</v>
      </c>
      <c r="L127" t="s">
        <v>21</v>
      </c>
      <c r="M127" t="s">
        <v>496</v>
      </c>
      <c r="O127" t="s">
        <v>770</v>
      </c>
      <c r="P127" s="5" t="s">
        <v>770</v>
      </c>
    </row>
    <row r="128" spans="1:16" ht="14.25" customHeight="1" thickBot="1" x14ac:dyDescent="0.4">
      <c r="A128" t="s">
        <v>771</v>
      </c>
      <c r="B128">
        <f t="shared" ca="1" si="3"/>
        <v>49</v>
      </c>
      <c r="C128" s="1">
        <v>25267</v>
      </c>
      <c r="D128" t="s">
        <v>41</v>
      </c>
      <c r="E128" t="s">
        <v>772</v>
      </c>
      <c r="F128" t="s">
        <v>41</v>
      </c>
      <c r="G128" t="s">
        <v>75</v>
      </c>
      <c r="H128" t="s">
        <v>105</v>
      </c>
      <c r="I128" t="s">
        <v>106</v>
      </c>
      <c r="J128" t="s">
        <v>106</v>
      </c>
      <c r="K128" t="s">
        <v>773</v>
      </c>
      <c r="L128" t="s">
        <v>21</v>
      </c>
      <c r="M128" t="s">
        <v>46</v>
      </c>
      <c r="N128" t="s">
        <v>774</v>
      </c>
      <c r="O128" t="s">
        <v>169</v>
      </c>
      <c r="P128" s="5" t="s">
        <v>169</v>
      </c>
    </row>
    <row r="129" spans="1:16" ht="14.25" customHeight="1" thickBot="1" x14ac:dyDescent="0.4">
      <c r="A129" t="s">
        <v>775</v>
      </c>
      <c r="B129">
        <f t="shared" ca="1" si="3"/>
        <v>82</v>
      </c>
      <c r="C129" s="1">
        <v>13009</v>
      </c>
      <c r="D129" t="s">
        <v>235</v>
      </c>
      <c r="E129" t="s">
        <v>776</v>
      </c>
      <c r="F129" t="s">
        <v>777</v>
      </c>
      <c r="G129" t="s">
        <v>352</v>
      </c>
      <c r="H129" t="s">
        <v>360</v>
      </c>
      <c r="I129" t="s">
        <v>778</v>
      </c>
      <c r="J129" t="s">
        <v>779</v>
      </c>
      <c r="K129" t="s">
        <v>780</v>
      </c>
      <c r="L129" t="s">
        <v>21</v>
      </c>
      <c r="M129" t="s">
        <v>46</v>
      </c>
      <c r="N129" t="s">
        <v>781</v>
      </c>
      <c r="O129" t="s">
        <v>782</v>
      </c>
      <c r="P129" s="5" t="s">
        <v>16737</v>
      </c>
    </row>
    <row r="130" spans="1:16" ht="14.25" customHeight="1" thickBot="1" x14ac:dyDescent="0.4">
      <c r="A130" t="s">
        <v>783</v>
      </c>
      <c r="B130">
        <f t="shared" ca="1" si="3"/>
        <v>50</v>
      </c>
      <c r="C130" s="1">
        <v>24897</v>
      </c>
      <c r="E130" t="s">
        <v>784</v>
      </c>
      <c r="H130" t="s">
        <v>385</v>
      </c>
      <c r="I130" t="s">
        <v>386</v>
      </c>
      <c r="J130" t="s">
        <v>785</v>
      </c>
      <c r="K130" t="s">
        <v>786</v>
      </c>
      <c r="L130" t="s">
        <v>21</v>
      </c>
      <c r="M130" t="s">
        <v>386</v>
      </c>
      <c r="O130" t="s">
        <v>787</v>
      </c>
      <c r="P130" s="5" t="s">
        <v>787</v>
      </c>
    </row>
    <row r="131" spans="1:16" ht="14.25" customHeight="1" thickBot="1" x14ac:dyDescent="0.4">
      <c r="A131" t="s">
        <v>788</v>
      </c>
      <c r="B131">
        <f t="shared" ca="1" si="3"/>
        <v>42</v>
      </c>
      <c r="C131" s="1">
        <v>27670</v>
      </c>
      <c r="E131" t="s">
        <v>789</v>
      </c>
      <c r="I131" t="s">
        <v>325</v>
      </c>
      <c r="J131" t="s">
        <v>790</v>
      </c>
      <c r="K131" t="s">
        <v>791</v>
      </c>
      <c r="L131" t="s">
        <v>21</v>
      </c>
      <c r="M131" t="s">
        <v>325</v>
      </c>
      <c r="O131" t="s">
        <v>792</v>
      </c>
      <c r="P131" s="5" t="s">
        <v>792</v>
      </c>
    </row>
    <row r="132" spans="1:16" ht="14.25" customHeight="1" thickBot="1" x14ac:dyDescent="0.4">
      <c r="A132" t="s">
        <v>793</v>
      </c>
      <c r="B132">
        <f t="shared" ca="1" si="3"/>
        <v>65</v>
      </c>
      <c r="C132" s="1">
        <v>19501</v>
      </c>
      <c r="E132" t="s">
        <v>794</v>
      </c>
      <c r="I132" t="s">
        <v>795</v>
      </c>
      <c r="J132" t="s">
        <v>796</v>
      </c>
      <c r="K132" t="s">
        <v>797</v>
      </c>
      <c r="L132" t="s">
        <v>21</v>
      </c>
      <c r="M132" t="s">
        <v>367</v>
      </c>
      <c r="O132" t="s">
        <v>798</v>
      </c>
      <c r="P132" s="5" t="s">
        <v>798</v>
      </c>
    </row>
    <row r="133" spans="1:16" ht="14.25" customHeight="1" thickBot="1" x14ac:dyDescent="0.4">
      <c r="A133" t="s">
        <v>799</v>
      </c>
      <c r="B133">
        <f t="shared" ca="1" si="3"/>
        <v>35</v>
      </c>
      <c r="C133" s="1">
        <v>30197</v>
      </c>
      <c r="D133" t="s">
        <v>39</v>
      </c>
      <c r="E133" t="s">
        <v>800</v>
      </c>
      <c r="F133" t="s">
        <v>41</v>
      </c>
      <c r="G133" t="s">
        <v>245</v>
      </c>
      <c r="H133" t="s">
        <v>105</v>
      </c>
      <c r="I133" t="s">
        <v>106</v>
      </c>
      <c r="J133" t="s">
        <v>106</v>
      </c>
      <c r="K133" t="s">
        <v>801</v>
      </c>
      <c r="L133" t="s">
        <v>21</v>
      </c>
      <c r="M133" t="s">
        <v>46</v>
      </c>
      <c r="N133" t="s">
        <v>802</v>
      </c>
      <c r="O133" t="s">
        <v>803</v>
      </c>
      <c r="P133" s="5" t="s">
        <v>803</v>
      </c>
    </row>
    <row r="134" spans="1:16" ht="14.25" customHeight="1" thickBot="1" x14ac:dyDescent="0.4">
      <c r="A134" t="s">
        <v>804</v>
      </c>
      <c r="B134">
        <f t="shared" ca="1" si="3"/>
        <v>28</v>
      </c>
      <c r="C134" s="1">
        <v>32913</v>
      </c>
      <c r="E134" t="s">
        <v>805</v>
      </c>
      <c r="H134" t="s">
        <v>43</v>
      </c>
      <c r="I134" t="s">
        <v>806</v>
      </c>
      <c r="J134" t="s">
        <v>807</v>
      </c>
      <c r="K134" t="s">
        <v>808</v>
      </c>
      <c r="L134" t="s">
        <v>21</v>
      </c>
      <c r="M134" t="s">
        <v>132</v>
      </c>
      <c r="O134" t="s">
        <v>809</v>
      </c>
      <c r="P134" s="5" t="s">
        <v>16738</v>
      </c>
    </row>
    <row r="135" spans="1:16" ht="14.25" customHeight="1" thickBot="1" x14ac:dyDescent="0.4">
      <c r="A135" t="s">
        <v>810</v>
      </c>
      <c r="B135">
        <f t="shared" ca="1" si="3"/>
        <v>36</v>
      </c>
      <c r="C135" s="1">
        <v>29871</v>
      </c>
      <c r="E135" t="s">
        <v>811</v>
      </c>
      <c r="H135" t="s">
        <v>812</v>
      </c>
      <c r="I135" t="s">
        <v>270</v>
      </c>
      <c r="J135" t="s">
        <v>813</v>
      </c>
      <c r="K135" t="s">
        <v>814</v>
      </c>
      <c r="L135" t="s">
        <v>21</v>
      </c>
      <c r="M135" t="s">
        <v>270</v>
      </c>
      <c r="O135" t="s">
        <v>815</v>
      </c>
      <c r="P135" s="5" t="s">
        <v>815</v>
      </c>
    </row>
    <row r="136" spans="1:16" ht="14.25" customHeight="1" thickBot="1" x14ac:dyDescent="0.4">
      <c r="A136" t="s">
        <v>816</v>
      </c>
      <c r="B136">
        <f t="shared" ca="1" si="3"/>
        <v>55</v>
      </c>
      <c r="C136" s="1">
        <v>22987</v>
      </c>
      <c r="E136" t="s">
        <v>817</v>
      </c>
      <c r="H136" t="s">
        <v>687</v>
      </c>
      <c r="I136" t="s">
        <v>118</v>
      </c>
      <c r="J136" t="s">
        <v>818</v>
      </c>
      <c r="K136" t="s">
        <v>819</v>
      </c>
      <c r="L136" t="s">
        <v>205</v>
      </c>
      <c r="M136" t="s">
        <v>118</v>
      </c>
      <c r="O136" t="s">
        <v>820</v>
      </c>
      <c r="P136" s="5" t="s">
        <v>820</v>
      </c>
    </row>
    <row r="137" spans="1:16" ht="14.25" customHeight="1" thickBot="1" x14ac:dyDescent="0.4">
      <c r="A137" t="s">
        <v>821</v>
      </c>
      <c r="B137">
        <f t="shared" ca="1" si="3"/>
        <v>26</v>
      </c>
      <c r="C137" s="1">
        <v>33643</v>
      </c>
      <c r="E137" t="s">
        <v>822</v>
      </c>
      <c r="G137" t="s">
        <v>823</v>
      </c>
      <c r="H137" t="s">
        <v>122</v>
      </c>
      <c r="I137" t="s">
        <v>29</v>
      </c>
      <c r="J137" t="s">
        <v>824</v>
      </c>
      <c r="K137" t="s">
        <v>825</v>
      </c>
      <c r="L137" t="s">
        <v>205</v>
      </c>
      <c r="M137" t="s">
        <v>29</v>
      </c>
      <c r="O137" t="s">
        <v>516</v>
      </c>
      <c r="P137" s="5" t="s">
        <v>516</v>
      </c>
    </row>
    <row r="138" spans="1:16" ht="14.25" customHeight="1" thickBot="1" x14ac:dyDescent="0.4">
      <c r="A138" t="s">
        <v>826</v>
      </c>
      <c r="B138">
        <f t="shared" ca="1" si="3"/>
        <v>62</v>
      </c>
      <c r="C138" s="1">
        <v>20547</v>
      </c>
      <c r="E138" t="s">
        <v>827</v>
      </c>
      <c r="H138" t="s">
        <v>557</v>
      </c>
      <c r="I138" t="s">
        <v>29</v>
      </c>
      <c r="J138" t="s">
        <v>828</v>
      </c>
      <c r="K138" t="s">
        <v>829</v>
      </c>
      <c r="L138" t="s">
        <v>21</v>
      </c>
      <c r="M138" t="s">
        <v>830</v>
      </c>
      <c r="O138" t="s">
        <v>831</v>
      </c>
      <c r="P138" s="5" t="s">
        <v>831</v>
      </c>
    </row>
    <row r="139" spans="1:16" ht="14.25" customHeight="1" thickBot="1" x14ac:dyDescent="0.4">
      <c r="A139" t="s">
        <v>832</v>
      </c>
      <c r="B139">
        <f t="shared" ca="1" si="3"/>
        <v>47</v>
      </c>
      <c r="C139" s="1">
        <v>25876</v>
      </c>
      <c r="E139" t="s">
        <v>833</v>
      </c>
      <c r="I139" t="s">
        <v>834</v>
      </c>
      <c r="J139" t="s">
        <v>835</v>
      </c>
      <c r="K139" t="s">
        <v>836</v>
      </c>
      <c r="L139" t="s">
        <v>21</v>
      </c>
      <c r="M139" t="s">
        <v>834</v>
      </c>
      <c r="O139" t="s">
        <v>837</v>
      </c>
      <c r="P139" s="5" t="s">
        <v>837</v>
      </c>
    </row>
    <row r="140" spans="1:16" ht="14.25" customHeight="1" thickBot="1" x14ac:dyDescent="0.4">
      <c r="A140" t="s">
        <v>838</v>
      </c>
      <c r="B140">
        <f t="shared" ca="1" si="3"/>
        <v>43</v>
      </c>
      <c r="C140" s="1">
        <v>27296</v>
      </c>
      <c r="D140" t="s">
        <v>74</v>
      </c>
      <c r="E140" t="s">
        <v>839</v>
      </c>
      <c r="F140" t="s">
        <v>74</v>
      </c>
      <c r="G140" t="s">
        <v>238</v>
      </c>
      <c r="H140" t="s">
        <v>840</v>
      </c>
      <c r="I140" t="s">
        <v>148</v>
      </c>
      <c r="J140" t="s">
        <v>841</v>
      </c>
      <c r="K140" t="s">
        <v>842</v>
      </c>
      <c r="L140" t="s">
        <v>21</v>
      </c>
      <c r="M140" t="s">
        <v>148</v>
      </c>
      <c r="N140" t="s">
        <v>727</v>
      </c>
      <c r="O140" t="s">
        <v>690</v>
      </c>
      <c r="P140" s="5" t="s">
        <v>690</v>
      </c>
    </row>
    <row r="141" spans="1:16" ht="14.25" customHeight="1" thickBot="1" x14ac:dyDescent="0.4">
      <c r="A141" t="s">
        <v>843</v>
      </c>
      <c r="B141">
        <f t="shared" ca="1" si="3"/>
        <v>51</v>
      </c>
      <c r="C141" s="1">
        <v>24451</v>
      </c>
      <c r="D141" t="s">
        <v>41</v>
      </c>
      <c r="E141" t="s">
        <v>844</v>
      </c>
      <c r="F141" t="s">
        <v>41</v>
      </c>
      <c r="G141" t="s">
        <v>845</v>
      </c>
      <c r="H141" t="s">
        <v>43</v>
      </c>
      <c r="I141" t="s">
        <v>846</v>
      </c>
      <c r="J141" t="s">
        <v>847</v>
      </c>
      <c r="K141" t="s">
        <v>848</v>
      </c>
      <c r="L141" t="s">
        <v>21</v>
      </c>
      <c r="M141" t="s">
        <v>648</v>
      </c>
      <c r="N141" t="s">
        <v>305</v>
      </c>
      <c r="O141" t="s">
        <v>849</v>
      </c>
      <c r="P141" s="5" t="s">
        <v>16739</v>
      </c>
    </row>
    <row r="142" spans="1:16" ht="14.25" customHeight="1" thickBot="1" x14ac:dyDescent="0.4">
      <c r="A142" t="s">
        <v>850</v>
      </c>
      <c r="B142">
        <f t="shared" ca="1" si="3"/>
        <v>113</v>
      </c>
      <c r="C142" s="2">
        <v>1935</v>
      </c>
      <c r="D142" t="s">
        <v>177</v>
      </c>
      <c r="E142" t="s">
        <v>851</v>
      </c>
      <c r="F142" t="s">
        <v>852</v>
      </c>
      <c r="G142" t="s">
        <v>147</v>
      </c>
      <c r="I142" t="s">
        <v>853</v>
      </c>
      <c r="J142" t="s">
        <v>854</v>
      </c>
      <c r="K142" t="s">
        <v>855</v>
      </c>
      <c r="L142" t="s">
        <v>21</v>
      </c>
      <c r="M142" t="s">
        <v>853</v>
      </c>
      <c r="O142" t="s">
        <v>856</v>
      </c>
      <c r="P142" s="5" t="s">
        <v>856</v>
      </c>
    </row>
    <row r="143" spans="1:16" ht="14.25" customHeight="1" thickBot="1" x14ac:dyDescent="0.4">
      <c r="A143" t="s">
        <v>857</v>
      </c>
      <c r="B143">
        <f t="shared" ca="1" si="3"/>
        <v>55</v>
      </c>
      <c r="C143" s="1">
        <v>23021</v>
      </c>
      <c r="E143" t="s">
        <v>858</v>
      </c>
      <c r="F143" t="s">
        <v>74</v>
      </c>
      <c r="H143" t="s">
        <v>43</v>
      </c>
      <c r="I143" t="s">
        <v>83</v>
      </c>
      <c r="J143" t="s">
        <v>83</v>
      </c>
      <c r="K143" t="s">
        <v>859</v>
      </c>
      <c r="L143" t="s">
        <v>21</v>
      </c>
      <c r="M143" t="s">
        <v>46</v>
      </c>
      <c r="O143" t="s">
        <v>860</v>
      </c>
      <c r="P143" s="5" t="s">
        <v>860</v>
      </c>
    </row>
    <row r="144" spans="1:16" ht="14.25" customHeight="1" thickBot="1" x14ac:dyDescent="0.4">
      <c r="A144" t="s">
        <v>861</v>
      </c>
      <c r="B144">
        <f t="shared" ca="1" si="3"/>
        <v>43</v>
      </c>
      <c r="C144" s="1">
        <v>27309</v>
      </c>
      <c r="E144" t="s">
        <v>862</v>
      </c>
      <c r="H144" t="s">
        <v>43</v>
      </c>
      <c r="I144" t="s">
        <v>373</v>
      </c>
      <c r="J144" t="s">
        <v>863</v>
      </c>
      <c r="K144" t="s">
        <v>864</v>
      </c>
      <c r="L144" t="s">
        <v>21</v>
      </c>
      <c r="M144" t="s">
        <v>132</v>
      </c>
      <c r="O144" t="s">
        <v>865</v>
      </c>
      <c r="P144" s="5" t="s">
        <v>16740</v>
      </c>
    </row>
    <row r="145" spans="1:16" ht="14.25" customHeight="1" thickBot="1" x14ac:dyDescent="0.4">
      <c r="A145" t="s">
        <v>866</v>
      </c>
      <c r="B145">
        <f t="shared" ca="1" si="3"/>
        <v>61</v>
      </c>
      <c r="C145" s="1">
        <v>20969</v>
      </c>
      <c r="E145" t="s">
        <v>867</v>
      </c>
      <c r="I145" t="s">
        <v>386</v>
      </c>
      <c r="J145" t="s">
        <v>868</v>
      </c>
      <c r="K145" t="s">
        <v>869</v>
      </c>
      <c r="L145" t="s">
        <v>205</v>
      </c>
      <c r="M145" t="s">
        <v>386</v>
      </c>
      <c r="O145" t="e">
        <f>- Deception/ Fraud</f>
        <v>#NAME?</v>
      </c>
      <c r="P145" s="6" t="e">
        <v>#NAME?</v>
      </c>
    </row>
    <row r="146" spans="1:16" ht="14.25" customHeight="1" thickBot="1" x14ac:dyDescent="0.4">
      <c r="A146" t="s">
        <v>870</v>
      </c>
      <c r="B146">
        <f t="shared" ca="1" si="3"/>
        <v>29</v>
      </c>
      <c r="C146" s="1">
        <v>32393</v>
      </c>
      <c r="E146" t="s">
        <v>871</v>
      </c>
      <c r="I146" t="s">
        <v>89</v>
      </c>
      <c r="J146" t="s">
        <v>872</v>
      </c>
      <c r="K146" t="s">
        <v>873</v>
      </c>
      <c r="L146" t="s">
        <v>21</v>
      </c>
      <c r="M146" t="s">
        <v>89</v>
      </c>
      <c r="O146" t="s">
        <v>874</v>
      </c>
      <c r="P146" s="5" t="s">
        <v>874</v>
      </c>
    </row>
    <row r="147" spans="1:16" ht="14.25" customHeight="1" thickBot="1" x14ac:dyDescent="0.4">
      <c r="A147" t="s">
        <v>875</v>
      </c>
      <c r="B147">
        <f t="shared" ca="1" si="3"/>
        <v>25</v>
      </c>
      <c r="C147" s="1">
        <v>34087</v>
      </c>
      <c r="D147" t="s">
        <v>177</v>
      </c>
      <c r="E147" t="s">
        <v>876</v>
      </c>
      <c r="F147" t="s">
        <v>41</v>
      </c>
      <c r="G147" t="s">
        <v>66</v>
      </c>
      <c r="H147" t="s">
        <v>43</v>
      </c>
      <c r="I147" t="s">
        <v>83</v>
      </c>
      <c r="J147" t="s">
        <v>877</v>
      </c>
      <c r="K147" t="s">
        <v>878</v>
      </c>
      <c r="L147" t="s">
        <v>21</v>
      </c>
      <c r="M147" t="s">
        <v>78</v>
      </c>
      <c r="N147" t="s">
        <v>413</v>
      </c>
      <c r="O147" t="s">
        <v>879</v>
      </c>
      <c r="P147" s="5" t="s">
        <v>16741</v>
      </c>
    </row>
    <row r="148" spans="1:16" ht="14.25" customHeight="1" thickBot="1" x14ac:dyDescent="0.4">
      <c r="A148" t="s">
        <v>880</v>
      </c>
      <c r="B148">
        <f t="shared" ca="1" si="3"/>
        <v>31</v>
      </c>
      <c r="C148" s="1">
        <v>31866</v>
      </c>
      <c r="E148" t="s">
        <v>881</v>
      </c>
      <c r="G148" t="s">
        <v>17</v>
      </c>
      <c r="I148" t="s">
        <v>655</v>
      </c>
      <c r="J148" t="s">
        <v>655</v>
      </c>
      <c r="K148" t="s">
        <v>882</v>
      </c>
      <c r="L148" t="s">
        <v>21</v>
      </c>
      <c r="M148" t="s">
        <v>289</v>
      </c>
      <c r="O148" t="s">
        <v>883</v>
      </c>
      <c r="P148" s="5" t="s">
        <v>883</v>
      </c>
    </row>
    <row r="149" spans="1:16" ht="14.25" customHeight="1" thickBot="1" x14ac:dyDescent="0.4">
      <c r="A149" t="s">
        <v>884</v>
      </c>
      <c r="B149">
        <f t="shared" ca="1" si="3"/>
        <v>37</v>
      </c>
      <c r="C149" s="1">
        <v>29448</v>
      </c>
      <c r="E149" t="s">
        <v>885</v>
      </c>
      <c r="H149" t="s">
        <v>886</v>
      </c>
      <c r="I149" t="s">
        <v>22</v>
      </c>
      <c r="J149" t="s">
        <v>887</v>
      </c>
      <c r="K149" t="s">
        <v>888</v>
      </c>
      <c r="L149" t="s">
        <v>21</v>
      </c>
      <c r="M149" t="s">
        <v>22</v>
      </c>
      <c r="O149" t="s">
        <v>889</v>
      </c>
      <c r="P149" s="5" t="s">
        <v>889</v>
      </c>
    </row>
    <row r="150" spans="1:16" ht="14.25" customHeight="1" thickBot="1" x14ac:dyDescent="0.4">
      <c r="A150" t="s">
        <v>890</v>
      </c>
      <c r="B150">
        <f t="shared" ca="1" si="3"/>
        <v>41</v>
      </c>
      <c r="C150" s="1">
        <v>28049</v>
      </c>
      <c r="D150" t="s">
        <v>41</v>
      </c>
      <c r="E150" t="s">
        <v>891</v>
      </c>
      <c r="F150" t="s">
        <v>403</v>
      </c>
      <c r="G150" t="s">
        <v>892</v>
      </c>
      <c r="H150" t="s">
        <v>893</v>
      </c>
      <c r="I150" t="s">
        <v>22</v>
      </c>
      <c r="K150" t="s">
        <v>894</v>
      </c>
      <c r="L150" t="s">
        <v>21</v>
      </c>
      <c r="M150" t="s">
        <v>22</v>
      </c>
      <c r="O150" t="s">
        <v>895</v>
      </c>
      <c r="P150" s="5" t="s">
        <v>895</v>
      </c>
    </row>
    <row r="151" spans="1:16" ht="14.25" customHeight="1" thickBot="1" x14ac:dyDescent="0.4">
      <c r="A151" t="s">
        <v>896</v>
      </c>
      <c r="B151">
        <f t="shared" ca="1" si="3"/>
        <v>41</v>
      </c>
      <c r="C151" s="1">
        <v>28175</v>
      </c>
      <c r="D151" t="s">
        <v>39</v>
      </c>
      <c r="E151" t="s">
        <v>897</v>
      </c>
      <c r="F151" t="s">
        <v>41</v>
      </c>
      <c r="G151" t="s">
        <v>352</v>
      </c>
      <c r="H151" t="s">
        <v>557</v>
      </c>
      <c r="I151" t="s">
        <v>29</v>
      </c>
      <c r="K151" t="s">
        <v>898</v>
      </c>
      <c r="L151" t="s">
        <v>21</v>
      </c>
      <c r="M151" t="s">
        <v>46</v>
      </c>
      <c r="N151" t="s">
        <v>553</v>
      </c>
      <c r="O151" t="s">
        <v>899</v>
      </c>
      <c r="P151" s="5" t="s">
        <v>16742</v>
      </c>
    </row>
    <row r="152" spans="1:16" ht="14.25" customHeight="1" thickBot="1" x14ac:dyDescent="0.4">
      <c r="A152" t="s">
        <v>900</v>
      </c>
      <c r="B152">
        <f t="shared" ca="1" si="3"/>
        <v>44</v>
      </c>
      <c r="C152" s="1">
        <v>26990</v>
      </c>
      <c r="D152" t="s">
        <v>74</v>
      </c>
      <c r="E152" t="s">
        <v>901</v>
      </c>
      <c r="F152" t="s">
        <v>41</v>
      </c>
      <c r="H152" t="s">
        <v>902</v>
      </c>
      <c r="I152" t="s">
        <v>26</v>
      </c>
      <c r="J152" t="s">
        <v>26</v>
      </c>
      <c r="K152" t="s">
        <v>903</v>
      </c>
      <c r="L152" t="s">
        <v>21</v>
      </c>
      <c r="M152" t="s">
        <v>29</v>
      </c>
      <c r="O152" t="s">
        <v>904</v>
      </c>
      <c r="P152" s="5" t="s">
        <v>904</v>
      </c>
    </row>
    <row r="153" spans="1:16" ht="14.25" customHeight="1" thickBot="1" x14ac:dyDescent="0.4">
      <c r="A153" t="s">
        <v>905</v>
      </c>
      <c r="B153">
        <f t="shared" ca="1" si="3"/>
        <v>46</v>
      </c>
      <c r="C153" s="1">
        <v>26298</v>
      </c>
      <c r="E153" t="s">
        <v>906</v>
      </c>
      <c r="H153" t="s">
        <v>43</v>
      </c>
      <c r="I153" t="s">
        <v>83</v>
      </c>
      <c r="J153" t="s">
        <v>83</v>
      </c>
      <c r="K153" t="s">
        <v>907</v>
      </c>
      <c r="L153" t="s">
        <v>21</v>
      </c>
      <c r="M153" t="s">
        <v>132</v>
      </c>
      <c r="O153" t="s">
        <v>908</v>
      </c>
      <c r="P153" s="5" t="s">
        <v>7552</v>
      </c>
    </row>
    <row r="154" spans="1:16" ht="14.25" customHeight="1" thickBot="1" x14ac:dyDescent="0.4">
      <c r="A154" t="s">
        <v>909</v>
      </c>
      <c r="B154">
        <f t="shared" ca="1" si="3"/>
        <v>49</v>
      </c>
      <c r="C154" s="1">
        <v>25297</v>
      </c>
      <c r="E154" t="s">
        <v>910</v>
      </c>
      <c r="G154" t="s">
        <v>147</v>
      </c>
      <c r="I154" t="s">
        <v>911</v>
      </c>
      <c r="J154" t="s">
        <v>912</v>
      </c>
      <c r="K154" t="s">
        <v>913</v>
      </c>
      <c r="L154" t="s">
        <v>21</v>
      </c>
      <c r="M154" t="s">
        <v>29</v>
      </c>
      <c r="O154" t="s">
        <v>914</v>
      </c>
      <c r="P154" s="5" t="s">
        <v>914</v>
      </c>
    </row>
    <row r="155" spans="1:16" ht="14.25" customHeight="1" thickBot="1" x14ac:dyDescent="0.4">
      <c r="A155" t="s">
        <v>915</v>
      </c>
      <c r="B155">
        <f t="shared" ca="1" si="3"/>
        <v>73</v>
      </c>
      <c r="C155" s="1">
        <v>16519</v>
      </c>
      <c r="D155" t="s">
        <v>39</v>
      </c>
      <c r="E155" t="s">
        <v>916</v>
      </c>
      <c r="F155" t="s">
        <v>41</v>
      </c>
      <c r="G155" t="s">
        <v>186</v>
      </c>
      <c r="H155" t="s">
        <v>917</v>
      </c>
      <c r="I155" t="s">
        <v>578</v>
      </c>
      <c r="J155" t="s">
        <v>918</v>
      </c>
      <c r="K155" t="s">
        <v>919</v>
      </c>
      <c r="L155" t="s">
        <v>21</v>
      </c>
      <c r="M155" t="s">
        <v>22</v>
      </c>
      <c r="O155" t="s">
        <v>920</v>
      </c>
      <c r="P155" s="5" t="s">
        <v>920</v>
      </c>
    </row>
    <row r="156" spans="1:16" ht="14.25" customHeight="1" thickBot="1" x14ac:dyDescent="0.4">
      <c r="A156" t="s">
        <v>921</v>
      </c>
      <c r="B156">
        <f t="shared" ref="B156:B219" ca="1" si="4">DATEDIF(C156,TODAY(),"Y")</f>
        <v>40</v>
      </c>
      <c r="C156" s="1">
        <v>28446</v>
      </c>
      <c r="D156" t="s">
        <v>41</v>
      </c>
      <c r="E156" t="s">
        <v>922</v>
      </c>
      <c r="F156" t="s">
        <v>41</v>
      </c>
      <c r="G156" t="s">
        <v>186</v>
      </c>
      <c r="H156" t="s">
        <v>923</v>
      </c>
      <c r="I156" t="s">
        <v>34</v>
      </c>
      <c r="J156" t="s">
        <v>924</v>
      </c>
      <c r="K156" t="s">
        <v>925</v>
      </c>
      <c r="L156" t="s">
        <v>21</v>
      </c>
      <c r="M156" t="s">
        <v>34</v>
      </c>
      <c r="N156" t="s">
        <v>100</v>
      </c>
      <c r="O156" t="s">
        <v>926</v>
      </c>
      <c r="P156" s="5" t="s">
        <v>926</v>
      </c>
    </row>
    <row r="157" spans="1:16" ht="14.25" customHeight="1" thickBot="1" x14ac:dyDescent="0.4">
      <c r="A157" t="s">
        <v>927</v>
      </c>
      <c r="B157">
        <f t="shared" ca="1" si="4"/>
        <v>46</v>
      </c>
      <c r="C157" s="1">
        <v>26174</v>
      </c>
      <c r="D157" t="s">
        <v>39</v>
      </c>
      <c r="E157" t="s">
        <v>928</v>
      </c>
      <c r="F157" t="s">
        <v>39</v>
      </c>
      <c r="G157" t="s">
        <v>95</v>
      </c>
      <c r="H157" t="s">
        <v>43</v>
      </c>
      <c r="I157" t="s">
        <v>106</v>
      </c>
      <c r="J157" t="s">
        <v>106</v>
      </c>
      <c r="K157" t="s">
        <v>929</v>
      </c>
      <c r="L157" t="s">
        <v>205</v>
      </c>
      <c r="M157" t="s">
        <v>46</v>
      </c>
      <c r="N157" t="s">
        <v>161</v>
      </c>
      <c r="O157" t="s">
        <v>930</v>
      </c>
      <c r="P157" s="5" t="s">
        <v>930</v>
      </c>
    </row>
    <row r="158" spans="1:16" ht="14.25" customHeight="1" thickBot="1" x14ac:dyDescent="0.4">
      <c r="A158" t="s">
        <v>931</v>
      </c>
      <c r="B158">
        <f t="shared" ca="1" si="4"/>
        <v>71</v>
      </c>
      <c r="C158" s="1">
        <v>17082</v>
      </c>
      <c r="D158" t="s">
        <v>39</v>
      </c>
      <c r="E158" t="s">
        <v>932</v>
      </c>
      <c r="F158" t="s">
        <v>39</v>
      </c>
      <c r="G158" t="s">
        <v>245</v>
      </c>
      <c r="H158" t="s">
        <v>360</v>
      </c>
      <c r="I158" t="s">
        <v>933</v>
      </c>
      <c r="J158" t="s">
        <v>934</v>
      </c>
      <c r="K158" t="s">
        <v>935</v>
      </c>
      <c r="L158" t="s">
        <v>21</v>
      </c>
      <c r="M158" t="s">
        <v>933</v>
      </c>
      <c r="N158" t="s">
        <v>802</v>
      </c>
      <c r="O158" t="s">
        <v>936</v>
      </c>
      <c r="P158" s="5" t="s">
        <v>936</v>
      </c>
    </row>
    <row r="159" spans="1:16" ht="14.25" customHeight="1" thickBot="1" x14ac:dyDescent="0.4">
      <c r="A159" t="s">
        <v>937</v>
      </c>
      <c r="B159">
        <f t="shared" ca="1" si="4"/>
        <v>48</v>
      </c>
      <c r="C159" s="1">
        <v>25682</v>
      </c>
      <c r="D159" t="s">
        <v>185</v>
      </c>
      <c r="E159" t="s">
        <v>938</v>
      </c>
      <c r="F159" t="s">
        <v>237</v>
      </c>
      <c r="G159" t="s">
        <v>352</v>
      </c>
      <c r="H159" t="s">
        <v>122</v>
      </c>
      <c r="I159" t="s">
        <v>29</v>
      </c>
      <c r="J159" t="s">
        <v>124</v>
      </c>
      <c r="K159" t="s">
        <v>939</v>
      </c>
      <c r="L159" t="s">
        <v>21</v>
      </c>
      <c r="M159" t="s">
        <v>29</v>
      </c>
      <c r="N159" t="s">
        <v>305</v>
      </c>
      <c r="O159" t="s">
        <v>169</v>
      </c>
      <c r="P159" s="5" t="s">
        <v>169</v>
      </c>
    </row>
    <row r="160" spans="1:16" ht="14.25" customHeight="1" thickBot="1" x14ac:dyDescent="0.4">
      <c r="A160" t="s">
        <v>940</v>
      </c>
      <c r="B160">
        <f t="shared" ca="1" si="4"/>
        <v>42</v>
      </c>
      <c r="C160" s="1">
        <v>27652</v>
      </c>
      <c r="D160" t="s">
        <v>39</v>
      </c>
      <c r="E160" t="s">
        <v>941</v>
      </c>
      <c r="F160" t="s">
        <v>39</v>
      </c>
      <c r="G160" t="s">
        <v>942</v>
      </c>
      <c r="H160" t="s">
        <v>88</v>
      </c>
      <c r="I160" t="s">
        <v>89</v>
      </c>
      <c r="K160" t="s">
        <v>943</v>
      </c>
      <c r="L160" t="s">
        <v>21</v>
      </c>
      <c r="M160" t="s">
        <v>78</v>
      </c>
      <c r="N160" t="s">
        <v>944</v>
      </c>
      <c r="O160" t="s">
        <v>945</v>
      </c>
      <c r="P160" s="5" t="s">
        <v>16743</v>
      </c>
    </row>
    <row r="161" spans="1:16" ht="14.25" customHeight="1" thickBot="1" x14ac:dyDescent="0.4">
      <c r="A161" t="s">
        <v>946</v>
      </c>
      <c r="B161">
        <f t="shared" ca="1" si="4"/>
        <v>23</v>
      </c>
      <c r="C161" s="1">
        <v>34850</v>
      </c>
      <c r="D161" t="s">
        <v>41</v>
      </c>
      <c r="E161" t="s">
        <v>947</v>
      </c>
      <c r="F161" t="s">
        <v>41</v>
      </c>
      <c r="G161" t="s">
        <v>262</v>
      </c>
      <c r="H161" t="s">
        <v>43</v>
      </c>
      <c r="I161" t="s">
        <v>178</v>
      </c>
      <c r="J161" t="s">
        <v>948</v>
      </c>
      <c r="K161" t="s">
        <v>949</v>
      </c>
      <c r="L161" t="s">
        <v>21</v>
      </c>
      <c r="M161" t="s">
        <v>178</v>
      </c>
      <c r="N161" t="s">
        <v>950</v>
      </c>
      <c r="O161" t="s">
        <v>318</v>
      </c>
      <c r="P161" s="5" t="s">
        <v>16717</v>
      </c>
    </row>
    <row r="162" spans="1:16" ht="14.25" customHeight="1" thickBot="1" x14ac:dyDescent="0.4">
      <c r="A162" t="s">
        <v>951</v>
      </c>
      <c r="B162">
        <f t="shared" ca="1" si="4"/>
        <v>28</v>
      </c>
      <c r="C162" s="1">
        <v>32750</v>
      </c>
      <c r="E162" t="s">
        <v>952</v>
      </c>
      <c r="H162" t="s">
        <v>360</v>
      </c>
      <c r="I162" t="s">
        <v>361</v>
      </c>
      <c r="K162" t="s">
        <v>953</v>
      </c>
      <c r="L162" t="s">
        <v>21</v>
      </c>
      <c r="M162" t="s">
        <v>361</v>
      </c>
      <c r="O162" t="s">
        <v>954</v>
      </c>
      <c r="P162" s="5" t="s">
        <v>954</v>
      </c>
    </row>
    <row r="163" spans="1:16" ht="14.25" customHeight="1" thickBot="1" x14ac:dyDescent="0.4">
      <c r="A163" t="s">
        <v>955</v>
      </c>
      <c r="B163">
        <f t="shared" ca="1" si="4"/>
        <v>57</v>
      </c>
      <c r="C163" s="1">
        <v>22288</v>
      </c>
      <c r="D163" t="s">
        <v>177</v>
      </c>
      <c r="E163" t="s">
        <v>956</v>
      </c>
      <c r="F163" t="s">
        <v>41</v>
      </c>
      <c r="G163" t="s">
        <v>95</v>
      </c>
      <c r="H163" t="s">
        <v>43</v>
      </c>
      <c r="I163" t="s">
        <v>106</v>
      </c>
      <c r="J163" t="s">
        <v>957</v>
      </c>
      <c r="K163" t="s">
        <v>958</v>
      </c>
      <c r="L163" t="s">
        <v>21</v>
      </c>
      <c r="M163" t="s">
        <v>78</v>
      </c>
      <c r="N163" t="s">
        <v>802</v>
      </c>
      <c r="O163" t="s">
        <v>959</v>
      </c>
      <c r="P163" s="5" t="s">
        <v>16744</v>
      </c>
    </row>
    <row r="164" spans="1:16" ht="14.25" customHeight="1" thickBot="1" x14ac:dyDescent="0.4">
      <c r="A164" t="s">
        <v>960</v>
      </c>
      <c r="B164">
        <f t="shared" ca="1" si="4"/>
        <v>40</v>
      </c>
      <c r="C164" s="1">
        <v>28374</v>
      </c>
      <c r="E164" t="s">
        <v>961</v>
      </c>
      <c r="I164" t="s">
        <v>962</v>
      </c>
      <c r="J164" t="s">
        <v>963</v>
      </c>
      <c r="K164" t="s">
        <v>964</v>
      </c>
      <c r="L164" t="s">
        <v>21</v>
      </c>
      <c r="M164" t="s">
        <v>29</v>
      </c>
      <c r="O164" t="s">
        <v>965</v>
      </c>
      <c r="P164" s="5" t="s">
        <v>965</v>
      </c>
    </row>
    <row r="165" spans="1:16" ht="14.25" customHeight="1" thickBot="1" x14ac:dyDescent="0.4">
      <c r="A165" t="s">
        <v>966</v>
      </c>
      <c r="B165">
        <f t="shared" ca="1" si="4"/>
        <v>30</v>
      </c>
      <c r="C165" s="1">
        <v>32299</v>
      </c>
      <c r="E165" t="s">
        <v>714</v>
      </c>
      <c r="H165" t="s">
        <v>967</v>
      </c>
      <c r="I165" t="s">
        <v>29</v>
      </c>
      <c r="J165" t="s">
        <v>968</v>
      </c>
      <c r="K165" t="s">
        <v>969</v>
      </c>
      <c r="L165" t="s">
        <v>21</v>
      </c>
      <c r="M165" t="s">
        <v>29</v>
      </c>
      <c r="O165" t="s">
        <v>970</v>
      </c>
      <c r="P165" s="5" t="s">
        <v>970</v>
      </c>
    </row>
    <row r="166" spans="1:16" ht="14.25" customHeight="1" thickBot="1" x14ac:dyDescent="0.4">
      <c r="A166" t="s">
        <v>971</v>
      </c>
      <c r="B166">
        <f t="shared" ca="1" si="4"/>
        <v>47</v>
      </c>
      <c r="C166" s="1">
        <v>26089</v>
      </c>
      <c r="D166" t="s">
        <v>39</v>
      </c>
      <c r="E166" t="s">
        <v>972</v>
      </c>
      <c r="F166" t="s">
        <v>41</v>
      </c>
      <c r="G166" t="s">
        <v>245</v>
      </c>
      <c r="H166" t="s">
        <v>973</v>
      </c>
      <c r="I166" t="s">
        <v>194</v>
      </c>
      <c r="J166" t="s">
        <v>974</v>
      </c>
      <c r="K166" t="s">
        <v>975</v>
      </c>
      <c r="L166" t="s">
        <v>21</v>
      </c>
      <c r="M166" t="s">
        <v>22</v>
      </c>
      <c r="N166" t="s">
        <v>168</v>
      </c>
      <c r="O166" t="s">
        <v>976</v>
      </c>
      <c r="P166" s="5" t="s">
        <v>976</v>
      </c>
    </row>
    <row r="167" spans="1:16" ht="14.25" customHeight="1" thickBot="1" x14ac:dyDescent="0.4">
      <c r="A167" t="s">
        <v>977</v>
      </c>
      <c r="B167">
        <f t="shared" ca="1" si="4"/>
        <v>50</v>
      </c>
      <c r="C167" s="1">
        <v>24940</v>
      </c>
      <c r="E167" t="s">
        <v>978</v>
      </c>
      <c r="H167" t="s">
        <v>979</v>
      </c>
      <c r="I167" t="s">
        <v>980</v>
      </c>
      <c r="J167" t="s">
        <v>981</v>
      </c>
      <c r="K167" t="s">
        <v>982</v>
      </c>
      <c r="L167" t="s">
        <v>21</v>
      </c>
      <c r="M167" t="s">
        <v>367</v>
      </c>
      <c r="O167" t="s">
        <v>983</v>
      </c>
      <c r="P167" s="5" t="s">
        <v>983</v>
      </c>
    </row>
    <row r="168" spans="1:16" ht="14.25" customHeight="1" thickBot="1" x14ac:dyDescent="0.4">
      <c r="A168" t="s">
        <v>984</v>
      </c>
      <c r="B168">
        <f t="shared" ca="1" si="4"/>
        <v>56</v>
      </c>
      <c r="C168" s="1">
        <v>22564</v>
      </c>
      <c r="E168" t="s">
        <v>985</v>
      </c>
      <c r="G168" t="s">
        <v>986</v>
      </c>
      <c r="I168" t="s">
        <v>987</v>
      </c>
      <c r="J168" t="s">
        <v>987</v>
      </c>
      <c r="K168" t="s">
        <v>988</v>
      </c>
      <c r="L168" t="s">
        <v>21</v>
      </c>
      <c r="M168" t="s">
        <v>989</v>
      </c>
      <c r="O168" t="s">
        <v>169</v>
      </c>
      <c r="P168" s="5" t="s">
        <v>169</v>
      </c>
    </row>
    <row r="169" spans="1:16" ht="14.25" customHeight="1" thickBot="1" x14ac:dyDescent="0.4">
      <c r="A169" t="s">
        <v>990</v>
      </c>
      <c r="B169">
        <f t="shared" ca="1" si="4"/>
        <v>48</v>
      </c>
      <c r="C169" s="1">
        <v>25476</v>
      </c>
      <c r="D169" t="s">
        <v>39</v>
      </c>
      <c r="E169" t="s">
        <v>991</v>
      </c>
      <c r="G169" t="s">
        <v>17</v>
      </c>
      <c r="I169" t="s">
        <v>628</v>
      </c>
      <c r="J169" t="s">
        <v>992</v>
      </c>
      <c r="K169" t="s">
        <v>993</v>
      </c>
      <c r="L169" t="s">
        <v>21</v>
      </c>
      <c r="M169" t="s">
        <v>628</v>
      </c>
      <c r="O169" t="s">
        <v>169</v>
      </c>
      <c r="P169" s="5" t="s">
        <v>169</v>
      </c>
    </row>
    <row r="170" spans="1:16" ht="14.25" customHeight="1" thickBot="1" x14ac:dyDescent="0.4">
      <c r="A170" t="s">
        <v>994</v>
      </c>
      <c r="B170">
        <f t="shared" ca="1" si="4"/>
        <v>61</v>
      </c>
      <c r="C170" s="1">
        <v>20668</v>
      </c>
      <c r="E170" t="s">
        <v>995</v>
      </c>
      <c r="H170" t="s">
        <v>687</v>
      </c>
      <c r="I170" t="s">
        <v>118</v>
      </c>
      <c r="J170" t="s">
        <v>996</v>
      </c>
      <c r="K170" t="s">
        <v>997</v>
      </c>
      <c r="L170" t="s">
        <v>205</v>
      </c>
      <c r="M170" t="s">
        <v>118</v>
      </c>
      <c r="O170" t="s">
        <v>998</v>
      </c>
      <c r="P170" s="5" t="s">
        <v>998</v>
      </c>
    </row>
    <row r="171" spans="1:16" ht="14.25" customHeight="1" thickBot="1" x14ac:dyDescent="0.4">
      <c r="A171" t="s">
        <v>999</v>
      </c>
      <c r="B171">
        <f t="shared" ca="1" si="4"/>
        <v>25</v>
      </c>
      <c r="C171" s="1">
        <v>33925</v>
      </c>
      <c r="E171" t="s">
        <v>1000</v>
      </c>
      <c r="H171" t="s">
        <v>43</v>
      </c>
      <c r="I171" t="s">
        <v>1001</v>
      </c>
      <c r="J171" t="s">
        <v>1002</v>
      </c>
      <c r="K171" t="s">
        <v>1003</v>
      </c>
      <c r="L171" t="s">
        <v>21</v>
      </c>
      <c r="M171" t="s">
        <v>132</v>
      </c>
      <c r="O171" t="s">
        <v>1004</v>
      </c>
      <c r="P171" s="5" t="s">
        <v>16745</v>
      </c>
    </row>
    <row r="172" spans="1:16" ht="14.25" customHeight="1" thickBot="1" x14ac:dyDescent="0.4">
      <c r="A172" t="s">
        <v>1005</v>
      </c>
      <c r="B172">
        <f t="shared" ca="1" si="4"/>
        <v>33</v>
      </c>
      <c r="C172" s="1">
        <v>30890</v>
      </c>
      <c r="D172" t="s">
        <v>39</v>
      </c>
      <c r="E172" t="s">
        <v>1006</v>
      </c>
      <c r="F172" t="s">
        <v>39</v>
      </c>
      <c r="G172" t="s">
        <v>147</v>
      </c>
      <c r="H172" t="s">
        <v>360</v>
      </c>
      <c r="I172" t="s">
        <v>933</v>
      </c>
      <c r="J172" t="s">
        <v>933</v>
      </c>
      <c r="K172" t="s">
        <v>1007</v>
      </c>
      <c r="L172" t="s">
        <v>21</v>
      </c>
      <c r="M172" t="s">
        <v>933</v>
      </c>
      <c r="N172" t="s">
        <v>1008</v>
      </c>
      <c r="O172" t="s">
        <v>1009</v>
      </c>
      <c r="P172" s="5" t="s">
        <v>1009</v>
      </c>
    </row>
    <row r="173" spans="1:16" ht="14.25" customHeight="1" thickBot="1" x14ac:dyDescent="0.4">
      <c r="A173" t="s">
        <v>1010</v>
      </c>
      <c r="B173">
        <f t="shared" ca="1" si="4"/>
        <v>66</v>
      </c>
      <c r="C173" s="1">
        <v>18944</v>
      </c>
      <c r="E173" t="s">
        <v>1011</v>
      </c>
      <c r="H173" t="s">
        <v>385</v>
      </c>
      <c r="I173" t="s">
        <v>386</v>
      </c>
      <c r="J173" t="s">
        <v>1012</v>
      </c>
      <c r="K173" t="s">
        <v>1013</v>
      </c>
      <c r="L173" t="s">
        <v>21</v>
      </c>
      <c r="M173" t="s">
        <v>386</v>
      </c>
      <c r="O173" t="s">
        <v>1014</v>
      </c>
      <c r="P173" s="5" t="s">
        <v>1014</v>
      </c>
    </row>
    <row r="174" spans="1:16" ht="14.25" customHeight="1" thickBot="1" x14ac:dyDescent="0.4">
      <c r="A174" t="s">
        <v>1015</v>
      </c>
      <c r="B174">
        <f t="shared" ca="1" si="4"/>
        <v>46</v>
      </c>
      <c r="C174" s="1">
        <v>26251</v>
      </c>
      <c r="D174" t="s">
        <v>41</v>
      </c>
      <c r="E174" t="s">
        <v>1016</v>
      </c>
      <c r="F174" t="s">
        <v>41</v>
      </c>
      <c r="H174" t="s">
        <v>1017</v>
      </c>
      <c r="I174" t="s">
        <v>22</v>
      </c>
      <c r="J174" t="s">
        <v>1018</v>
      </c>
      <c r="K174" t="s">
        <v>1019</v>
      </c>
      <c r="L174" t="s">
        <v>21</v>
      </c>
      <c r="M174" t="s">
        <v>22</v>
      </c>
      <c r="O174" t="s">
        <v>1020</v>
      </c>
      <c r="P174" s="5" t="s">
        <v>1020</v>
      </c>
    </row>
    <row r="175" spans="1:16" ht="14.25" customHeight="1" thickBot="1" x14ac:dyDescent="0.4">
      <c r="A175" t="s">
        <v>1021</v>
      </c>
      <c r="B175">
        <f t="shared" ca="1" si="4"/>
        <v>53</v>
      </c>
      <c r="C175" s="1">
        <v>23828</v>
      </c>
      <c r="E175" t="s">
        <v>1022</v>
      </c>
      <c r="H175" t="s">
        <v>122</v>
      </c>
      <c r="I175" t="s">
        <v>29</v>
      </c>
      <c r="J175" t="s">
        <v>1023</v>
      </c>
      <c r="K175" t="s">
        <v>1024</v>
      </c>
      <c r="L175" t="s">
        <v>21</v>
      </c>
      <c r="M175" t="s">
        <v>29</v>
      </c>
      <c r="O175" t="s">
        <v>1025</v>
      </c>
      <c r="P175" s="5" t="s">
        <v>1025</v>
      </c>
    </row>
    <row r="176" spans="1:16" ht="14.25" customHeight="1" thickBot="1" x14ac:dyDescent="0.4">
      <c r="A176" t="s">
        <v>1026</v>
      </c>
      <c r="B176">
        <f t="shared" ca="1" si="4"/>
        <v>113</v>
      </c>
      <c r="C176" s="2">
        <v>1970</v>
      </c>
      <c r="D176" t="s">
        <v>39</v>
      </c>
      <c r="E176" t="s">
        <v>1027</v>
      </c>
      <c r="F176" t="s">
        <v>41</v>
      </c>
      <c r="G176" t="s">
        <v>892</v>
      </c>
      <c r="H176" t="s">
        <v>923</v>
      </c>
      <c r="I176" t="s">
        <v>34</v>
      </c>
      <c r="J176" t="s">
        <v>1028</v>
      </c>
      <c r="K176" t="s">
        <v>1029</v>
      </c>
      <c r="L176" t="s">
        <v>21</v>
      </c>
      <c r="M176" t="s">
        <v>34</v>
      </c>
      <c r="O176" t="s">
        <v>1030</v>
      </c>
      <c r="P176" s="5" t="s">
        <v>1030</v>
      </c>
    </row>
    <row r="177" spans="1:16" ht="14.25" customHeight="1" thickBot="1" x14ac:dyDescent="0.4">
      <c r="A177" t="s">
        <v>1031</v>
      </c>
      <c r="B177">
        <f t="shared" ca="1" si="4"/>
        <v>30</v>
      </c>
      <c r="C177" s="1">
        <v>32070</v>
      </c>
      <c r="E177" t="s">
        <v>1032</v>
      </c>
      <c r="H177" t="s">
        <v>43</v>
      </c>
      <c r="I177" t="s">
        <v>132</v>
      </c>
      <c r="J177" t="s">
        <v>132</v>
      </c>
      <c r="K177" t="s">
        <v>1033</v>
      </c>
      <c r="L177" t="s">
        <v>21</v>
      </c>
      <c r="M177" t="s">
        <v>132</v>
      </c>
      <c r="O177" t="s">
        <v>1034</v>
      </c>
      <c r="P177" s="5" t="s">
        <v>16746</v>
      </c>
    </row>
    <row r="178" spans="1:16" ht="14.25" customHeight="1" thickBot="1" x14ac:dyDescent="0.4">
      <c r="A178" t="s">
        <v>1035</v>
      </c>
      <c r="B178">
        <f t="shared" ca="1" si="4"/>
        <v>42</v>
      </c>
      <c r="C178" s="1">
        <v>27648</v>
      </c>
      <c r="E178" t="s">
        <v>1036</v>
      </c>
      <c r="F178" t="s">
        <v>41</v>
      </c>
      <c r="G178" t="s">
        <v>1037</v>
      </c>
      <c r="H178" t="s">
        <v>1038</v>
      </c>
      <c r="I178" t="s">
        <v>830</v>
      </c>
      <c r="J178" t="s">
        <v>1039</v>
      </c>
      <c r="K178" t="s">
        <v>1040</v>
      </c>
      <c r="L178" t="s">
        <v>21</v>
      </c>
      <c r="M178" t="s">
        <v>830</v>
      </c>
      <c r="O178" t="s">
        <v>1041</v>
      </c>
      <c r="P178" s="5" t="s">
        <v>1041</v>
      </c>
    </row>
    <row r="179" spans="1:16" ht="14.25" customHeight="1" thickBot="1" x14ac:dyDescent="0.4">
      <c r="A179" t="s">
        <v>1042</v>
      </c>
      <c r="B179">
        <f t="shared" ca="1" si="4"/>
        <v>46</v>
      </c>
      <c r="C179" s="1">
        <v>26250</v>
      </c>
      <c r="E179" t="s">
        <v>1043</v>
      </c>
      <c r="H179" t="s">
        <v>43</v>
      </c>
      <c r="I179" t="s">
        <v>132</v>
      </c>
      <c r="J179" t="s">
        <v>132</v>
      </c>
      <c r="K179" t="s">
        <v>1044</v>
      </c>
      <c r="L179" t="s">
        <v>21</v>
      </c>
      <c r="M179" t="s">
        <v>132</v>
      </c>
      <c r="O179" t="s">
        <v>1045</v>
      </c>
      <c r="P179" s="5" t="s">
        <v>16747</v>
      </c>
    </row>
    <row r="180" spans="1:16" ht="14.25" customHeight="1" thickBot="1" x14ac:dyDescent="0.4">
      <c r="A180" t="s">
        <v>1046</v>
      </c>
      <c r="B180">
        <f t="shared" ca="1" si="4"/>
        <v>35</v>
      </c>
      <c r="C180" s="1">
        <v>30440</v>
      </c>
      <c r="E180" t="s">
        <v>1047</v>
      </c>
      <c r="G180" t="s">
        <v>95</v>
      </c>
      <c r="H180" t="s">
        <v>43</v>
      </c>
      <c r="I180" t="s">
        <v>346</v>
      </c>
      <c r="J180" t="s">
        <v>346</v>
      </c>
      <c r="K180" t="s">
        <v>1048</v>
      </c>
      <c r="L180" t="s">
        <v>21</v>
      </c>
      <c r="M180" t="s">
        <v>132</v>
      </c>
      <c r="O180" t="s">
        <v>1049</v>
      </c>
      <c r="P180" s="5" t="s">
        <v>16748</v>
      </c>
    </row>
    <row r="181" spans="1:16" ht="14.25" customHeight="1" thickBot="1" x14ac:dyDescent="0.4">
      <c r="A181" t="s">
        <v>1050</v>
      </c>
      <c r="B181">
        <f t="shared" ca="1" si="4"/>
        <v>25</v>
      </c>
      <c r="C181" s="1">
        <v>33887</v>
      </c>
      <c r="E181" t="s">
        <v>1051</v>
      </c>
      <c r="H181" t="s">
        <v>122</v>
      </c>
      <c r="I181" t="s">
        <v>29</v>
      </c>
      <c r="J181" t="s">
        <v>1052</v>
      </c>
      <c r="K181" t="s">
        <v>1053</v>
      </c>
      <c r="L181" t="s">
        <v>205</v>
      </c>
      <c r="M181" t="s">
        <v>29</v>
      </c>
      <c r="O181" t="s">
        <v>1054</v>
      </c>
      <c r="P181" s="5" t="s">
        <v>1054</v>
      </c>
    </row>
    <row r="182" spans="1:16" ht="14.25" customHeight="1" thickBot="1" x14ac:dyDescent="0.4">
      <c r="A182" t="s">
        <v>1055</v>
      </c>
      <c r="B182">
        <f t="shared" ca="1" si="4"/>
        <v>42</v>
      </c>
      <c r="C182" s="1">
        <v>27760</v>
      </c>
      <c r="D182" t="s">
        <v>41</v>
      </c>
      <c r="E182" t="s">
        <v>192</v>
      </c>
      <c r="F182" t="s">
        <v>41</v>
      </c>
      <c r="G182" t="s">
        <v>216</v>
      </c>
      <c r="H182" t="s">
        <v>302</v>
      </c>
      <c r="I182" t="s">
        <v>194</v>
      </c>
      <c r="J182" t="s">
        <v>1056</v>
      </c>
      <c r="K182" t="s">
        <v>730</v>
      </c>
      <c r="L182" t="s">
        <v>21</v>
      </c>
      <c r="M182" t="s">
        <v>194</v>
      </c>
      <c r="N182" t="s">
        <v>168</v>
      </c>
      <c r="O182" t="s">
        <v>1057</v>
      </c>
      <c r="P182" s="5" t="s">
        <v>1057</v>
      </c>
    </row>
    <row r="183" spans="1:16" ht="14.25" customHeight="1" thickBot="1" x14ac:dyDescent="0.4">
      <c r="A183" t="s">
        <v>1058</v>
      </c>
      <c r="B183">
        <f t="shared" ca="1" si="4"/>
        <v>30</v>
      </c>
      <c r="C183" s="1">
        <v>32319</v>
      </c>
      <c r="E183" t="s">
        <v>1059</v>
      </c>
      <c r="H183" t="s">
        <v>210</v>
      </c>
      <c r="I183" t="s">
        <v>29</v>
      </c>
      <c r="J183" t="s">
        <v>1060</v>
      </c>
      <c r="K183" t="s">
        <v>1061</v>
      </c>
      <c r="L183" t="s">
        <v>21</v>
      </c>
      <c r="M183" t="s">
        <v>29</v>
      </c>
      <c r="O183" t="s">
        <v>1062</v>
      </c>
      <c r="P183" s="5" t="s">
        <v>1062</v>
      </c>
    </row>
    <row r="184" spans="1:16" ht="14.25" customHeight="1" thickBot="1" x14ac:dyDescent="0.4">
      <c r="A184" t="s">
        <v>1063</v>
      </c>
      <c r="B184">
        <f t="shared" ca="1" si="4"/>
        <v>44</v>
      </c>
      <c r="C184" s="1">
        <v>27234</v>
      </c>
      <c r="E184" t="s">
        <v>1064</v>
      </c>
      <c r="I184" t="s">
        <v>1065</v>
      </c>
      <c r="J184" t="s">
        <v>1065</v>
      </c>
      <c r="K184" t="s">
        <v>1066</v>
      </c>
      <c r="L184" t="s">
        <v>21</v>
      </c>
      <c r="M184" t="s">
        <v>1067</v>
      </c>
      <c r="O184" t="s">
        <v>1068</v>
      </c>
      <c r="P184" s="5" t="s">
        <v>1068</v>
      </c>
    </row>
    <row r="185" spans="1:16" ht="14.25" customHeight="1" thickBot="1" x14ac:dyDescent="0.4">
      <c r="A185" t="s">
        <v>1069</v>
      </c>
      <c r="B185">
        <f t="shared" ca="1" si="4"/>
        <v>38</v>
      </c>
      <c r="C185" s="1">
        <v>29301</v>
      </c>
      <c r="D185" t="s">
        <v>41</v>
      </c>
      <c r="E185" t="s">
        <v>1070</v>
      </c>
      <c r="F185" t="s">
        <v>41</v>
      </c>
      <c r="G185" t="s">
        <v>66</v>
      </c>
      <c r="H185" t="s">
        <v>1071</v>
      </c>
      <c r="I185" t="s">
        <v>1072</v>
      </c>
      <c r="J185" t="s">
        <v>1073</v>
      </c>
      <c r="K185" t="s">
        <v>1074</v>
      </c>
      <c r="L185" t="s">
        <v>21</v>
      </c>
      <c r="M185" t="s">
        <v>1072</v>
      </c>
      <c r="N185" t="s">
        <v>197</v>
      </c>
      <c r="O185" t="s">
        <v>1075</v>
      </c>
      <c r="P185" s="5" t="s">
        <v>1075</v>
      </c>
    </row>
    <row r="186" spans="1:16" ht="14.25" customHeight="1" thickBot="1" x14ac:dyDescent="0.4">
      <c r="A186" t="s">
        <v>1076</v>
      </c>
      <c r="B186">
        <f t="shared" ca="1" si="4"/>
        <v>36</v>
      </c>
      <c r="C186" s="1">
        <v>30043</v>
      </c>
      <c r="E186" t="s">
        <v>1077</v>
      </c>
      <c r="G186" t="s">
        <v>186</v>
      </c>
      <c r="H186" t="s">
        <v>122</v>
      </c>
      <c r="I186" t="s">
        <v>29</v>
      </c>
      <c r="J186" t="s">
        <v>124</v>
      </c>
      <c r="K186" t="s">
        <v>1078</v>
      </c>
      <c r="L186" t="s">
        <v>205</v>
      </c>
      <c r="M186" t="s">
        <v>29</v>
      </c>
      <c r="O186" t="s">
        <v>1079</v>
      </c>
      <c r="P186" s="5" t="s">
        <v>1079</v>
      </c>
    </row>
    <row r="187" spans="1:16" ht="14.25" customHeight="1" thickBot="1" x14ac:dyDescent="0.4">
      <c r="A187" t="s">
        <v>1080</v>
      </c>
      <c r="B187">
        <f t="shared" ca="1" si="4"/>
        <v>56</v>
      </c>
      <c r="C187" s="1">
        <v>22566</v>
      </c>
      <c r="E187" t="s">
        <v>1081</v>
      </c>
      <c r="H187" t="s">
        <v>360</v>
      </c>
      <c r="I187" t="s">
        <v>778</v>
      </c>
      <c r="J187" t="s">
        <v>1082</v>
      </c>
      <c r="K187" t="s">
        <v>1083</v>
      </c>
      <c r="L187" t="s">
        <v>21</v>
      </c>
      <c r="M187" t="s">
        <v>22</v>
      </c>
      <c r="O187" t="s">
        <v>1084</v>
      </c>
      <c r="P187" s="5" t="s">
        <v>1084</v>
      </c>
    </row>
    <row r="188" spans="1:16" ht="14.25" customHeight="1" thickBot="1" x14ac:dyDescent="0.4">
      <c r="A188" t="s">
        <v>1085</v>
      </c>
      <c r="B188">
        <f t="shared" ca="1" si="4"/>
        <v>30</v>
      </c>
      <c r="C188" s="1">
        <v>32211</v>
      </c>
      <c r="E188" t="s">
        <v>1086</v>
      </c>
      <c r="I188" t="s">
        <v>1087</v>
      </c>
      <c r="J188" t="s">
        <v>1088</v>
      </c>
      <c r="K188" t="s">
        <v>1089</v>
      </c>
      <c r="L188" t="s">
        <v>21</v>
      </c>
      <c r="M188" t="s">
        <v>1090</v>
      </c>
      <c r="O188" t="s">
        <v>1091</v>
      </c>
      <c r="P188" s="5" t="s">
        <v>16749</v>
      </c>
    </row>
    <row r="189" spans="1:16" ht="14.25" customHeight="1" thickBot="1" x14ac:dyDescent="0.4">
      <c r="A189" t="s">
        <v>1092</v>
      </c>
      <c r="B189">
        <f t="shared" ca="1" si="4"/>
        <v>36</v>
      </c>
      <c r="C189" s="1">
        <v>30123</v>
      </c>
      <c r="E189" t="s">
        <v>1093</v>
      </c>
      <c r="H189" t="s">
        <v>534</v>
      </c>
      <c r="I189" t="s">
        <v>118</v>
      </c>
      <c r="J189" t="s">
        <v>1094</v>
      </c>
      <c r="K189" t="s">
        <v>1095</v>
      </c>
      <c r="L189" t="s">
        <v>21</v>
      </c>
      <c r="M189" t="s">
        <v>118</v>
      </c>
      <c r="O189" t="s">
        <v>998</v>
      </c>
      <c r="P189" s="5" t="s">
        <v>998</v>
      </c>
    </row>
    <row r="190" spans="1:16" ht="14.25" customHeight="1" thickBot="1" x14ac:dyDescent="0.4">
      <c r="A190" t="s">
        <v>1096</v>
      </c>
      <c r="B190">
        <f t="shared" ca="1" si="4"/>
        <v>27</v>
      </c>
      <c r="C190" s="1">
        <v>33246</v>
      </c>
      <c r="E190" t="s">
        <v>1097</v>
      </c>
      <c r="H190" t="s">
        <v>812</v>
      </c>
      <c r="I190" t="s">
        <v>270</v>
      </c>
      <c r="J190" t="s">
        <v>1098</v>
      </c>
      <c r="K190" t="s">
        <v>1099</v>
      </c>
      <c r="L190" t="s">
        <v>21</v>
      </c>
      <c r="M190" t="s">
        <v>270</v>
      </c>
      <c r="O190" t="s">
        <v>1100</v>
      </c>
      <c r="P190" s="5" t="s">
        <v>1100</v>
      </c>
    </row>
    <row r="191" spans="1:16" ht="14.25" customHeight="1" thickBot="1" x14ac:dyDescent="0.4">
      <c r="A191" t="s">
        <v>1101</v>
      </c>
      <c r="B191">
        <f t="shared" ca="1" si="4"/>
        <v>73</v>
      </c>
      <c r="C191" s="1">
        <v>16339</v>
      </c>
      <c r="E191" t="s">
        <v>1102</v>
      </c>
      <c r="H191" t="s">
        <v>353</v>
      </c>
      <c r="I191" t="s">
        <v>778</v>
      </c>
      <c r="J191" t="s">
        <v>1103</v>
      </c>
      <c r="K191" t="s">
        <v>1104</v>
      </c>
      <c r="L191" t="s">
        <v>21</v>
      </c>
      <c r="M191" t="s">
        <v>132</v>
      </c>
      <c r="O191" t="s">
        <v>1105</v>
      </c>
      <c r="P191" s="5" t="s">
        <v>16750</v>
      </c>
    </row>
    <row r="192" spans="1:16" ht="14.25" customHeight="1" thickBot="1" x14ac:dyDescent="0.4">
      <c r="A192" t="s">
        <v>1106</v>
      </c>
      <c r="B192">
        <f t="shared" ca="1" si="4"/>
        <v>34</v>
      </c>
      <c r="C192" s="1">
        <v>30573</v>
      </c>
      <c r="D192" t="s">
        <v>41</v>
      </c>
      <c r="E192" t="s">
        <v>1107</v>
      </c>
      <c r="F192" t="s">
        <v>39</v>
      </c>
      <c r="G192" t="s">
        <v>186</v>
      </c>
      <c r="H192" t="s">
        <v>360</v>
      </c>
      <c r="I192" t="s">
        <v>1108</v>
      </c>
      <c r="J192" t="s">
        <v>1109</v>
      </c>
      <c r="K192" t="s">
        <v>1110</v>
      </c>
      <c r="L192" t="s">
        <v>205</v>
      </c>
      <c r="M192" t="s">
        <v>1108</v>
      </c>
      <c r="N192" t="s">
        <v>1111</v>
      </c>
      <c r="O192" t="s">
        <v>1112</v>
      </c>
      <c r="P192" s="5" t="s">
        <v>1112</v>
      </c>
    </row>
    <row r="193" spans="1:16" ht="14.25" customHeight="1" thickBot="1" x14ac:dyDescent="0.4">
      <c r="A193" t="s">
        <v>1113</v>
      </c>
      <c r="B193">
        <f t="shared" ca="1" si="4"/>
        <v>58</v>
      </c>
      <c r="C193" s="1">
        <v>21824</v>
      </c>
      <c r="E193" t="s">
        <v>1114</v>
      </c>
      <c r="H193" t="s">
        <v>1115</v>
      </c>
      <c r="I193" t="s">
        <v>1116</v>
      </c>
      <c r="J193" t="s">
        <v>1117</v>
      </c>
      <c r="K193" t="s">
        <v>1118</v>
      </c>
      <c r="L193" t="s">
        <v>21</v>
      </c>
      <c r="M193" t="s">
        <v>1116</v>
      </c>
      <c r="O193" t="s">
        <v>1119</v>
      </c>
      <c r="P193" s="5" t="s">
        <v>1119</v>
      </c>
    </row>
    <row r="194" spans="1:16" ht="14.25" customHeight="1" thickBot="1" x14ac:dyDescent="0.4">
      <c r="A194" t="s">
        <v>1120</v>
      </c>
      <c r="B194">
        <f t="shared" ca="1" si="4"/>
        <v>39</v>
      </c>
      <c r="C194" s="1">
        <v>28775</v>
      </c>
      <c r="E194" t="s">
        <v>1121</v>
      </c>
      <c r="I194" t="s">
        <v>52</v>
      </c>
      <c r="J194" t="s">
        <v>1122</v>
      </c>
      <c r="K194" t="s">
        <v>1123</v>
      </c>
      <c r="L194" t="s">
        <v>205</v>
      </c>
      <c r="M194" t="s">
        <v>52</v>
      </c>
      <c r="O194" t="s">
        <v>1124</v>
      </c>
      <c r="P194" s="5" t="s">
        <v>1124</v>
      </c>
    </row>
    <row r="195" spans="1:16" ht="14.25" customHeight="1" thickBot="1" x14ac:dyDescent="0.4">
      <c r="A195" t="s">
        <v>1125</v>
      </c>
      <c r="B195">
        <f t="shared" ca="1" si="4"/>
        <v>38</v>
      </c>
      <c r="C195" s="1">
        <v>29092</v>
      </c>
      <c r="E195" t="s">
        <v>1126</v>
      </c>
      <c r="H195" t="s">
        <v>379</v>
      </c>
      <c r="I195" t="s">
        <v>59</v>
      </c>
      <c r="J195" t="s">
        <v>1127</v>
      </c>
      <c r="K195" t="s">
        <v>1128</v>
      </c>
      <c r="L195" t="s">
        <v>21</v>
      </c>
      <c r="M195" t="s">
        <v>52</v>
      </c>
      <c r="O195" t="s">
        <v>169</v>
      </c>
      <c r="P195" s="5" t="s">
        <v>169</v>
      </c>
    </row>
    <row r="196" spans="1:16" ht="14.25" customHeight="1" thickBot="1" x14ac:dyDescent="0.4">
      <c r="A196" t="s">
        <v>1129</v>
      </c>
      <c r="B196">
        <f t="shared" ca="1" si="4"/>
        <v>54</v>
      </c>
      <c r="C196" s="1">
        <v>23276</v>
      </c>
      <c r="E196" t="s">
        <v>1130</v>
      </c>
      <c r="H196" t="s">
        <v>122</v>
      </c>
      <c r="I196" t="s">
        <v>29</v>
      </c>
      <c r="J196" t="s">
        <v>1131</v>
      </c>
      <c r="K196" t="s">
        <v>1132</v>
      </c>
      <c r="L196" t="s">
        <v>205</v>
      </c>
      <c r="M196" t="s">
        <v>29</v>
      </c>
      <c r="O196" t="s">
        <v>1133</v>
      </c>
      <c r="P196" s="5" t="s">
        <v>1133</v>
      </c>
    </row>
    <row r="197" spans="1:16" ht="14.25" customHeight="1" thickBot="1" x14ac:dyDescent="0.4">
      <c r="A197" t="s">
        <v>1134</v>
      </c>
      <c r="B197">
        <f t="shared" ca="1" si="4"/>
        <v>23</v>
      </c>
      <c r="C197" s="1">
        <v>34740</v>
      </c>
      <c r="E197" t="s">
        <v>1135</v>
      </c>
      <c r="H197" t="s">
        <v>43</v>
      </c>
      <c r="I197" t="s">
        <v>132</v>
      </c>
      <c r="J197" t="s">
        <v>1136</v>
      </c>
      <c r="K197" t="s">
        <v>1137</v>
      </c>
      <c r="L197" t="s">
        <v>21</v>
      </c>
      <c r="M197" t="s">
        <v>132</v>
      </c>
      <c r="O197" t="s">
        <v>1138</v>
      </c>
      <c r="P197" s="5" t="s">
        <v>16751</v>
      </c>
    </row>
    <row r="198" spans="1:16" ht="14.25" customHeight="1" thickBot="1" x14ac:dyDescent="0.4">
      <c r="A198" t="s">
        <v>1139</v>
      </c>
      <c r="B198">
        <f t="shared" ca="1" si="4"/>
        <v>35</v>
      </c>
      <c r="C198" s="1">
        <v>30507</v>
      </c>
      <c r="E198" t="s">
        <v>1140</v>
      </c>
      <c r="H198" t="s">
        <v>43</v>
      </c>
      <c r="I198" t="s">
        <v>373</v>
      </c>
      <c r="J198" t="s">
        <v>373</v>
      </c>
      <c r="K198" t="s">
        <v>1141</v>
      </c>
      <c r="L198" t="s">
        <v>21</v>
      </c>
      <c r="M198" t="s">
        <v>132</v>
      </c>
      <c r="O198" t="s">
        <v>1142</v>
      </c>
      <c r="P198" s="5" t="s">
        <v>16752</v>
      </c>
    </row>
    <row r="199" spans="1:16" ht="14.25" customHeight="1" thickBot="1" x14ac:dyDescent="0.4">
      <c r="A199" t="s">
        <v>1143</v>
      </c>
      <c r="B199">
        <f t="shared" ca="1" si="4"/>
        <v>59</v>
      </c>
      <c r="C199" s="1">
        <v>21392</v>
      </c>
      <c r="E199" t="s">
        <v>1144</v>
      </c>
      <c r="H199" t="s">
        <v>812</v>
      </c>
      <c r="I199" t="s">
        <v>270</v>
      </c>
      <c r="J199" t="s">
        <v>1145</v>
      </c>
      <c r="K199" t="s">
        <v>1146</v>
      </c>
      <c r="L199" t="s">
        <v>21</v>
      </c>
      <c r="M199" t="s">
        <v>270</v>
      </c>
      <c r="O199" t="s">
        <v>1147</v>
      </c>
      <c r="P199" s="5" t="s">
        <v>1147</v>
      </c>
    </row>
    <row r="200" spans="1:16" ht="14.25" customHeight="1" thickBot="1" x14ac:dyDescent="0.4">
      <c r="A200" t="s">
        <v>1148</v>
      </c>
      <c r="B200">
        <f t="shared" ca="1" si="4"/>
        <v>51</v>
      </c>
      <c r="C200" s="1">
        <v>24383</v>
      </c>
      <c r="D200" t="s">
        <v>674</v>
      </c>
      <c r="E200" t="s">
        <v>1149</v>
      </c>
      <c r="F200" t="s">
        <v>39</v>
      </c>
      <c r="G200" t="s">
        <v>95</v>
      </c>
      <c r="H200" t="s">
        <v>1150</v>
      </c>
      <c r="I200" t="s">
        <v>22</v>
      </c>
      <c r="J200" t="s">
        <v>1018</v>
      </c>
      <c r="K200" t="s">
        <v>1151</v>
      </c>
      <c r="L200" t="s">
        <v>21</v>
      </c>
      <c r="M200" t="s">
        <v>22</v>
      </c>
      <c r="N200" t="s">
        <v>197</v>
      </c>
      <c r="O200" t="s">
        <v>1152</v>
      </c>
      <c r="P200" s="5" t="s">
        <v>1152</v>
      </c>
    </row>
    <row r="201" spans="1:16" ht="14.25" customHeight="1" thickBot="1" x14ac:dyDescent="0.4">
      <c r="A201" t="s">
        <v>1153</v>
      </c>
      <c r="B201">
        <f t="shared" ca="1" si="4"/>
        <v>25</v>
      </c>
      <c r="C201" s="1">
        <v>34035</v>
      </c>
      <c r="E201" t="s">
        <v>1154</v>
      </c>
      <c r="H201" t="s">
        <v>122</v>
      </c>
      <c r="I201" t="s">
        <v>29</v>
      </c>
      <c r="J201" t="s">
        <v>1155</v>
      </c>
      <c r="K201" t="s">
        <v>1156</v>
      </c>
      <c r="L201" t="s">
        <v>21</v>
      </c>
      <c r="M201" t="s">
        <v>29</v>
      </c>
      <c r="O201" t="s">
        <v>717</v>
      </c>
      <c r="P201" s="5" t="s">
        <v>717</v>
      </c>
    </row>
    <row r="202" spans="1:16" ht="14.25" customHeight="1" thickBot="1" x14ac:dyDescent="0.4">
      <c r="A202" t="s">
        <v>1157</v>
      </c>
      <c r="B202">
        <f t="shared" ca="1" si="4"/>
        <v>52</v>
      </c>
      <c r="C202" s="1">
        <v>24289</v>
      </c>
      <c r="E202" t="s">
        <v>1158</v>
      </c>
      <c r="I202" t="s">
        <v>1159</v>
      </c>
      <c r="J202" t="s">
        <v>1160</v>
      </c>
      <c r="K202" t="s">
        <v>1161</v>
      </c>
      <c r="L202" t="s">
        <v>21</v>
      </c>
      <c r="M202" t="s">
        <v>496</v>
      </c>
      <c r="O202" t="s">
        <v>1162</v>
      </c>
      <c r="P202" s="5" t="s">
        <v>1162</v>
      </c>
    </row>
    <row r="203" spans="1:16" ht="14.25" customHeight="1" thickBot="1" x14ac:dyDescent="0.4">
      <c r="A203" t="s">
        <v>1163</v>
      </c>
      <c r="B203">
        <f t="shared" ca="1" si="4"/>
        <v>86</v>
      </c>
      <c r="C203" s="1">
        <v>11557</v>
      </c>
      <c r="D203" t="s">
        <v>39</v>
      </c>
      <c r="E203" t="s">
        <v>1164</v>
      </c>
      <c r="F203" t="s">
        <v>39</v>
      </c>
      <c r="G203" t="s">
        <v>245</v>
      </c>
      <c r="H203" t="s">
        <v>43</v>
      </c>
      <c r="I203" t="s">
        <v>225</v>
      </c>
      <c r="J203" t="s">
        <v>226</v>
      </c>
      <c r="K203" t="s">
        <v>1165</v>
      </c>
      <c r="L203" t="s">
        <v>21</v>
      </c>
      <c r="M203" t="s">
        <v>225</v>
      </c>
      <c r="O203" t="s">
        <v>1166</v>
      </c>
      <c r="P203" s="5" t="s">
        <v>16753</v>
      </c>
    </row>
    <row r="204" spans="1:16" ht="14.25" customHeight="1" thickBot="1" x14ac:dyDescent="0.4">
      <c r="A204" t="s">
        <v>1167</v>
      </c>
      <c r="B204">
        <f t="shared" ca="1" si="4"/>
        <v>27</v>
      </c>
      <c r="C204" s="1">
        <v>33201</v>
      </c>
      <c r="E204" t="s">
        <v>1168</v>
      </c>
      <c r="H204" t="s">
        <v>210</v>
      </c>
      <c r="I204" t="s">
        <v>29</v>
      </c>
      <c r="J204" t="s">
        <v>1169</v>
      </c>
      <c r="K204" t="s">
        <v>1170</v>
      </c>
      <c r="L204" t="s">
        <v>21</v>
      </c>
      <c r="M204" t="s">
        <v>29</v>
      </c>
      <c r="O204" t="s">
        <v>1171</v>
      </c>
      <c r="P204" s="5" t="s">
        <v>1171</v>
      </c>
    </row>
    <row r="205" spans="1:16" ht="14.25" customHeight="1" thickBot="1" x14ac:dyDescent="0.4">
      <c r="A205" t="s">
        <v>1172</v>
      </c>
      <c r="B205">
        <f t="shared" ca="1" si="4"/>
        <v>67</v>
      </c>
      <c r="C205" s="1">
        <v>18496</v>
      </c>
      <c r="E205" t="s">
        <v>1173</v>
      </c>
      <c r="H205" t="s">
        <v>43</v>
      </c>
      <c r="I205" t="s">
        <v>132</v>
      </c>
      <c r="J205" t="s">
        <v>1174</v>
      </c>
      <c r="K205" t="s">
        <v>1175</v>
      </c>
      <c r="L205" t="s">
        <v>21</v>
      </c>
      <c r="M205" t="s">
        <v>132</v>
      </c>
      <c r="O205" t="s">
        <v>1176</v>
      </c>
      <c r="P205" s="5" t="s">
        <v>16754</v>
      </c>
    </row>
    <row r="206" spans="1:16" ht="14.25" customHeight="1" thickBot="1" x14ac:dyDescent="0.4">
      <c r="A206" t="s">
        <v>1177</v>
      </c>
      <c r="B206">
        <f t="shared" ca="1" si="4"/>
        <v>27</v>
      </c>
      <c r="C206" s="1">
        <v>33332</v>
      </c>
      <c r="D206" t="s">
        <v>74</v>
      </c>
      <c r="E206" t="s">
        <v>1178</v>
      </c>
      <c r="F206" t="s">
        <v>41</v>
      </c>
      <c r="G206" t="s">
        <v>147</v>
      </c>
      <c r="H206" t="s">
        <v>43</v>
      </c>
      <c r="I206" t="s">
        <v>178</v>
      </c>
      <c r="K206" t="s">
        <v>1179</v>
      </c>
      <c r="L206" t="s">
        <v>21</v>
      </c>
      <c r="M206" t="s">
        <v>178</v>
      </c>
      <c r="N206" t="s">
        <v>1180</v>
      </c>
      <c r="O206" t="s">
        <v>1181</v>
      </c>
      <c r="P206" s="5" t="s">
        <v>16755</v>
      </c>
    </row>
    <row r="207" spans="1:16" ht="14.25" customHeight="1" thickBot="1" x14ac:dyDescent="0.4">
      <c r="A207" t="s">
        <v>1182</v>
      </c>
      <c r="B207">
        <f t="shared" ca="1" si="4"/>
        <v>34</v>
      </c>
      <c r="C207" s="1">
        <v>30660</v>
      </c>
      <c r="E207" t="s">
        <v>1183</v>
      </c>
      <c r="H207" t="s">
        <v>709</v>
      </c>
      <c r="I207" t="s">
        <v>453</v>
      </c>
      <c r="J207" t="s">
        <v>1184</v>
      </c>
      <c r="K207" t="s">
        <v>1185</v>
      </c>
      <c r="L207" t="s">
        <v>21</v>
      </c>
      <c r="M207" t="s">
        <v>453</v>
      </c>
      <c r="O207" t="s">
        <v>1186</v>
      </c>
      <c r="P207" s="5" t="s">
        <v>1186</v>
      </c>
    </row>
    <row r="208" spans="1:16" ht="14.25" customHeight="1" thickBot="1" x14ac:dyDescent="0.4">
      <c r="A208" t="s">
        <v>1187</v>
      </c>
      <c r="B208">
        <f t="shared" ca="1" si="4"/>
        <v>49</v>
      </c>
      <c r="C208" s="1">
        <v>25199</v>
      </c>
      <c r="E208" t="s">
        <v>1188</v>
      </c>
      <c r="H208" t="s">
        <v>43</v>
      </c>
      <c r="I208" t="s">
        <v>1001</v>
      </c>
      <c r="J208" t="s">
        <v>1189</v>
      </c>
      <c r="K208" t="s">
        <v>1190</v>
      </c>
      <c r="L208" t="s">
        <v>21</v>
      </c>
      <c r="M208" t="s">
        <v>132</v>
      </c>
      <c r="O208" t="s">
        <v>1191</v>
      </c>
      <c r="P208" s="5" t="s">
        <v>16756</v>
      </c>
    </row>
    <row r="209" spans="1:16" ht="14.25" customHeight="1" thickBot="1" x14ac:dyDescent="0.4">
      <c r="A209" t="s">
        <v>1192</v>
      </c>
      <c r="B209">
        <f t="shared" ca="1" si="4"/>
        <v>25</v>
      </c>
      <c r="C209" s="1">
        <v>33936</v>
      </c>
      <c r="D209" t="s">
        <v>41</v>
      </c>
      <c r="E209" t="s">
        <v>1193</v>
      </c>
      <c r="F209" t="s">
        <v>41</v>
      </c>
      <c r="G209" t="s">
        <v>95</v>
      </c>
      <c r="H209" t="s">
        <v>43</v>
      </c>
      <c r="I209" t="s">
        <v>178</v>
      </c>
      <c r="J209" t="s">
        <v>1194</v>
      </c>
      <c r="K209" t="s">
        <v>1195</v>
      </c>
      <c r="L209" t="s">
        <v>21</v>
      </c>
      <c r="M209" t="s">
        <v>178</v>
      </c>
      <c r="N209" t="s">
        <v>168</v>
      </c>
      <c r="O209" t="s">
        <v>394</v>
      </c>
      <c r="P209" s="5" t="s">
        <v>10689</v>
      </c>
    </row>
    <row r="210" spans="1:16" ht="14.25" customHeight="1" thickBot="1" x14ac:dyDescent="0.4">
      <c r="A210" t="s">
        <v>1196</v>
      </c>
      <c r="B210">
        <f t="shared" ca="1" si="4"/>
        <v>61</v>
      </c>
      <c r="C210" s="1">
        <v>21001</v>
      </c>
      <c r="E210" t="s">
        <v>1197</v>
      </c>
      <c r="I210" t="s">
        <v>1198</v>
      </c>
      <c r="J210" t="s">
        <v>116</v>
      </c>
      <c r="K210" t="s">
        <v>1199</v>
      </c>
      <c r="L210" t="s">
        <v>21</v>
      </c>
      <c r="M210" t="s">
        <v>29</v>
      </c>
      <c r="O210" t="s">
        <v>1200</v>
      </c>
      <c r="P210" s="5" t="s">
        <v>1200</v>
      </c>
    </row>
    <row r="211" spans="1:16" ht="14.25" customHeight="1" thickBot="1" x14ac:dyDescent="0.4">
      <c r="A211" t="s">
        <v>1201</v>
      </c>
      <c r="B211">
        <f t="shared" ca="1" si="4"/>
        <v>48</v>
      </c>
      <c r="C211" s="1">
        <v>25631</v>
      </c>
      <c r="D211" t="s">
        <v>1202</v>
      </c>
      <c r="E211" t="s">
        <v>1203</v>
      </c>
      <c r="F211" t="s">
        <v>1204</v>
      </c>
      <c r="G211" t="s">
        <v>17</v>
      </c>
      <c r="H211" t="s">
        <v>385</v>
      </c>
      <c r="I211" t="s">
        <v>386</v>
      </c>
      <c r="J211" t="s">
        <v>1205</v>
      </c>
      <c r="K211" t="s">
        <v>1206</v>
      </c>
      <c r="L211" t="s">
        <v>21</v>
      </c>
      <c r="M211" t="s">
        <v>386</v>
      </c>
      <c r="O211" t="s">
        <v>1207</v>
      </c>
      <c r="P211" s="5" t="s">
        <v>1207</v>
      </c>
    </row>
    <row r="212" spans="1:16" ht="14.25" customHeight="1" thickBot="1" x14ac:dyDescent="0.4">
      <c r="A212" t="s">
        <v>1208</v>
      </c>
      <c r="B212">
        <f t="shared" ca="1" si="4"/>
        <v>53</v>
      </c>
      <c r="C212" s="1">
        <v>23696</v>
      </c>
      <c r="E212" t="s">
        <v>1209</v>
      </c>
      <c r="H212" t="s">
        <v>812</v>
      </c>
      <c r="I212" t="s">
        <v>270</v>
      </c>
      <c r="J212" t="s">
        <v>1210</v>
      </c>
      <c r="K212" t="s">
        <v>1211</v>
      </c>
      <c r="L212" t="s">
        <v>21</v>
      </c>
      <c r="M212" t="s">
        <v>270</v>
      </c>
      <c r="O212" t="s">
        <v>1212</v>
      </c>
      <c r="P212" s="5" t="s">
        <v>7990</v>
      </c>
    </row>
    <row r="213" spans="1:16" ht="14.25" customHeight="1" thickBot="1" x14ac:dyDescent="0.4">
      <c r="A213" t="s">
        <v>1213</v>
      </c>
      <c r="B213">
        <f t="shared" ca="1" si="4"/>
        <v>19</v>
      </c>
      <c r="C213" s="1">
        <v>36345</v>
      </c>
      <c r="D213" t="s">
        <v>74</v>
      </c>
      <c r="E213" t="s">
        <v>1214</v>
      </c>
      <c r="F213" t="s">
        <v>41</v>
      </c>
      <c r="G213" t="s">
        <v>245</v>
      </c>
      <c r="H213" t="s">
        <v>43</v>
      </c>
      <c r="I213" t="s">
        <v>178</v>
      </c>
      <c r="J213" t="s">
        <v>1215</v>
      </c>
      <c r="K213" t="s">
        <v>1216</v>
      </c>
      <c r="L213" t="s">
        <v>21</v>
      </c>
      <c r="M213" t="s">
        <v>178</v>
      </c>
      <c r="N213" t="s">
        <v>1217</v>
      </c>
      <c r="O213" t="s">
        <v>1218</v>
      </c>
      <c r="P213" s="5" t="s">
        <v>16757</v>
      </c>
    </row>
    <row r="214" spans="1:16" ht="14.25" customHeight="1" thickBot="1" x14ac:dyDescent="0.4">
      <c r="A214" t="s">
        <v>1219</v>
      </c>
      <c r="B214">
        <f t="shared" ca="1" si="4"/>
        <v>24</v>
      </c>
      <c r="C214" s="1">
        <v>34182</v>
      </c>
      <c r="D214" t="s">
        <v>41</v>
      </c>
      <c r="E214" t="s">
        <v>1220</v>
      </c>
      <c r="F214" t="s">
        <v>41</v>
      </c>
      <c r="G214" t="s">
        <v>95</v>
      </c>
      <c r="H214" t="s">
        <v>43</v>
      </c>
      <c r="I214" t="s">
        <v>178</v>
      </c>
      <c r="J214" t="s">
        <v>470</v>
      </c>
      <c r="K214" t="s">
        <v>1221</v>
      </c>
      <c r="L214" t="s">
        <v>21</v>
      </c>
      <c r="M214" t="s">
        <v>178</v>
      </c>
      <c r="N214" t="s">
        <v>348</v>
      </c>
      <c r="O214" t="s">
        <v>394</v>
      </c>
      <c r="P214" s="5" t="s">
        <v>10689</v>
      </c>
    </row>
    <row r="215" spans="1:16" ht="14.25" customHeight="1" thickBot="1" x14ac:dyDescent="0.4">
      <c r="A215" t="s">
        <v>1222</v>
      </c>
      <c r="B215">
        <f t="shared" ca="1" si="4"/>
        <v>50</v>
      </c>
      <c r="C215" s="1">
        <v>24873</v>
      </c>
      <c r="E215" t="s">
        <v>1223</v>
      </c>
      <c r="H215" t="s">
        <v>122</v>
      </c>
      <c r="I215" t="s">
        <v>453</v>
      </c>
      <c r="J215" t="s">
        <v>1224</v>
      </c>
      <c r="K215" t="s">
        <v>1225</v>
      </c>
      <c r="L215" t="s">
        <v>21</v>
      </c>
      <c r="M215" t="s">
        <v>453</v>
      </c>
      <c r="O215" t="s">
        <v>1226</v>
      </c>
      <c r="P215" s="5" t="s">
        <v>1226</v>
      </c>
    </row>
    <row r="216" spans="1:16" ht="14.25" customHeight="1" thickBot="1" x14ac:dyDescent="0.4">
      <c r="A216" t="s">
        <v>1227</v>
      </c>
      <c r="B216">
        <f t="shared" ca="1" si="4"/>
        <v>35</v>
      </c>
      <c r="C216" s="1">
        <v>30221</v>
      </c>
      <c r="D216" t="s">
        <v>185</v>
      </c>
      <c r="E216" t="s">
        <v>1228</v>
      </c>
      <c r="F216" t="s">
        <v>403</v>
      </c>
      <c r="H216" t="s">
        <v>122</v>
      </c>
      <c r="I216" t="s">
        <v>29</v>
      </c>
      <c r="J216" t="s">
        <v>1229</v>
      </c>
      <c r="K216" t="s">
        <v>1230</v>
      </c>
      <c r="L216" t="s">
        <v>205</v>
      </c>
      <c r="M216" t="s">
        <v>325</v>
      </c>
      <c r="O216" t="s">
        <v>684</v>
      </c>
      <c r="P216" s="5" t="s">
        <v>684</v>
      </c>
    </row>
    <row r="217" spans="1:16" ht="14.25" customHeight="1" thickBot="1" x14ac:dyDescent="0.4">
      <c r="A217" t="s">
        <v>1231</v>
      </c>
      <c r="B217">
        <f t="shared" ca="1" si="4"/>
        <v>39</v>
      </c>
      <c r="C217" s="1">
        <v>28943</v>
      </c>
      <c r="E217" t="s">
        <v>1232</v>
      </c>
      <c r="I217" t="s">
        <v>270</v>
      </c>
      <c r="J217" t="s">
        <v>1233</v>
      </c>
      <c r="K217" t="s">
        <v>1234</v>
      </c>
      <c r="L217" t="s">
        <v>205</v>
      </c>
      <c r="M217" t="s">
        <v>602</v>
      </c>
      <c r="O217" t="s">
        <v>1235</v>
      </c>
      <c r="P217" s="5" t="s">
        <v>1235</v>
      </c>
    </row>
    <row r="218" spans="1:16" ht="14.25" customHeight="1" thickBot="1" x14ac:dyDescent="0.4">
      <c r="A218" t="s">
        <v>1236</v>
      </c>
      <c r="B218">
        <f t="shared" ca="1" si="4"/>
        <v>40</v>
      </c>
      <c r="C218" s="1">
        <v>28520</v>
      </c>
      <c r="E218" t="s">
        <v>1237</v>
      </c>
      <c r="I218" t="s">
        <v>1090</v>
      </c>
      <c r="J218" t="s">
        <v>1238</v>
      </c>
      <c r="K218" t="s">
        <v>1239</v>
      </c>
      <c r="L218" t="s">
        <v>21</v>
      </c>
      <c r="M218" t="s">
        <v>1090</v>
      </c>
      <c r="O218" t="s">
        <v>1240</v>
      </c>
      <c r="P218" s="5" t="s">
        <v>16758</v>
      </c>
    </row>
    <row r="219" spans="1:16" ht="14.25" customHeight="1" thickBot="1" x14ac:dyDescent="0.4">
      <c r="A219" t="s">
        <v>1241</v>
      </c>
      <c r="B219">
        <f t="shared" ca="1" si="4"/>
        <v>45</v>
      </c>
      <c r="C219" s="1">
        <v>26526</v>
      </c>
      <c r="E219" t="s">
        <v>1242</v>
      </c>
      <c r="I219" t="s">
        <v>386</v>
      </c>
      <c r="K219" t="s">
        <v>1243</v>
      </c>
      <c r="L219" t="s">
        <v>21</v>
      </c>
      <c r="M219" t="s">
        <v>386</v>
      </c>
      <c r="O219" t="s">
        <v>1244</v>
      </c>
      <c r="P219" s="5" t="s">
        <v>1244</v>
      </c>
    </row>
    <row r="220" spans="1:16" ht="14.25" customHeight="1" thickBot="1" x14ac:dyDescent="0.4">
      <c r="A220" t="s">
        <v>1245</v>
      </c>
      <c r="B220">
        <f t="shared" ref="B220:B283" ca="1" si="5">DATEDIF(C220,TODAY(),"Y")</f>
        <v>31</v>
      </c>
      <c r="C220" s="1">
        <v>31915</v>
      </c>
      <c r="E220" t="s">
        <v>1246</v>
      </c>
      <c r="H220" t="s">
        <v>1247</v>
      </c>
      <c r="I220" t="s">
        <v>29</v>
      </c>
      <c r="J220" t="s">
        <v>1248</v>
      </c>
      <c r="K220" t="s">
        <v>1249</v>
      </c>
      <c r="L220" t="s">
        <v>21</v>
      </c>
      <c r="M220" t="s">
        <v>29</v>
      </c>
      <c r="O220" t="s">
        <v>1250</v>
      </c>
      <c r="P220" s="5" t="s">
        <v>1250</v>
      </c>
    </row>
    <row r="221" spans="1:16" ht="14.25" customHeight="1" thickBot="1" x14ac:dyDescent="0.4">
      <c r="A221" t="s">
        <v>1251</v>
      </c>
      <c r="B221">
        <f t="shared" ca="1" si="5"/>
        <v>22</v>
      </c>
      <c r="C221" s="1">
        <v>34930</v>
      </c>
      <c r="E221" t="s">
        <v>1252</v>
      </c>
      <c r="H221" t="s">
        <v>360</v>
      </c>
      <c r="I221" t="s">
        <v>361</v>
      </c>
      <c r="J221" t="s">
        <v>1253</v>
      </c>
      <c r="K221" t="s">
        <v>1254</v>
      </c>
      <c r="L221" t="s">
        <v>21</v>
      </c>
      <c r="M221" t="s">
        <v>361</v>
      </c>
      <c r="O221" t="s">
        <v>1255</v>
      </c>
      <c r="P221" s="5" t="s">
        <v>1255</v>
      </c>
    </row>
    <row r="222" spans="1:16" ht="14.25" customHeight="1" thickBot="1" x14ac:dyDescent="0.4">
      <c r="A222" t="s">
        <v>1256</v>
      </c>
      <c r="B222">
        <f t="shared" ca="1" si="5"/>
        <v>40</v>
      </c>
      <c r="C222" s="1">
        <v>28524</v>
      </c>
      <c r="E222" t="s">
        <v>1257</v>
      </c>
      <c r="F222" t="s">
        <v>74</v>
      </c>
      <c r="H222" t="s">
        <v>1258</v>
      </c>
      <c r="I222" t="s">
        <v>1259</v>
      </c>
      <c r="J222" t="s">
        <v>1260</v>
      </c>
      <c r="K222" t="s">
        <v>1261</v>
      </c>
      <c r="L222" t="s">
        <v>205</v>
      </c>
      <c r="M222" t="s">
        <v>46</v>
      </c>
      <c r="O222" t="s">
        <v>85</v>
      </c>
      <c r="P222" s="5" t="s">
        <v>85</v>
      </c>
    </row>
    <row r="223" spans="1:16" ht="14.25" customHeight="1" thickBot="1" x14ac:dyDescent="0.4">
      <c r="A223" t="s">
        <v>1262</v>
      </c>
      <c r="B223">
        <f t="shared" ca="1" si="5"/>
        <v>25</v>
      </c>
      <c r="C223" s="1">
        <v>33834</v>
      </c>
      <c r="E223" t="s">
        <v>1263</v>
      </c>
      <c r="H223" t="s">
        <v>210</v>
      </c>
      <c r="I223" t="s">
        <v>29</v>
      </c>
      <c r="J223" t="s">
        <v>1264</v>
      </c>
      <c r="K223" t="s">
        <v>1265</v>
      </c>
      <c r="L223" t="s">
        <v>21</v>
      </c>
      <c r="M223" t="s">
        <v>29</v>
      </c>
      <c r="O223" t="s">
        <v>1062</v>
      </c>
      <c r="P223" s="5" t="s">
        <v>1062</v>
      </c>
    </row>
    <row r="224" spans="1:16" ht="14.25" customHeight="1" thickBot="1" x14ac:dyDescent="0.4">
      <c r="A224" t="s">
        <v>1266</v>
      </c>
      <c r="B224">
        <f t="shared" ca="1" si="5"/>
        <v>57</v>
      </c>
      <c r="C224" s="1">
        <v>22209</v>
      </c>
      <c r="D224" t="s">
        <v>41</v>
      </c>
      <c r="E224" t="s">
        <v>1267</v>
      </c>
      <c r="F224" t="s">
        <v>1268</v>
      </c>
      <c r="H224" t="s">
        <v>1269</v>
      </c>
      <c r="I224" t="s">
        <v>22</v>
      </c>
      <c r="J224" t="s">
        <v>22</v>
      </c>
      <c r="K224" t="s">
        <v>1270</v>
      </c>
      <c r="L224" t="s">
        <v>21</v>
      </c>
      <c r="M224" t="s">
        <v>22</v>
      </c>
      <c r="O224" t="s">
        <v>1271</v>
      </c>
      <c r="P224" s="5" t="s">
        <v>1271</v>
      </c>
    </row>
    <row r="225" spans="1:16" ht="14.25" customHeight="1" thickBot="1" x14ac:dyDescent="0.4">
      <c r="A225" t="s">
        <v>1272</v>
      </c>
      <c r="B225">
        <f t="shared" ca="1" si="5"/>
        <v>31</v>
      </c>
      <c r="C225" s="1">
        <v>31904</v>
      </c>
      <c r="E225" t="s">
        <v>1273</v>
      </c>
      <c r="H225" t="s">
        <v>43</v>
      </c>
      <c r="I225" t="s">
        <v>225</v>
      </c>
      <c r="J225" t="s">
        <v>1274</v>
      </c>
      <c r="K225" t="s">
        <v>1275</v>
      </c>
      <c r="L225" t="s">
        <v>21</v>
      </c>
      <c r="M225" t="s">
        <v>225</v>
      </c>
      <c r="O225" t="s">
        <v>1276</v>
      </c>
      <c r="P225" s="5" t="s">
        <v>16759</v>
      </c>
    </row>
    <row r="226" spans="1:16" ht="14.25" customHeight="1" thickBot="1" x14ac:dyDescent="0.4">
      <c r="A226" t="s">
        <v>1277</v>
      </c>
      <c r="B226">
        <f t="shared" ca="1" si="5"/>
        <v>26</v>
      </c>
      <c r="C226" s="1">
        <v>33454</v>
      </c>
      <c r="D226" t="s">
        <v>41</v>
      </c>
      <c r="E226" t="s">
        <v>1278</v>
      </c>
      <c r="F226" t="s">
        <v>41</v>
      </c>
      <c r="G226" t="s">
        <v>1279</v>
      </c>
      <c r="H226" t="s">
        <v>1280</v>
      </c>
      <c r="I226" t="s">
        <v>194</v>
      </c>
      <c r="J226" t="s">
        <v>1281</v>
      </c>
      <c r="K226" t="s">
        <v>1282</v>
      </c>
      <c r="L226" t="s">
        <v>21</v>
      </c>
      <c r="M226" t="s">
        <v>194</v>
      </c>
      <c r="N226" t="s">
        <v>305</v>
      </c>
      <c r="O226" t="s">
        <v>55</v>
      </c>
      <c r="P226" s="5" t="s">
        <v>55</v>
      </c>
    </row>
    <row r="227" spans="1:16" ht="14.25" customHeight="1" thickBot="1" x14ac:dyDescent="0.4">
      <c r="A227" t="s">
        <v>1283</v>
      </c>
      <c r="B227">
        <f t="shared" ca="1" si="5"/>
        <v>37</v>
      </c>
      <c r="C227" s="1">
        <v>29545</v>
      </c>
      <c r="D227" t="s">
        <v>41</v>
      </c>
      <c r="E227" t="s">
        <v>1284</v>
      </c>
      <c r="F227" t="s">
        <v>41</v>
      </c>
      <c r="G227" t="s">
        <v>95</v>
      </c>
      <c r="H227" t="s">
        <v>660</v>
      </c>
      <c r="I227" t="s">
        <v>602</v>
      </c>
      <c r="J227" t="s">
        <v>602</v>
      </c>
      <c r="K227" t="s">
        <v>1285</v>
      </c>
      <c r="L227" t="s">
        <v>21</v>
      </c>
      <c r="M227" t="s">
        <v>619</v>
      </c>
      <c r="N227" t="s">
        <v>413</v>
      </c>
      <c r="O227" t="s">
        <v>55</v>
      </c>
      <c r="P227" s="5" t="s">
        <v>55</v>
      </c>
    </row>
    <row r="228" spans="1:16" ht="14.25" customHeight="1" thickBot="1" x14ac:dyDescent="0.4">
      <c r="A228" t="s">
        <v>1286</v>
      </c>
      <c r="B228">
        <f t="shared" ca="1" si="5"/>
        <v>26</v>
      </c>
      <c r="C228" s="1">
        <v>33485</v>
      </c>
      <c r="E228" t="s">
        <v>1287</v>
      </c>
      <c r="H228" t="s">
        <v>122</v>
      </c>
      <c r="I228" t="s">
        <v>29</v>
      </c>
      <c r="J228" t="s">
        <v>1288</v>
      </c>
      <c r="K228" t="s">
        <v>1289</v>
      </c>
      <c r="L228" t="s">
        <v>21</v>
      </c>
      <c r="M228" t="s">
        <v>29</v>
      </c>
      <c r="O228" t="s">
        <v>1290</v>
      </c>
      <c r="P228" s="5" t="s">
        <v>1290</v>
      </c>
    </row>
    <row r="229" spans="1:16" ht="14.25" customHeight="1" thickBot="1" x14ac:dyDescent="0.4">
      <c r="A229" t="s">
        <v>1291</v>
      </c>
      <c r="B229">
        <f t="shared" ca="1" si="5"/>
        <v>35</v>
      </c>
      <c r="C229" s="1">
        <v>30265</v>
      </c>
      <c r="D229" t="s">
        <v>200</v>
      </c>
      <c r="E229" t="s">
        <v>1292</v>
      </c>
      <c r="F229" t="s">
        <v>74</v>
      </c>
      <c r="G229" t="s">
        <v>147</v>
      </c>
      <c r="H229" t="s">
        <v>122</v>
      </c>
      <c r="I229" t="s">
        <v>29</v>
      </c>
      <c r="J229" t="s">
        <v>1293</v>
      </c>
      <c r="K229" t="s">
        <v>1294</v>
      </c>
      <c r="L229" t="s">
        <v>21</v>
      </c>
      <c r="M229" t="s">
        <v>29</v>
      </c>
      <c r="O229" t="s">
        <v>1295</v>
      </c>
      <c r="P229" s="5" t="s">
        <v>1295</v>
      </c>
    </row>
    <row r="230" spans="1:16" ht="14.25" customHeight="1" thickBot="1" x14ac:dyDescent="0.4">
      <c r="A230" t="s">
        <v>1296</v>
      </c>
      <c r="B230">
        <f t="shared" ca="1" si="5"/>
        <v>37</v>
      </c>
      <c r="C230" s="1">
        <v>29606</v>
      </c>
      <c r="D230" t="s">
        <v>74</v>
      </c>
      <c r="E230" t="s">
        <v>1297</v>
      </c>
      <c r="F230" t="s">
        <v>74</v>
      </c>
      <c r="G230" t="s">
        <v>298</v>
      </c>
      <c r="H230" t="s">
        <v>43</v>
      </c>
      <c r="I230" t="s">
        <v>178</v>
      </c>
      <c r="J230" t="s">
        <v>187</v>
      </c>
      <c r="K230" t="s">
        <v>1298</v>
      </c>
      <c r="L230" t="s">
        <v>205</v>
      </c>
      <c r="M230" t="s">
        <v>178</v>
      </c>
      <c r="N230" t="s">
        <v>1299</v>
      </c>
      <c r="O230" t="s">
        <v>1300</v>
      </c>
      <c r="P230" s="5" t="s">
        <v>16760</v>
      </c>
    </row>
    <row r="231" spans="1:16" ht="14.25" customHeight="1" thickBot="1" x14ac:dyDescent="0.4">
      <c r="A231" t="s">
        <v>1301</v>
      </c>
      <c r="B231">
        <f t="shared" ca="1" si="5"/>
        <v>39</v>
      </c>
      <c r="C231" s="1">
        <v>29050</v>
      </c>
      <c r="E231" t="s">
        <v>1302</v>
      </c>
      <c r="H231" t="s">
        <v>812</v>
      </c>
      <c r="I231" t="s">
        <v>270</v>
      </c>
      <c r="J231" t="s">
        <v>1303</v>
      </c>
      <c r="K231" t="s">
        <v>1304</v>
      </c>
      <c r="L231" t="s">
        <v>21</v>
      </c>
      <c r="M231" t="s">
        <v>270</v>
      </c>
      <c r="O231" t="s">
        <v>1305</v>
      </c>
      <c r="P231" s="5" t="s">
        <v>1305</v>
      </c>
    </row>
    <row r="232" spans="1:16" ht="14.25" customHeight="1" thickBot="1" x14ac:dyDescent="0.4">
      <c r="A232" t="s">
        <v>1306</v>
      </c>
      <c r="B232">
        <f t="shared" ca="1" si="5"/>
        <v>44</v>
      </c>
      <c r="C232" s="1">
        <v>27175</v>
      </c>
      <c r="D232" t="s">
        <v>39</v>
      </c>
      <c r="E232" t="s">
        <v>1307</v>
      </c>
      <c r="F232" t="s">
        <v>74</v>
      </c>
      <c r="G232" t="s">
        <v>1308</v>
      </c>
      <c r="I232" t="s">
        <v>1309</v>
      </c>
      <c r="J232" t="s">
        <v>1310</v>
      </c>
      <c r="K232" t="s">
        <v>1311</v>
      </c>
      <c r="L232" t="s">
        <v>21</v>
      </c>
      <c r="M232" t="s">
        <v>29</v>
      </c>
      <c r="O232" t="s">
        <v>1312</v>
      </c>
      <c r="P232" s="5" t="s">
        <v>1312</v>
      </c>
    </row>
    <row r="233" spans="1:16" ht="14.25" customHeight="1" thickBot="1" x14ac:dyDescent="0.4">
      <c r="A233" t="s">
        <v>1313</v>
      </c>
      <c r="B233">
        <f t="shared" ca="1" si="5"/>
        <v>19</v>
      </c>
      <c r="C233" s="1">
        <v>36067</v>
      </c>
      <c r="D233" t="s">
        <v>674</v>
      </c>
      <c r="E233" t="s">
        <v>1314</v>
      </c>
      <c r="F233" t="s">
        <v>41</v>
      </c>
      <c r="G233" t="s">
        <v>338</v>
      </c>
      <c r="H233" t="s">
        <v>360</v>
      </c>
      <c r="I233" t="s">
        <v>933</v>
      </c>
      <c r="J233" t="s">
        <v>1315</v>
      </c>
      <c r="K233" t="s">
        <v>1316</v>
      </c>
      <c r="L233" t="s">
        <v>21</v>
      </c>
      <c r="M233" t="s">
        <v>933</v>
      </c>
      <c r="N233" t="s">
        <v>242</v>
      </c>
      <c r="O233" t="s">
        <v>1317</v>
      </c>
      <c r="P233" s="5" t="s">
        <v>1317</v>
      </c>
    </row>
    <row r="234" spans="1:16" ht="14.25" customHeight="1" thickBot="1" x14ac:dyDescent="0.4">
      <c r="A234" t="s">
        <v>1318</v>
      </c>
      <c r="B234">
        <f t="shared" ca="1" si="5"/>
        <v>51</v>
      </c>
      <c r="C234" s="1">
        <v>24602</v>
      </c>
      <c r="E234" t="s">
        <v>1319</v>
      </c>
      <c r="H234" t="s">
        <v>1320</v>
      </c>
      <c r="I234" t="s">
        <v>693</v>
      </c>
      <c r="J234" t="s">
        <v>1321</v>
      </c>
      <c r="K234" t="s">
        <v>1322</v>
      </c>
      <c r="L234" t="s">
        <v>21</v>
      </c>
      <c r="M234" t="s">
        <v>696</v>
      </c>
      <c r="O234" t="s">
        <v>1323</v>
      </c>
      <c r="P234" s="5" t="s">
        <v>1323</v>
      </c>
    </row>
    <row r="235" spans="1:16" ht="14.25" customHeight="1" thickBot="1" x14ac:dyDescent="0.4">
      <c r="A235" t="s">
        <v>1324</v>
      </c>
      <c r="B235">
        <f t="shared" ca="1" si="5"/>
        <v>62</v>
      </c>
      <c r="C235" s="1">
        <v>20659</v>
      </c>
      <c r="E235" t="s">
        <v>1325</v>
      </c>
      <c r="H235" t="s">
        <v>1326</v>
      </c>
      <c r="I235" t="s">
        <v>1327</v>
      </c>
      <c r="J235" t="s">
        <v>1328</v>
      </c>
      <c r="K235" t="s">
        <v>1329</v>
      </c>
      <c r="L235" t="s">
        <v>21</v>
      </c>
      <c r="M235" t="s">
        <v>29</v>
      </c>
      <c r="O235" t="s">
        <v>1330</v>
      </c>
      <c r="P235" s="5" t="s">
        <v>1330</v>
      </c>
    </row>
    <row r="236" spans="1:16" ht="14.25" customHeight="1" thickBot="1" x14ac:dyDescent="0.4">
      <c r="A236" t="s">
        <v>1331</v>
      </c>
      <c r="B236">
        <f t="shared" ca="1" si="5"/>
        <v>52</v>
      </c>
      <c r="C236" s="1">
        <v>24159</v>
      </c>
      <c r="E236" t="s">
        <v>1332</v>
      </c>
      <c r="H236" t="s">
        <v>43</v>
      </c>
      <c r="I236" t="s">
        <v>106</v>
      </c>
      <c r="K236" t="s">
        <v>1333</v>
      </c>
      <c r="L236" t="s">
        <v>21</v>
      </c>
      <c r="M236" t="s">
        <v>225</v>
      </c>
      <c r="O236" t="s">
        <v>1334</v>
      </c>
      <c r="P236" s="5" t="s">
        <v>16761</v>
      </c>
    </row>
    <row r="237" spans="1:16" ht="14.25" customHeight="1" thickBot="1" x14ac:dyDescent="0.4">
      <c r="A237" t="s">
        <v>1335</v>
      </c>
      <c r="B237">
        <f t="shared" ca="1" si="5"/>
        <v>47</v>
      </c>
      <c r="C237" s="1">
        <v>25889</v>
      </c>
      <c r="D237" t="s">
        <v>235</v>
      </c>
      <c r="E237" t="s">
        <v>1336</v>
      </c>
      <c r="F237" t="s">
        <v>39</v>
      </c>
      <c r="G237" t="s">
        <v>1337</v>
      </c>
      <c r="H237" t="s">
        <v>360</v>
      </c>
      <c r="I237" t="s">
        <v>46</v>
      </c>
      <c r="J237" t="s">
        <v>1338</v>
      </c>
      <c r="K237" t="s">
        <v>1339</v>
      </c>
      <c r="L237" t="s">
        <v>21</v>
      </c>
      <c r="M237" t="s">
        <v>46</v>
      </c>
      <c r="N237" t="s">
        <v>1340</v>
      </c>
      <c r="O237" t="s">
        <v>169</v>
      </c>
      <c r="P237" s="5" t="s">
        <v>169</v>
      </c>
    </row>
    <row r="238" spans="1:16" ht="14.25" customHeight="1" thickBot="1" x14ac:dyDescent="0.4">
      <c r="A238" t="s">
        <v>1341</v>
      </c>
      <c r="B238">
        <f t="shared" ca="1" si="5"/>
        <v>33</v>
      </c>
      <c r="C238" s="1">
        <v>31169</v>
      </c>
      <c r="H238" t="s">
        <v>1342</v>
      </c>
      <c r="I238" t="s">
        <v>617</v>
      </c>
      <c r="J238" t="s">
        <v>1343</v>
      </c>
      <c r="K238" t="s">
        <v>1344</v>
      </c>
      <c r="L238" t="s">
        <v>21</v>
      </c>
      <c r="M238" t="s">
        <v>602</v>
      </c>
      <c r="O238" t="s">
        <v>169</v>
      </c>
      <c r="P238" s="5" t="s">
        <v>169</v>
      </c>
    </row>
    <row r="239" spans="1:16" ht="14.25" customHeight="1" thickBot="1" x14ac:dyDescent="0.4">
      <c r="A239" t="s">
        <v>1345</v>
      </c>
      <c r="B239">
        <f t="shared" ca="1" si="5"/>
        <v>28</v>
      </c>
      <c r="C239" s="1">
        <v>32720</v>
      </c>
      <c r="D239" t="s">
        <v>39</v>
      </c>
      <c r="E239" t="s">
        <v>1346</v>
      </c>
      <c r="F239" t="s">
        <v>41</v>
      </c>
      <c r="G239" t="s">
        <v>75</v>
      </c>
      <c r="H239" t="s">
        <v>353</v>
      </c>
      <c r="I239" t="s">
        <v>46</v>
      </c>
      <c r="J239" t="s">
        <v>46</v>
      </c>
      <c r="K239" t="s">
        <v>1347</v>
      </c>
      <c r="L239" t="s">
        <v>21</v>
      </c>
      <c r="M239" t="s">
        <v>46</v>
      </c>
      <c r="N239" t="s">
        <v>242</v>
      </c>
      <c r="O239" t="s">
        <v>169</v>
      </c>
      <c r="P239" s="5" t="s">
        <v>169</v>
      </c>
    </row>
    <row r="240" spans="1:16" ht="14.25" customHeight="1" thickBot="1" x14ac:dyDescent="0.4">
      <c r="A240" t="s">
        <v>1348</v>
      </c>
      <c r="B240">
        <f t="shared" ca="1" si="5"/>
        <v>34</v>
      </c>
      <c r="C240" s="1">
        <v>30726</v>
      </c>
      <c r="E240" t="s">
        <v>1349</v>
      </c>
      <c r="F240" t="s">
        <v>41</v>
      </c>
      <c r="G240" t="s">
        <v>1037</v>
      </c>
      <c r="H240" t="s">
        <v>332</v>
      </c>
      <c r="I240" t="s">
        <v>62</v>
      </c>
      <c r="J240" t="s">
        <v>1350</v>
      </c>
      <c r="K240" t="s">
        <v>1351</v>
      </c>
      <c r="L240" t="s">
        <v>21</v>
      </c>
      <c r="M240" t="s">
        <v>62</v>
      </c>
      <c r="O240" t="s">
        <v>198</v>
      </c>
      <c r="P240" s="5" t="s">
        <v>198</v>
      </c>
    </row>
    <row r="241" spans="1:16" ht="14.25" customHeight="1" thickBot="1" x14ac:dyDescent="0.4">
      <c r="A241" t="s">
        <v>1352</v>
      </c>
      <c r="B241">
        <f t="shared" ca="1" si="5"/>
        <v>113</v>
      </c>
      <c r="C241" s="2">
        <v>1973</v>
      </c>
      <c r="E241" t="s">
        <v>1353</v>
      </c>
      <c r="H241" t="s">
        <v>43</v>
      </c>
      <c r="I241" t="s">
        <v>132</v>
      </c>
      <c r="J241" t="s">
        <v>132</v>
      </c>
      <c r="K241" t="s">
        <v>1354</v>
      </c>
      <c r="L241" t="s">
        <v>21</v>
      </c>
      <c r="M241" t="s">
        <v>132</v>
      </c>
      <c r="O241" t="s">
        <v>1355</v>
      </c>
      <c r="P241" s="5" t="s">
        <v>16762</v>
      </c>
    </row>
    <row r="242" spans="1:16" ht="14.25" customHeight="1" thickBot="1" x14ac:dyDescent="0.4">
      <c r="A242" t="s">
        <v>1356</v>
      </c>
      <c r="B242">
        <f t="shared" ca="1" si="5"/>
        <v>33</v>
      </c>
      <c r="C242" s="1">
        <v>30896</v>
      </c>
      <c r="D242" t="s">
        <v>200</v>
      </c>
      <c r="E242" t="s">
        <v>1357</v>
      </c>
      <c r="F242" t="s">
        <v>39</v>
      </c>
      <c r="G242" t="s">
        <v>1358</v>
      </c>
      <c r="H242" t="s">
        <v>1359</v>
      </c>
      <c r="I242" t="s">
        <v>46</v>
      </c>
      <c r="J242" t="s">
        <v>1360</v>
      </c>
      <c r="K242" t="s">
        <v>1361</v>
      </c>
      <c r="L242" t="s">
        <v>21</v>
      </c>
      <c r="M242" t="s">
        <v>46</v>
      </c>
      <c r="N242" t="s">
        <v>47</v>
      </c>
      <c r="O242" t="s">
        <v>1362</v>
      </c>
      <c r="P242" s="5" t="s">
        <v>1362</v>
      </c>
    </row>
    <row r="243" spans="1:16" ht="14.25" customHeight="1" thickBot="1" x14ac:dyDescent="0.4">
      <c r="A243" t="s">
        <v>1363</v>
      </c>
      <c r="B243">
        <f t="shared" ca="1" si="5"/>
        <v>53</v>
      </c>
      <c r="C243" s="1">
        <v>23844</v>
      </c>
      <c r="D243" t="s">
        <v>39</v>
      </c>
      <c r="E243" t="s">
        <v>1364</v>
      </c>
      <c r="F243" t="s">
        <v>39</v>
      </c>
      <c r="G243" t="s">
        <v>75</v>
      </c>
      <c r="H243" t="s">
        <v>105</v>
      </c>
      <c r="I243" t="s">
        <v>106</v>
      </c>
      <c r="J243" t="s">
        <v>106</v>
      </c>
      <c r="K243" t="s">
        <v>1365</v>
      </c>
      <c r="L243" t="s">
        <v>21</v>
      </c>
      <c r="M243" t="s">
        <v>46</v>
      </c>
      <c r="N243" t="s">
        <v>1366</v>
      </c>
      <c r="O243" t="s">
        <v>1367</v>
      </c>
      <c r="P243" s="5" t="s">
        <v>1367</v>
      </c>
    </row>
    <row r="244" spans="1:16" ht="14.25" customHeight="1" thickBot="1" x14ac:dyDescent="0.4">
      <c r="A244" t="s">
        <v>1368</v>
      </c>
      <c r="B244">
        <f t="shared" ca="1" si="5"/>
        <v>38</v>
      </c>
      <c r="C244" s="1">
        <v>29355</v>
      </c>
      <c r="E244" t="s">
        <v>465</v>
      </c>
      <c r="G244" t="s">
        <v>156</v>
      </c>
      <c r="H244" t="s">
        <v>122</v>
      </c>
      <c r="I244" t="s">
        <v>29</v>
      </c>
      <c r="J244" t="s">
        <v>1369</v>
      </c>
      <c r="K244" t="s">
        <v>1370</v>
      </c>
      <c r="L244" t="s">
        <v>21</v>
      </c>
      <c r="M244" t="s">
        <v>29</v>
      </c>
      <c r="O244" t="s">
        <v>1371</v>
      </c>
      <c r="P244" s="5" t="s">
        <v>1371</v>
      </c>
    </row>
    <row r="245" spans="1:16" ht="14.25" customHeight="1" thickBot="1" x14ac:dyDescent="0.4">
      <c r="A245" t="s">
        <v>1372</v>
      </c>
      <c r="B245">
        <f t="shared" ca="1" si="5"/>
        <v>32</v>
      </c>
      <c r="C245" s="1">
        <v>31554</v>
      </c>
      <c r="D245" t="s">
        <v>74</v>
      </c>
      <c r="E245" t="s">
        <v>1373</v>
      </c>
      <c r="F245" t="s">
        <v>74</v>
      </c>
      <c r="G245" t="s">
        <v>1037</v>
      </c>
      <c r="H245" t="s">
        <v>122</v>
      </c>
      <c r="I245" t="s">
        <v>911</v>
      </c>
      <c r="J245" t="s">
        <v>1374</v>
      </c>
      <c r="K245" t="s">
        <v>1375</v>
      </c>
      <c r="L245" t="s">
        <v>21</v>
      </c>
      <c r="M245" t="s">
        <v>29</v>
      </c>
      <c r="O245" t="s">
        <v>1376</v>
      </c>
      <c r="P245" s="5" t="s">
        <v>1376</v>
      </c>
    </row>
    <row r="246" spans="1:16" ht="14.25" customHeight="1" thickBot="1" x14ac:dyDescent="0.4">
      <c r="A246" t="s">
        <v>1377</v>
      </c>
      <c r="B246">
        <f t="shared" ca="1" si="5"/>
        <v>50</v>
      </c>
      <c r="C246" s="1">
        <v>24982</v>
      </c>
      <c r="D246" t="s">
        <v>39</v>
      </c>
      <c r="E246" t="s">
        <v>1378</v>
      </c>
      <c r="F246" t="s">
        <v>41</v>
      </c>
      <c r="G246" t="s">
        <v>1379</v>
      </c>
      <c r="H246" t="s">
        <v>96</v>
      </c>
      <c r="I246" t="s">
        <v>97</v>
      </c>
      <c r="J246" t="s">
        <v>1380</v>
      </c>
      <c r="K246" t="s">
        <v>1381</v>
      </c>
      <c r="L246" t="s">
        <v>21</v>
      </c>
      <c r="M246" t="s">
        <v>46</v>
      </c>
      <c r="N246" t="s">
        <v>1382</v>
      </c>
      <c r="O246" t="s">
        <v>1323</v>
      </c>
      <c r="P246" s="5" t="s">
        <v>1323</v>
      </c>
    </row>
    <row r="247" spans="1:16" ht="14.25" customHeight="1" thickBot="1" x14ac:dyDescent="0.4">
      <c r="A247" t="s">
        <v>1383</v>
      </c>
      <c r="B247">
        <f t="shared" ca="1" si="5"/>
        <v>40</v>
      </c>
      <c r="C247" s="1">
        <v>28470</v>
      </c>
      <c r="E247" t="s">
        <v>1384</v>
      </c>
      <c r="H247" t="s">
        <v>1385</v>
      </c>
      <c r="I247" t="s">
        <v>578</v>
      </c>
      <c r="J247" t="s">
        <v>1386</v>
      </c>
      <c r="K247" t="s">
        <v>1387</v>
      </c>
      <c r="L247" t="s">
        <v>21</v>
      </c>
      <c r="M247" t="s">
        <v>578</v>
      </c>
      <c r="O247" t="s">
        <v>1388</v>
      </c>
      <c r="P247" s="5" t="s">
        <v>1388</v>
      </c>
    </row>
    <row r="248" spans="1:16" ht="14.25" customHeight="1" thickBot="1" x14ac:dyDescent="0.4">
      <c r="A248" t="s">
        <v>1389</v>
      </c>
      <c r="B248">
        <f t="shared" ca="1" si="5"/>
        <v>28</v>
      </c>
      <c r="C248" s="1">
        <v>32721</v>
      </c>
      <c r="E248" t="s">
        <v>1390</v>
      </c>
      <c r="H248" t="s">
        <v>51</v>
      </c>
      <c r="I248" t="s">
        <v>52</v>
      </c>
      <c r="J248" t="s">
        <v>299</v>
      </c>
      <c r="K248" t="s">
        <v>54</v>
      </c>
      <c r="L248" t="s">
        <v>21</v>
      </c>
      <c r="M248" t="s">
        <v>52</v>
      </c>
      <c r="N248" t="s">
        <v>1391</v>
      </c>
      <c r="O248" t="s">
        <v>1392</v>
      </c>
      <c r="P248" s="5" t="s">
        <v>1392</v>
      </c>
    </row>
    <row r="249" spans="1:16" ht="14.25" customHeight="1" thickBot="1" x14ac:dyDescent="0.4">
      <c r="A249" t="s">
        <v>1393</v>
      </c>
      <c r="B249">
        <f t="shared" ca="1" si="5"/>
        <v>51</v>
      </c>
      <c r="C249" s="1">
        <v>24344</v>
      </c>
      <c r="D249" t="s">
        <v>235</v>
      </c>
      <c r="E249" t="s">
        <v>1394</v>
      </c>
      <c r="F249" t="s">
        <v>41</v>
      </c>
      <c r="G249" t="s">
        <v>441</v>
      </c>
      <c r="I249" t="s">
        <v>1395</v>
      </c>
      <c r="J249" t="s">
        <v>1396</v>
      </c>
      <c r="K249" t="s">
        <v>1397</v>
      </c>
      <c r="L249" t="s">
        <v>21</v>
      </c>
      <c r="M249" t="s">
        <v>1395</v>
      </c>
      <c r="O249" t="s">
        <v>1398</v>
      </c>
      <c r="P249" s="5" t="s">
        <v>1398</v>
      </c>
    </row>
    <row r="250" spans="1:16" ht="14.25" customHeight="1" thickBot="1" x14ac:dyDescent="0.4">
      <c r="A250" t="s">
        <v>1399</v>
      </c>
      <c r="B250">
        <f t="shared" ca="1" si="5"/>
        <v>59</v>
      </c>
      <c r="C250" s="1">
        <v>21685</v>
      </c>
      <c r="E250" t="s">
        <v>1400</v>
      </c>
      <c r="I250" t="s">
        <v>386</v>
      </c>
      <c r="J250" t="s">
        <v>1401</v>
      </c>
      <c r="K250" t="s">
        <v>1402</v>
      </c>
      <c r="L250" t="s">
        <v>21</v>
      </c>
      <c r="M250" t="s">
        <v>386</v>
      </c>
      <c r="O250" t="s">
        <v>1403</v>
      </c>
      <c r="P250" s="5" t="s">
        <v>1403</v>
      </c>
    </row>
    <row r="251" spans="1:16" ht="14.25" customHeight="1" thickBot="1" x14ac:dyDescent="0.4">
      <c r="A251" t="s">
        <v>1404</v>
      </c>
      <c r="B251">
        <f t="shared" ca="1" si="5"/>
        <v>21</v>
      </c>
      <c r="C251" s="1">
        <v>35333</v>
      </c>
      <c r="D251" t="s">
        <v>177</v>
      </c>
      <c r="E251" t="s">
        <v>1405</v>
      </c>
      <c r="F251" t="s">
        <v>41</v>
      </c>
      <c r="G251" t="s">
        <v>186</v>
      </c>
      <c r="H251" t="s">
        <v>43</v>
      </c>
      <c r="I251" t="s">
        <v>178</v>
      </c>
      <c r="J251" t="s">
        <v>752</v>
      </c>
      <c r="K251" t="s">
        <v>1406</v>
      </c>
      <c r="L251" t="s">
        <v>21</v>
      </c>
      <c r="M251" t="s">
        <v>178</v>
      </c>
      <c r="N251" t="s">
        <v>405</v>
      </c>
      <c r="O251" t="s">
        <v>754</v>
      </c>
      <c r="P251" s="5" t="s">
        <v>16736</v>
      </c>
    </row>
    <row r="252" spans="1:16" ht="14.25" customHeight="1" thickBot="1" x14ac:dyDescent="0.4">
      <c r="A252" t="s">
        <v>1407</v>
      </c>
      <c r="B252">
        <f t="shared" ca="1" si="5"/>
        <v>31</v>
      </c>
      <c r="C252" s="1">
        <v>31741</v>
      </c>
      <c r="E252" t="s">
        <v>1408</v>
      </c>
      <c r="F252" t="s">
        <v>74</v>
      </c>
      <c r="H252" t="s">
        <v>397</v>
      </c>
      <c r="I252" t="s">
        <v>325</v>
      </c>
      <c r="J252" t="s">
        <v>1409</v>
      </c>
      <c r="K252" t="s">
        <v>1410</v>
      </c>
      <c r="L252" t="s">
        <v>21</v>
      </c>
      <c r="M252" t="s">
        <v>325</v>
      </c>
      <c r="O252" t="s">
        <v>1411</v>
      </c>
      <c r="P252" s="5" t="s">
        <v>1411</v>
      </c>
    </row>
    <row r="253" spans="1:16" ht="14.25" customHeight="1" thickBot="1" x14ac:dyDescent="0.4">
      <c r="A253" t="s">
        <v>1412</v>
      </c>
      <c r="B253">
        <f t="shared" ca="1" si="5"/>
        <v>62</v>
      </c>
      <c r="C253" s="1">
        <v>20409</v>
      </c>
      <c r="E253" t="s">
        <v>641</v>
      </c>
      <c r="F253" t="s">
        <v>605</v>
      </c>
      <c r="G253" t="s">
        <v>147</v>
      </c>
      <c r="I253" t="s">
        <v>1413</v>
      </c>
      <c r="J253" t="s">
        <v>1414</v>
      </c>
      <c r="K253" t="s">
        <v>1415</v>
      </c>
      <c r="L253" t="s">
        <v>21</v>
      </c>
      <c r="M253" t="s">
        <v>29</v>
      </c>
      <c r="O253" t="s">
        <v>1416</v>
      </c>
      <c r="P253" s="5" t="s">
        <v>1416</v>
      </c>
    </row>
    <row r="254" spans="1:16" ht="14.25" customHeight="1" thickBot="1" x14ac:dyDescent="0.4">
      <c r="A254" t="s">
        <v>1417</v>
      </c>
      <c r="B254">
        <f t="shared" ca="1" si="5"/>
        <v>28</v>
      </c>
      <c r="C254" s="1">
        <v>32793</v>
      </c>
      <c r="E254" t="s">
        <v>1418</v>
      </c>
      <c r="F254" t="s">
        <v>74</v>
      </c>
      <c r="G254" t="s">
        <v>66</v>
      </c>
      <c r="H254" t="s">
        <v>122</v>
      </c>
      <c r="I254" t="s">
        <v>29</v>
      </c>
      <c r="J254" t="s">
        <v>1419</v>
      </c>
      <c r="K254" t="s">
        <v>1420</v>
      </c>
      <c r="L254" t="s">
        <v>21</v>
      </c>
      <c r="M254" t="s">
        <v>29</v>
      </c>
      <c r="O254" t="s">
        <v>1421</v>
      </c>
      <c r="P254" s="5" t="s">
        <v>1421</v>
      </c>
    </row>
    <row r="255" spans="1:16" ht="14.25" customHeight="1" thickBot="1" x14ac:dyDescent="0.4">
      <c r="A255" t="s">
        <v>1422</v>
      </c>
      <c r="B255">
        <f t="shared" ca="1" si="5"/>
        <v>71</v>
      </c>
      <c r="C255" s="1">
        <v>17119</v>
      </c>
      <c r="D255" t="s">
        <v>74</v>
      </c>
      <c r="E255" t="s">
        <v>1423</v>
      </c>
      <c r="G255" t="s">
        <v>1424</v>
      </c>
      <c r="H255" t="s">
        <v>1425</v>
      </c>
      <c r="I255" t="s">
        <v>962</v>
      </c>
      <c r="J255" t="s">
        <v>1426</v>
      </c>
      <c r="K255" t="s">
        <v>1427</v>
      </c>
      <c r="L255" t="s">
        <v>21</v>
      </c>
      <c r="M255" t="s">
        <v>962</v>
      </c>
      <c r="O255" t="s">
        <v>1428</v>
      </c>
      <c r="P255" s="5" t="s">
        <v>1428</v>
      </c>
    </row>
    <row r="256" spans="1:16" ht="14.25" customHeight="1" thickBot="1" x14ac:dyDescent="0.4">
      <c r="A256" t="s">
        <v>1429</v>
      </c>
      <c r="B256">
        <f t="shared" ca="1" si="5"/>
        <v>21</v>
      </c>
      <c r="C256" s="1">
        <v>35339</v>
      </c>
      <c r="D256" t="s">
        <v>674</v>
      </c>
      <c r="E256" t="s">
        <v>1430</v>
      </c>
      <c r="F256" t="s">
        <v>41</v>
      </c>
      <c r="G256" t="s">
        <v>75</v>
      </c>
      <c r="H256" t="s">
        <v>43</v>
      </c>
      <c r="I256" t="s">
        <v>178</v>
      </c>
      <c r="J256" t="s">
        <v>1431</v>
      </c>
      <c r="K256" t="s">
        <v>1432</v>
      </c>
      <c r="L256" t="s">
        <v>21</v>
      </c>
      <c r="M256" t="s">
        <v>178</v>
      </c>
      <c r="N256" t="s">
        <v>348</v>
      </c>
      <c r="O256" t="s">
        <v>1433</v>
      </c>
      <c r="P256" s="5" t="s">
        <v>16763</v>
      </c>
    </row>
    <row r="257" spans="1:16" ht="14.25" customHeight="1" thickBot="1" x14ac:dyDescent="0.4">
      <c r="A257" t="s">
        <v>1434</v>
      </c>
      <c r="B257">
        <f t="shared" ca="1" si="5"/>
        <v>33</v>
      </c>
      <c r="C257" s="1">
        <v>31227</v>
      </c>
      <c r="D257" t="s">
        <v>39</v>
      </c>
      <c r="E257" t="s">
        <v>1435</v>
      </c>
      <c r="F257" t="s">
        <v>41</v>
      </c>
      <c r="G257" t="s">
        <v>95</v>
      </c>
      <c r="H257" t="s">
        <v>1436</v>
      </c>
      <c r="I257" t="s">
        <v>118</v>
      </c>
      <c r="K257" t="s">
        <v>1437</v>
      </c>
      <c r="L257" t="s">
        <v>21</v>
      </c>
      <c r="M257" t="s">
        <v>118</v>
      </c>
      <c r="O257" t="s">
        <v>1438</v>
      </c>
      <c r="P257" s="5" t="s">
        <v>1438</v>
      </c>
    </row>
    <row r="258" spans="1:16" ht="14.25" customHeight="1" thickBot="1" x14ac:dyDescent="0.4">
      <c r="A258" t="s">
        <v>1439</v>
      </c>
      <c r="B258">
        <f t="shared" ca="1" si="5"/>
        <v>24</v>
      </c>
      <c r="C258" s="1">
        <v>34496</v>
      </c>
      <c r="E258" t="s">
        <v>1440</v>
      </c>
      <c r="I258" t="s">
        <v>270</v>
      </c>
      <c r="J258" t="s">
        <v>1441</v>
      </c>
      <c r="K258" t="s">
        <v>1442</v>
      </c>
      <c r="L258" t="s">
        <v>21</v>
      </c>
      <c r="M258" t="s">
        <v>270</v>
      </c>
      <c r="O258" t="s">
        <v>1305</v>
      </c>
      <c r="P258" s="5" t="s">
        <v>1305</v>
      </c>
    </row>
    <row r="259" spans="1:16" ht="14.25" customHeight="1" thickBot="1" x14ac:dyDescent="0.4">
      <c r="A259" t="s">
        <v>1443</v>
      </c>
      <c r="B259">
        <f t="shared" ca="1" si="5"/>
        <v>32</v>
      </c>
      <c r="C259" s="1">
        <v>31389</v>
      </c>
      <c r="E259" t="s">
        <v>1444</v>
      </c>
      <c r="H259" t="s">
        <v>1445</v>
      </c>
      <c r="I259" t="s">
        <v>1446</v>
      </c>
      <c r="J259" t="s">
        <v>1447</v>
      </c>
      <c r="K259" t="s">
        <v>1448</v>
      </c>
      <c r="L259" t="s">
        <v>21</v>
      </c>
      <c r="M259" t="s">
        <v>89</v>
      </c>
      <c r="O259" t="s">
        <v>1449</v>
      </c>
      <c r="P259" s="5" t="s">
        <v>1449</v>
      </c>
    </row>
    <row r="260" spans="1:16" ht="14.25" customHeight="1" thickBot="1" x14ac:dyDescent="0.4">
      <c r="A260" t="s">
        <v>1450</v>
      </c>
      <c r="B260">
        <f t="shared" ca="1" si="5"/>
        <v>43</v>
      </c>
      <c r="C260" s="1">
        <v>27337</v>
      </c>
      <c r="D260" t="s">
        <v>41</v>
      </c>
      <c r="E260" t="s">
        <v>1451</v>
      </c>
      <c r="F260" t="s">
        <v>41</v>
      </c>
      <c r="G260" t="s">
        <v>1452</v>
      </c>
      <c r="H260" t="s">
        <v>1453</v>
      </c>
      <c r="I260" t="s">
        <v>1454</v>
      </c>
      <c r="J260" t="s">
        <v>1455</v>
      </c>
      <c r="K260" t="s">
        <v>1456</v>
      </c>
      <c r="L260" t="s">
        <v>205</v>
      </c>
      <c r="M260" t="s">
        <v>62</v>
      </c>
      <c r="O260" t="s">
        <v>1457</v>
      </c>
      <c r="P260" s="5" t="s">
        <v>1457</v>
      </c>
    </row>
    <row r="261" spans="1:16" ht="14.25" customHeight="1" thickBot="1" x14ac:dyDescent="0.4">
      <c r="A261" t="s">
        <v>1458</v>
      </c>
      <c r="B261">
        <f t="shared" ca="1" si="5"/>
        <v>59</v>
      </c>
      <c r="C261" s="1">
        <v>21680</v>
      </c>
      <c r="D261" t="s">
        <v>39</v>
      </c>
      <c r="E261" t="s">
        <v>1459</v>
      </c>
      <c r="H261" t="s">
        <v>627</v>
      </c>
      <c r="I261" t="s">
        <v>1460</v>
      </c>
      <c r="J261" t="s">
        <v>1461</v>
      </c>
      <c r="K261" t="s">
        <v>1462</v>
      </c>
      <c r="L261" t="s">
        <v>21</v>
      </c>
      <c r="M261" t="s">
        <v>628</v>
      </c>
      <c r="O261" t="s">
        <v>1463</v>
      </c>
      <c r="P261" s="5" t="s">
        <v>1463</v>
      </c>
    </row>
    <row r="262" spans="1:16" ht="14.25" customHeight="1" thickBot="1" x14ac:dyDescent="0.4">
      <c r="A262" t="s">
        <v>1464</v>
      </c>
      <c r="B262">
        <f t="shared" ca="1" si="5"/>
        <v>63</v>
      </c>
      <c r="C262" s="1">
        <v>20239</v>
      </c>
      <c r="E262" t="s">
        <v>1465</v>
      </c>
      <c r="H262" t="s">
        <v>812</v>
      </c>
      <c r="I262" t="s">
        <v>270</v>
      </c>
      <c r="J262" t="s">
        <v>1466</v>
      </c>
      <c r="K262" t="s">
        <v>1467</v>
      </c>
      <c r="L262" t="s">
        <v>21</v>
      </c>
      <c r="M262" t="s">
        <v>270</v>
      </c>
      <c r="O262" t="s">
        <v>1468</v>
      </c>
      <c r="P262" s="5" t="s">
        <v>1468</v>
      </c>
    </row>
    <row r="263" spans="1:16" ht="14.25" customHeight="1" thickBot="1" x14ac:dyDescent="0.4">
      <c r="A263" t="s">
        <v>1469</v>
      </c>
      <c r="B263">
        <f t="shared" ca="1" si="5"/>
        <v>27</v>
      </c>
      <c r="C263" s="1">
        <v>33174</v>
      </c>
      <c r="D263" t="s">
        <v>200</v>
      </c>
      <c r="E263" t="s">
        <v>1470</v>
      </c>
      <c r="F263" t="s">
        <v>74</v>
      </c>
      <c r="G263" t="s">
        <v>147</v>
      </c>
      <c r="H263" t="s">
        <v>902</v>
      </c>
      <c r="I263" t="s">
        <v>26</v>
      </c>
      <c r="J263" t="s">
        <v>1471</v>
      </c>
      <c r="K263" t="s">
        <v>1472</v>
      </c>
      <c r="L263" t="s">
        <v>21</v>
      </c>
      <c r="M263" t="s">
        <v>29</v>
      </c>
      <c r="O263" t="s">
        <v>1473</v>
      </c>
      <c r="P263" s="5" t="s">
        <v>1473</v>
      </c>
    </row>
    <row r="264" spans="1:16" ht="14.25" customHeight="1" thickBot="1" x14ac:dyDescent="0.4">
      <c r="A264" t="s">
        <v>1474</v>
      </c>
      <c r="B264">
        <f t="shared" ca="1" si="5"/>
        <v>43</v>
      </c>
      <c r="C264" s="1">
        <v>27353</v>
      </c>
      <c r="E264" t="s">
        <v>1475</v>
      </c>
      <c r="H264" t="s">
        <v>385</v>
      </c>
      <c r="I264" t="s">
        <v>386</v>
      </c>
      <c r="J264" t="s">
        <v>529</v>
      </c>
      <c r="K264" t="s">
        <v>1476</v>
      </c>
      <c r="L264" t="s">
        <v>21</v>
      </c>
      <c r="M264" t="s">
        <v>386</v>
      </c>
      <c r="O264" t="s">
        <v>1477</v>
      </c>
      <c r="P264" s="5" t="s">
        <v>1477</v>
      </c>
    </row>
    <row r="265" spans="1:16" ht="14.25" customHeight="1" thickBot="1" x14ac:dyDescent="0.4">
      <c r="A265" t="s">
        <v>1478</v>
      </c>
      <c r="B265">
        <f t="shared" ca="1" si="5"/>
        <v>51</v>
      </c>
      <c r="C265" s="1">
        <v>24450</v>
      </c>
      <c r="E265" t="s">
        <v>1479</v>
      </c>
      <c r="H265" t="s">
        <v>812</v>
      </c>
      <c r="I265" t="s">
        <v>270</v>
      </c>
      <c r="J265" t="s">
        <v>1480</v>
      </c>
      <c r="K265" t="s">
        <v>1481</v>
      </c>
      <c r="L265" t="s">
        <v>205</v>
      </c>
      <c r="M265" t="s">
        <v>270</v>
      </c>
      <c r="O265" t="s">
        <v>1482</v>
      </c>
      <c r="P265" s="5" t="s">
        <v>1482</v>
      </c>
    </row>
    <row r="266" spans="1:16" ht="14.25" customHeight="1" thickBot="1" x14ac:dyDescent="0.4">
      <c r="A266" t="s">
        <v>1483</v>
      </c>
      <c r="B266">
        <f t="shared" ca="1" si="5"/>
        <v>113</v>
      </c>
      <c r="C266" s="2">
        <v>1985</v>
      </c>
      <c r="E266" t="s">
        <v>1484</v>
      </c>
      <c r="H266" t="s">
        <v>1485</v>
      </c>
      <c r="I266" t="s">
        <v>853</v>
      </c>
      <c r="J266" t="s">
        <v>1486</v>
      </c>
      <c r="K266" t="s">
        <v>1487</v>
      </c>
      <c r="L266" t="s">
        <v>21</v>
      </c>
      <c r="M266" t="s">
        <v>853</v>
      </c>
      <c r="O266" t="s">
        <v>1488</v>
      </c>
      <c r="P266" s="5" t="s">
        <v>1488</v>
      </c>
    </row>
    <row r="267" spans="1:16" ht="14.25" customHeight="1" thickBot="1" x14ac:dyDescent="0.4">
      <c r="A267" t="s">
        <v>1489</v>
      </c>
      <c r="B267">
        <f t="shared" ca="1" si="5"/>
        <v>51</v>
      </c>
      <c r="C267" s="1">
        <v>24655</v>
      </c>
      <c r="E267" t="s">
        <v>1490</v>
      </c>
      <c r="H267" t="s">
        <v>452</v>
      </c>
      <c r="I267" t="s">
        <v>453</v>
      </c>
      <c r="J267" t="s">
        <v>1491</v>
      </c>
      <c r="K267" t="s">
        <v>1492</v>
      </c>
      <c r="L267" t="s">
        <v>21</v>
      </c>
      <c r="M267" t="s">
        <v>453</v>
      </c>
      <c r="O267" t="s">
        <v>1493</v>
      </c>
      <c r="P267" s="5" t="s">
        <v>1493</v>
      </c>
    </row>
    <row r="268" spans="1:16" ht="14.25" customHeight="1" thickBot="1" x14ac:dyDescent="0.4">
      <c r="A268" t="s">
        <v>1494</v>
      </c>
      <c r="B268">
        <f t="shared" ca="1" si="5"/>
        <v>42</v>
      </c>
      <c r="C268" s="1">
        <v>27786</v>
      </c>
      <c r="E268" t="s">
        <v>1495</v>
      </c>
      <c r="I268" t="s">
        <v>569</v>
      </c>
      <c r="J268" t="s">
        <v>1496</v>
      </c>
      <c r="K268" t="s">
        <v>1497</v>
      </c>
      <c r="L268" t="s">
        <v>21</v>
      </c>
      <c r="M268" t="s">
        <v>1067</v>
      </c>
      <c r="O268" t="s">
        <v>1498</v>
      </c>
      <c r="P268" s="5" t="s">
        <v>1498</v>
      </c>
    </row>
    <row r="269" spans="1:16" ht="14.25" customHeight="1" thickBot="1" x14ac:dyDescent="0.4">
      <c r="A269" t="s">
        <v>1499</v>
      </c>
      <c r="B269">
        <f t="shared" ca="1" si="5"/>
        <v>63</v>
      </c>
      <c r="C269" s="1">
        <v>20230</v>
      </c>
      <c r="E269" t="s">
        <v>1500</v>
      </c>
      <c r="I269" t="s">
        <v>1501</v>
      </c>
      <c r="J269" t="s">
        <v>1502</v>
      </c>
      <c r="K269" t="s">
        <v>1503</v>
      </c>
      <c r="L269" t="s">
        <v>21</v>
      </c>
      <c r="M269" t="s">
        <v>29</v>
      </c>
      <c r="O269" t="s">
        <v>169</v>
      </c>
      <c r="P269" s="5" t="s">
        <v>169</v>
      </c>
    </row>
    <row r="270" spans="1:16" ht="14.25" customHeight="1" thickBot="1" x14ac:dyDescent="0.4">
      <c r="A270" t="s">
        <v>1504</v>
      </c>
      <c r="B270">
        <f t="shared" ca="1" si="5"/>
        <v>32</v>
      </c>
      <c r="C270" s="1">
        <v>31450</v>
      </c>
      <c r="D270" t="s">
        <v>41</v>
      </c>
      <c r="E270" t="s">
        <v>1505</v>
      </c>
      <c r="F270" t="s">
        <v>41</v>
      </c>
      <c r="H270" t="s">
        <v>360</v>
      </c>
      <c r="I270" t="s">
        <v>460</v>
      </c>
      <c r="J270" t="s">
        <v>1506</v>
      </c>
      <c r="K270" t="s">
        <v>1507</v>
      </c>
      <c r="L270" t="s">
        <v>21</v>
      </c>
      <c r="M270" t="s">
        <v>460</v>
      </c>
      <c r="O270" t="s">
        <v>1508</v>
      </c>
      <c r="P270" s="5" t="s">
        <v>16764</v>
      </c>
    </row>
    <row r="271" spans="1:16" ht="14.25" customHeight="1" thickBot="1" x14ac:dyDescent="0.4">
      <c r="A271" t="s">
        <v>1509</v>
      </c>
      <c r="B271">
        <f t="shared" ca="1" si="5"/>
        <v>78</v>
      </c>
      <c r="C271" s="1">
        <v>14690</v>
      </c>
      <c r="D271" t="s">
        <v>39</v>
      </c>
      <c r="E271" t="s">
        <v>1510</v>
      </c>
      <c r="F271" t="s">
        <v>185</v>
      </c>
      <c r="G271" t="s">
        <v>1511</v>
      </c>
      <c r="H271" t="s">
        <v>360</v>
      </c>
      <c r="I271" t="s">
        <v>46</v>
      </c>
      <c r="J271" t="s">
        <v>1512</v>
      </c>
      <c r="K271" t="s">
        <v>1513</v>
      </c>
      <c r="L271" t="s">
        <v>21</v>
      </c>
      <c r="M271" t="s">
        <v>46</v>
      </c>
      <c r="N271" t="s">
        <v>1514</v>
      </c>
      <c r="O271" t="s">
        <v>1515</v>
      </c>
      <c r="P271" s="5" t="s">
        <v>1515</v>
      </c>
    </row>
    <row r="272" spans="1:16" ht="14.25" customHeight="1" thickBot="1" x14ac:dyDescent="0.4">
      <c r="A272" t="s">
        <v>1516</v>
      </c>
      <c r="B272">
        <f t="shared" ca="1" si="5"/>
        <v>76</v>
      </c>
      <c r="C272" s="1">
        <v>15215</v>
      </c>
      <c r="D272" t="s">
        <v>235</v>
      </c>
      <c r="E272" t="s">
        <v>1517</v>
      </c>
      <c r="F272" t="s">
        <v>237</v>
      </c>
      <c r="G272" t="s">
        <v>238</v>
      </c>
      <c r="H272" t="s">
        <v>360</v>
      </c>
      <c r="I272" t="s">
        <v>933</v>
      </c>
      <c r="J272" t="s">
        <v>1518</v>
      </c>
      <c r="K272" t="s">
        <v>1519</v>
      </c>
      <c r="L272" t="s">
        <v>21</v>
      </c>
      <c r="M272" t="s">
        <v>933</v>
      </c>
      <c r="N272" t="s">
        <v>802</v>
      </c>
      <c r="O272" t="s">
        <v>1520</v>
      </c>
      <c r="P272" s="5" t="s">
        <v>1520</v>
      </c>
    </row>
    <row r="273" spans="1:16" ht="14.25" customHeight="1" thickBot="1" x14ac:dyDescent="0.4">
      <c r="A273" t="s">
        <v>1521</v>
      </c>
      <c r="B273">
        <f t="shared" ca="1" si="5"/>
        <v>52</v>
      </c>
      <c r="C273" s="1">
        <v>24076</v>
      </c>
      <c r="D273" t="s">
        <v>41</v>
      </c>
      <c r="E273" t="s">
        <v>1522</v>
      </c>
      <c r="F273" t="s">
        <v>41</v>
      </c>
      <c r="H273" t="s">
        <v>1523</v>
      </c>
      <c r="I273" t="s">
        <v>22</v>
      </c>
      <c r="J273" t="s">
        <v>22</v>
      </c>
      <c r="K273" t="s">
        <v>1524</v>
      </c>
      <c r="L273" t="s">
        <v>21</v>
      </c>
      <c r="M273" t="s">
        <v>22</v>
      </c>
      <c r="O273" t="s">
        <v>1525</v>
      </c>
      <c r="P273" s="5" t="s">
        <v>1525</v>
      </c>
    </row>
    <row r="274" spans="1:16" ht="14.25" customHeight="1" thickBot="1" x14ac:dyDescent="0.4">
      <c r="A274" t="s">
        <v>1526</v>
      </c>
      <c r="B274">
        <f t="shared" ca="1" si="5"/>
        <v>20</v>
      </c>
      <c r="C274" s="1">
        <v>35700</v>
      </c>
      <c r="E274" t="s">
        <v>1527</v>
      </c>
      <c r="H274" t="s">
        <v>43</v>
      </c>
      <c r="I274" t="s">
        <v>132</v>
      </c>
      <c r="J274" t="s">
        <v>132</v>
      </c>
      <c r="K274" t="s">
        <v>1528</v>
      </c>
      <c r="L274" t="s">
        <v>21</v>
      </c>
      <c r="M274" t="s">
        <v>132</v>
      </c>
      <c r="O274" t="s">
        <v>1529</v>
      </c>
      <c r="P274" s="5" t="s">
        <v>16765</v>
      </c>
    </row>
    <row r="275" spans="1:16" ht="14.25" customHeight="1" thickBot="1" x14ac:dyDescent="0.4">
      <c r="A275" t="s">
        <v>1530</v>
      </c>
      <c r="B275">
        <f t="shared" ca="1" si="5"/>
        <v>37</v>
      </c>
      <c r="C275" s="1">
        <v>29501</v>
      </c>
      <c r="E275" t="s">
        <v>1531</v>
      </c>
      <c r="F275" t="s">
        <v>1532</v>
      </c>
      <c r="H275" t="s">
        <v>1533</v>
      </c>
      <c r="I275" t="s">
        <v>1259</v>
      </c>
      <c r="J275" t="s">
        <v>1534</v>
      </c>
      <c r="K275" t="s">
        <v>1535</v>
      </c>
      <c r="L275" t="s">
        <v>21</v>
      </c>
      <c r="M275" t="s">
        <v>1536</v>
      </c>
      <c r="O275" t="s">
        <v>1537</v>
      </c>
      <c r="P275" s="5" t="s">
        <v>1537</v>
      </c>
    </row>
    <row r="276" spans="1:16" ht="14.25" customHeight="1" thickBot="1" x14ac:dyDescent="0.4">
      <c r="A276" t="s">
        <v>1538</v>
      </c>
      <c r="B276">
        <f t="shared" ca="1" si="5"/>
        <v>30</v>
      </c>
      <c r="C276" s="1">
        <v>32008</v>
      </c>
      <c r="E276" t="s">
        <v>1539</v>
      </c>
      <c r="I276" t="s">
        <v>129</v>
      </c>
      <c r="J276" t="s">
        <v>129</v>
      </c>
      <c r="K276" t="s">
        <v>1540</v>
      </c>
      <c r="L276" t="s">
        <v>21</v>
      </c>
      <c r="M276" t="s">
        <v>132</v>
      </c>
      <c r="O276" t="s">
        <v>1541</v>
      </c>
      <c r="P276" s="5" t="s">
        <v>16766</v>
      </c>
    </row>
    <row r="277" spans="1:16" ht="14.25" customHeight="1" thickBot="1" x14ac:dyDescent="0.4">
      <c r="A277" t="s">
        <v>1542</v>
      </c>
      <c r="B277">
        <f t="shared" ca="1" si="5"/>
        <v>38</v>
      </c>
      <c r="C277" s="1">
        <v>29149</v>
      </c>
      <c r="E277" t="s">
        <v>1543</v>
      </c>
      <c r="H277" t="s">
        <v>43</v>
      </c>
      <c r="I277" t="s">
        <v>225</v>
      </c>
      <c r="J277" t="s">
        <v>1544</v>
      </c>
      <c r="K277" t="s">
        <v>1545</v>
      </c>
      <c r="L277" t="s">
        <v>21</v>
      </c>
      <c r="M277" t="s">
        <v>225</v>
      </c>
      <c r="O277" t="s">
        <v>1546</v>
      </c>
      <c r="P277" s="5" t="s">
        <v>16767</v>
      </c>
    </row>
    <row r="278" spans="1:16" ht="14.25" customHeight="1" thickBot="1" x14ac:dyDescent="0.4">
      <c r="A278" t="s">
        <v>1547</v>
      </c>
      <c r="B278">
        <f t="shared" ca="1" si="5"/>
        <v>39</v>
      </c>
      <c r="C278" s="1">
        <v>29037</v>
      </c>
      <c r="D278" t="s">
        <v>41</v>
      </c>
      <c r="E278" t="s">
        <v>1548</v>
      </c>
      <c r="F278" t="s">
        <v>41</v>
      </c>
      <c r="G278" t="s">
        <v>1452</v>
      </c>
      <c r="H278" t="s">
        <v>1549</v>
      </c>
      <c r="I278" t="s">
        <v>34</v>
      </c>
      <c r="J278" t="s">
        <v>1550</v>
      </c>
      <c r="K278" t="s">
        <v>1551</v>
      </c>
      <c r="L278" t="s">
        <v>21</v>
      </c>
      <c r="M278" t="s">
        <v>34</v>
      </c>
      <c r="N278" t="s">
        <v>1008</v>
      </c>
      <c r="O278" t="s">
        <v>169</v>
      </c>
      <c r="P278" s="5" t="s">
        <v>169</v>
      </c>
    </row>
    <row r="279" spans="1:16" ht="14.25" customHeight="1" thickBot="1" x14ac:dyDescent="0.4">
      <c r="A279" t="s">
        <v>1552</v>
      </c>
      <c r="B279">
        <f t="shared" ca="1" si="5"/>
        <v>54</v>
      </c>
      <c r="C279" s="1">
        <v>23327</v>
      </c>
      <c r="D279" t="s">
        <v>41</v>
      </c>
      <c r="E279" t="s">
        <v>1553</v>
      </c>
      <c r="F279" t="s">
        <v>74</v>
      </c>
      <c r="H279" t="s">
        <v>687</v>
      </c>
      <c r="I279" t="s">
        <v>118</v>
      </c>
      <c r="J279" t="s">
        <v>1554</v>
      </c>
      <c r="K279" t="s">
        <v>1555</v>
      </c>
      <c r="L279" t="s">
        <v>21</v>
      </c>
      <c r="M279" t="s">
        <v>118</v>
      </c>
      <c r="O279" t="s">
        <v>1556</v>
      </c>
      <c r="P279" s="5" t="s">
        <v>1556</v>
      </c>
    </row>
    <row r="280" spans="1:16" ht="14.25" customHeight="1" thickBot="1" x14ac:dyDescent="0.4">
      <c r="A280" t="s">
        <v>1557</v>
      </c>
      <c r="B280">
        <f t="shared" ca="1" si="5"/>
        <v>41</v>
      </c>
      <c r="C280" s="1">
        <v>28203</v>
      </c>
      <c r="D280" t="s">
        <v>41</v>
      </c>
      <c r="E280" t="s">
        <v>1558</v>
      </c>
      <c r="F280" t="s">
        <v>41</v>
      </c>
      <c r="G280" t="s">
        <v>75</v>
      </c>
      <c r="H280" t="s">
        <v>43</v>
      </c>
      <c r="I280" t="s">
        <v>178</v>
      </c>
      <c r="J280" t="s">
        <v>1559</v>
      </c>
      <c r="K280" t="s">
        <v>1560</v>
      </c>
      <c r="L280" t="s">
        <v>21</v>
      </c>
      <c r="M280" t="s">
        <v>178</v>
      </c>
      <c r="N280" t="s">
        <v>1391</v>
      </c>
      <c r="O280" t="s">
        <v>1561</v>
      </c>
      <c r="P280" s="5" t="s">
        <v>16768</v>
      </c>
    </row>
    <row r="281" spans="1:16" ht="14.25" customHeight="1" thickBot="1" x14ac:dyDescent="0.4">
      <c r="A281" t="s">
        <v>1562</v>
      </c>
      <c r="B281">
        <f t="shared" ca="1" si="5"/>
        <v>36</v>
      </c>
      <c r="C281" s="1">
        <v>29883</v>
      </c>
      <c r="E281" t="s">
        <v>1086</v>
      </c>
      <c r="H281" t="s">
        <v>1563</v>
      </c>
      <c r="I281" t="s">
        <v>496</v>
      </c>
      <c r="J281" t="s">
        <v>1564</v>
      </c>
      <c r="K281" t="s">
        <v>1565</v>
      </c>
      <c r="L281" t="s">
        <v>21</v>
      </c>
      <c r="M281" t="s">
        <v>496</v>
      </c>
      <c r="O281" t="s">
        <v>1566</v>
      </c>
      <c r="P281" s="5" t="s">
        <v>1566</v>
      </c>
    </row>
    <row r="282" spans="1:16" ht="14.25" customHeight="1" thickBot="1" x14ac:dyDescent="0.4">
      <c r="A282" t="s">
        <v>1567</v>
      </c>
      <c r="B282">
        <f t="shared" ca="1" si="5"/>
        <v>37</v>
      </c>
      <c r="C282" s="1">
        <v>29763</v>
      </c>
      <c r="E282" t="s">
        <v>1568</v>
      </c>
      <c r="H282" t="s">
        <v>660</v>
      </c>
      <c r="I282" t="s">
        <v>602</v>
      </c>
      <c r="J282" t="s">
        <v>602</v>
      </c>
      <c r="K282" t="s">
        <v>1569</v>
      </c>
      <c r="L282" t="s">
        <v>21</v>
      </c>
      <c r="M282" t="s">
        <v>619</v>
      </c>
      <c r="O282" t="s">
        <v>1570</v>
      </c>
      <c r="P282" s="5" t="s">
        <v>1570</v>
      </c>
    </row>
    <row r="283" spans="1:16" ht="14.25" customHeight="1" thickBot="1" x14ac:dyDescent="0.4">
      <c r="A283" t="s">
        <v>1571</v>
      </c>
      <c r="B283">
        <f t="shared" ca="1" si="5"/>
        <v>28</v>
      </c>
      <c r="C283" s="1">
        <v>32817</v>
      </c>
      <c r="D283" t="s">
        <v>39</v>
      </c>
      <c r="E283" t="s">
        <v>1572</v>
      </c>
      <c r="F283" t="s">
        <v>41</v>
      </c>
      <c r="G283" t="s">
        <v>156</v>
      </c>
      <c r="H283" t="s">
        <v>360</v>
      </c>
      <c r="I283" t="s">
        <v>46</v>
      </c>
      <c r="J283" t="s">
        <v>1573</v>
      </c>
      <c r="K283" t="s">
        <v>1574</v>
      </c>
      <c r="L283" t="s">
        <v>21</v>
      </c>
      <c r="M283" t="s">
        <v>46</v>
      </c>
      <c r="N283" t="s">
        <v>1575</v>
      </c>
      <c r="O283" t="s">
        <v>1576</v>
      </c>
      <c r="P283" s="5" t="s">
        <v>1576</v>
      </c>
    </row>
    <row r="284" spans="1:16" ht="14.25" customHeight="1" thickBot="1" x14ac:dyDescent="0.4">
      <c r="A284" t="s">
        <v>1577</v>
      </c>
      <c r="B284">
        <f t="shared" ref="B284:B347" ca="1" si="6">DATEDIF(C284,TODAY(),"Y")</f>
        <v>44</v>
      </c>
      <c r="C284" s="1">
        <v>27181</v>
      </c>
      <c r="D284" t="s">
        <v>41</v>
      </c>
      <c r="E284" t="s">
        <v>1578</v>
      </c>
      <c r="F284" t="s">
        <v>41</v>
      </c>
      <c r="G284" t="s">
        <v>1037</v>
      </c>
      <c r="H284" t="s">
        <v>1579</v>
      </c>
      <c r="I284" t="s">
        <v>22</v>
      </c>
      <c r="J284" t="s">
        <v>1580</v>
      </c>
      <c r="K284" t="s">
        <v>1581</v>
      </c>
      <c r="L284" t="s">
        <v>21</v>
      </c>
      <c r="M284" t="s">
        <v>22</v>
      </c>
      <c r="O284" t="s">
        <v>1582</v>
      </c>
      <c r="P284" s="5" t="s">
        <v>1582</v>
      </c>
    </row>
    <row r="285" spans="1:16" ht="14.25" customHeight="1" thickBot="1" x14ac:dyDescent="0.4">
      <c r="A285" t="s">
        <v>1583</v>
      </c>
      <c r="B285">
        <f t="shared" ca="1" si="6"/>
        <v>35</v>
      </c>
      <c r="C285" s="1">
        <v>30316</v>
      </c>
      <c r="D285" t="s">
        <v>39</v>
      </c>
      <c r="E285" t="s">
        <v>1584</v>
      </c>
      <c r="F285" t="s">
        <v>39</v>
      </c>
      <c r="G285" t="s">
        <v>75</v>
      </c>
      <c r="H285" t="s">
        <v>1585</v>
      </c>
      <c r="I285" t="s">
        <v>270</v>
      </c>
      <c r="J285" t="s">
        <v>1586</v>
      </c>
      <c r="K285" t="s">
        <v>1587</v>
      </c>
      <c r="L285" t="s">
        <v>21</v>
      </c>
      <c r="M285" t="s">
        <v>270</v>
      </c>
      <c r="O285" t="s">
        <v>1588</v>
      </c>
      <c r="P285" s="5" t="s">
        <v>1323</v>
      </c>
    </row>
    <row r="286" spans="1:16" ht="14.25" customHeight="1" thickBot="1" x14ac:dyDescent="0.4">
      <c r="A286" t="s">
        <v>1589</v>
      </c>
      <c r="B286">
        <f t="shared" ca="1" si="6"/>
        <v>63</v>
      </c>
      <c r="C286" s="1">
        <v>20089</v>
      </c>
      <c r="D286" t="s">
        <v>39</v>
      </c>
      <c r="E286" t="s">
        <v>1590</v>
      </c>
      <c r="F286" t="s">
        <v>41</v>
      </c>
      <c r="G286" t="s">
        <v>104</v>
      </c>
      <c r="H286" t="s">
        <v>360</v>
      </c>
      <c r="I286" t="s">
        <v>361</v>
      </c>
      <c r="J286" t="s">
        <v>361</v>
      </c>
      <c r="K286" t="s">
        <v>1591</v>
      </c>
      <c r="L286" t="s">
        <v>21</v>
      </c>
      <c r="M286" t="s">
        <v>46</v>
      </c>
      <c r="N286" t="s">
        <v>47</v>
      </c>
      <c r="O286" t="s">
        <v>1592</v>
      </c>
      <c r="P286" s="5" t="s">
        <v>16769</v>
      </c>
    </row>
    <row r="287" spans="1:16" ht="14.25" customHeight="1" thickBot="1" x14ac:dyDescent="0.4">
      <c r="A287" t="s">
        <v>1593</v>
      </c>
      <c r="B287">
        <f t="shared" ca="1" si="6"/>
        <v>49</v>
      </c>
      <c r="C287" s="1">
        <v>25276</v>
      </c>
      <c r="D287" t="s">
        <v>177</v>
      </c>
      <c r="E287" t="s">
        <v>1594</v>
      </c>
      <c r="F287" t="s">
        <v>41</v>
      </c>
      <c r="G287" t="s">
        <v>147</v>
      </c>
      <c r="H287" t="s">
        <v>43</v>
      </c>
      <c r="I287" t="s">
        <v>174</v>
      </c>
      <c r="J287" t="s">
        <v>1595</v>
      </c>
      <c r="K287" t="s">
        <v>1354</v>
      </c>
      <c r="L287" t="s">
        <v>21</v>
      </c>
      <c r="M287" t="s">
        <v>78</v>
      </c>
      <c r="O287" t="s">
        <v>1596</v>
      </c>
      <c r="P287" s="5" t="s">
        <v>1226</v>
      </c>
    </row>
    <row r="288" spans="1:16" ht="14.25" customHeight="1" thickBot="1" x14ac:dyDescent="0.4">
      <c r="A288" t="s">
        <v>1597</v>
      </c>
      <c r="B288">
        <f t="shared" ca="1" si="6"/>
        <v>38</v>
      </c>
      <c r="C288" s="1">
        <v>29425</v>
      </c>
      <c r="E288" t="s">
        <v>1598</v>
      </c>
      <c r="I288" t="s">
        <v>367</v>
      </c>
      <c r="J288" t="s">
        <v>1599</v>
      </c>
      <c r="K288" t="s">
        <v>1600</v>
      </c>
      <c r="L288" t="s">
        <v>21</v>
      </c>
      <c r="M288" t="s">
        <v>367</v>
      </c>
      <c r="O288" t="s">
        <v>1601</v>
      </c>
      <c r="P288" s="5" t="s">
        <v>1601</v>
      </c>
    </row>
    <row r="289" spans="1:16" ht="14.25" customHeight="1" thickBot="1" x14ac:dyDescent="0.4">
      <c r="A289" t="s">
        <v>1602</v>
      </c>
      <c r="B289">
        <f t="shared" ca="1" si="6"/>
        <v>44</v>
      </c>
      <c r="C289" s="1">
        <v>27187</v>
      </c>
      <c r="D289" t="s">
        <v>41</v>
      </c>
      <c r="E289" t="s">
        <v>1603</v>
      </c>
      <c r="F289" t="s">
        <v>41</v>
      </c>
      <c r="H289" t="s">
        <v>332</v>
      </c>
      <c r="I289" t="s">
        <v>62</v>
      </c>
      <c r="J289" t="s">
        <v>1604</v>
      </c>
      <c r="K289" t="s">
        <v>1605</v>
      </c>
      <c r="L289" t="s">
        <v>21</v>
      </c>
      <c r="M289" t="s">
        <v>62</v>
      </c>
      <c r="O289" t="s">
        <v>1606</v>
      </c>
      <c r="P289" s="5" t="s">
        <v>1606</v>
      </c>
    </row>
    <row r="290" spans="1:16" ht="14.25" customHeight="1" thickBot="1" x14ac:dyDescent="0.4">
      <c r="A290" t="s">
        <v>1607</v>
      </c>
      <c r="B290">
        <f t="shared" ca="1" si="6"/>
        <v>22</v>
      </c>
      <c r="C290" s="1">
        <v>35082</v>
      </c>
      <c r="E290" t="s">
        <v>1608</v>
      </c>
      <c r="I290" t="s">
        <v>29</v>
      </c>
      <c r="J290" t="s">
        <v>1609</v>
      </c>
      <c r="K290" t="s">
        <v>1610</v>
      </c>
      <c r="L290" t="s">
        <v>205</v>
      </c>
      <c r="M290" t="s">
        <v>29</v>
      </c>
      <c r="O290" t="s">
        <v>1062</v>
      </c>
      <c r="P290" s="5" t="s">
        <v>1062</v>
      </c>
    </row>
    <row r="291" spans="1:16" ht="14.25" customHeight="1" thickBot="1" x14ac:dyDescent="0.4">
      <c r="A291" t="s">
        <v>1611</v>
      </c>
      <c r="B291">
        <f t="shared" ca="1" si="6"/>
        <v>44</v>
      </c>
      <c r="C291" s="1">
        <v>27001</v>
      </c>
      <c r="E291" t="s">
        <v>1612</v>
      </c>
      <c r="H291" t="s">
        <v>812</v>
      </c>
      <c r="I291" t="s">
        <v>270</v>
      </c>
      <c r="J291" t="s">
        <v>1613</v>
      </c>
      <c r="K291" t="s">
        <v>1614</v>
      </c>
      <c r="L291" t="s">
        <v>21</v>
      </c>
      <c r="M291" t="s">
        <v>270</v>
      </c>
      <c r="O291" t="s">
        <v>1615</v>
      </c>
      <c r="P291" s="5" t="s">
        <v>16770</v>
      </c>
    </row>
    <row r="292" spans="1:16" ht="14.25" customHeight="1" thickBot="1" x14ac:dyDescent="0.4">
      <c r="A292" t="s">
        <v>1616</v>
      </c>
      <c r="B292">
        <f t="shared" ca="1" si="6"/>
        <v>38</v>
      </c>
      <c r="C292" s="1">
        <v>29360</v>
      </c>
      <c r="D292" t="s">
        <v>177</v>
      </c>
      <c r="E292" t="s">
        <v>1617</v>
      </c>
      <c r="F292" t="s">
        <v>41</v>
      </c>
      <c r="G292" t="s">
        <v>1452</v>
      </c>
      <c r="H292" t="s">
        <v>43</v>
      </c>
      <c r="I292" t="s">
        <v>178</v>
      </c>
      <c r="J292" t="s">
        <v>1618</v>
      </c>
      <c r="K292" t="s">
        <v>1619</v>
      </c>
      <c r="L292" t="s">
        <v>21</v>
      </c>
      <c r="M292" t="s">
        <v>178</v>
      </c>
      <c r="N292" t="s">
        <v>305</v>
      </c>
      <c r="O292" t="s">
        <v>394</v>
      </c>
      <c r="P292" s="5" t="s">
        <v>10689</v>
      </c>
    </row>
    <row r="293" spans="1:16" ht="14.25" customHeight="1" thickBot="1" x14ac:dyDescent="0.4">
      <c r="A293" t="s">
        <v>1620</v>
      </c>
      <c r="B293">
        <f t="shared" ca="1" si="6"/>
        <v>45</v>
      </c>
      <c r="C293" s="1">
        <v>26660</v>
      </c>
      <c r="E293" t="s">
        <v>1621</v>
      </c>
      <c r="G293" t="s">
        <v>1279</v>
      </c>
      <c r="H293" t="s">
        <v>1622</v>
      </c>
      <c r="I293" t="s">
        <v>989</v>
      </c>
      <c r="J293" t="s">
        <v>1623</v>
      </c>
      <c r="K293" t="s">
        <v>1624</v>
      </c>
      <c r="L293" t="s">
        <v>21</v>
      </c>
      <c r="M293" t="s">
        <v>989</v>
      </c>
      <c r="O293" t="s">
        <v>1625</v>
      </c>
      <c r="P293" s="5" t="s">
        <v>1625</v>
      </c>
    </row>
    <row r="294" spans="1:16" ht="14.25" customHeight="1" thickBot="1" x14ac:dyDescent="0.4">
      <c r="A294" t="s">
        <v>1626</v>
      </c>
      <c r="B294">
        <f t="shared" ca="1" si="6"/>
        <v>22</v>
      </c>
      <c r="C294" s="1">
        <v>35269</v>
      </c>
      <c r="D294" t="s">
        <v>185</v>
      </c>
      <c r="E294" t="s">
        <v>1627</v>
      </c>
      <c r="F294" t="s">
        <v>1628</v>
      </c>
      <c r="G294" t="s">
        <v>95</v>
      </c>
      <c r="H294" t="s">
        <v>1247</v>
      </c>
      <c r="I294" t="s">
        <v>29</v>
      </c>
      <c r="J294" t="s">
        <v>1629</v>
      </c>
      <c r="K294" t="s">
        <v>1630</v>
      </c>
      <c r="L294" t="s">
        <v>205</v>
      </c>
      <c r="M294" t="s">
        <v>29</v>
      </c>
      <c r="O294" t="s">
        <v>1631</v>
      </c>
      <c r="P294" s="5" t="s">
        <v>1631</v>
      </c>
    </row>
    <row r="295" spans="1:16" ht="14.25" customHeight="1" thickBot="1" x14ac:dyDescent="0.4">
      <c r="A295" t="s">
        <v>1632</v>
      </c>
      <c r="B295">
        <f t="shared" ca="1" si="6"/>
        <v>34</v>
      </c>
      <c r="C295" s="1">
        <v>30867</v>
      </c>
      <c r="D295" t="s">
        <v>39</v>
      </c>
      <c r="E295" t="s">
        <v>1633</v>
      </c>
      <c r="F295" t="s">
        <v>41</v>
      </c>
      <c r="G295" t="s">
        <v>66</v>
      </c>
      <c r="H295" t="s">
        <v>557</v>
      </c>
      <c r="I295" t="s">
        <v>325</v>
      </c>
      <c r="J295" t="s">
        <v>1634</v>
      </c>
      <c r="K295" t="s">
        <v>1635</v>
      </c>
      <c r="L295" t="s">
        <v>21</v>
      </c>
      <c r="M295" t="s">
        <v>46</v>
      </c>
      <c r="N295" t="s">
        <v>161</v>
      </c>
      <c r="O295" t="s">
        <v>1636</v>
      </c>
      <c r="P295" s="5" t="s">
        <v>1636</v>
      </c>
    </row>
    <row r="296" spans="1:16" ht="14.25" customHeight="1" thickBot="1" x14ac:dyDescent="0.4">
      <c r="A296" t="s">
        <v>1637</v>
      </c>
      <c r="B296">
        <f t="shared" ca="1" si="6"/>
        <v>69</v>
      </c>
      <c r="C296" s="1">
        <v>17936</v>
      </c>
      <c r="D296" t="s">
        <v>41</v>
      </c>
      <c r="E296" t="s">
        <v>1638</v>
      </c>
      <c r="F296" t="s">
        <v>41</v>
      </c>
      <c r="G296" t="s">
        <v>262</v>
      </c>
      <c r="H296" t="s">
        <v>1639</v>
      </c>
      <c r="I296" t="s">
        <v>22</v>
      </c>
      <c r="J296" t="s">
        <v>1640</v>
      </c>
      <c r="K296" t="s">
        <v>1641</v>
      </c>
      <c r="L296" t="s">
        <v>21</v>
      </c>
      <c r="M296" t="s">
        <v>22</v>
      </c>
      <c r="N296" t="s">
        <v>168</v>
      </c>
      <c r="O296" t="s">
        <v>1642</v>
      </c>
      <c r="P296" s="5" t="s">
        <v>1642</v>
      </c>
    </row>
    <row r="297" spans="1:16" ht="14.25" customHeight="1" thickBot="1" x14ac:dyDescent="0.4">
      <c r="A297" t="s">
        <v>1643</v>
      </c>
      <c r="B297">
        <f t="shared" ca="1" si="6"/>
        <v>67</v>
      </c>
      <c r="C297" s="1">
        <v>18639</v>
      </c>
      <c r="D297" t="s">
        <v>39</v>
      </c>
      <c r="E297" t="s">
        <v>1644</v>
      </c>
      <c r="F297" t="s">
        <v>41</v>
      </c>
      <c r="G297" t="s">
        <v>1645</v>
      </c>
      <c r="H297" t="s">
        <v>1646</v>
      </c>
      <c r="I297" t="s">
        <v>602</v>
      </c>
      <c r="J297" t="s">
        <v>1647</v>
      </c>
      <c r="K297" t="s">
        <v>1648</v>
      </c>
      <c r="L297" t="s">
        <v>21</v>
      </c>
      <c r="M297" t="s">
        <v>602</v>
      </c>
      <c r="N297" t="s">
        <v>305</v>
      </c>
      <c r="O297" t="s">
        <v>1649</v>
      </c>
      <c r="P297" s="5" t="s">
        <v>1649</v>
      </c>
    </row>
    <row r="298" spans="1:16" ht="14.25" customHeight="1" thickBot="1" x14ac:dyDescent="0.4">
      <c r="A298" t="s">
        <v>1650</v>
      </c>
      <c r="B298">
        <f t="shared" ca="1" si="6"/>
        <v>56</v>
      </c>
      <c r="C298" s="1">
        <v>22647</v>
      </c>
      <c r="D298" t="s">
        <v>39</v>
      </c>
      <c r="E298" t="s">
        <v>1651</v>
      </c>
      <c r="F298" t="s">
        <v>41</v>
      </c>
      <c r="G298" t="s">
        <v>245</v>
      </c>
      <c r="H298" t="s">
        <v>1652</v>
      </c>
      <c r="I298" t="s">
        <v>1653</v>
      </c>
      <c r="J298" t="s">
        <v>1654</v>
      </c>
      <c r="K298" t="s">
        <v>1655</v>
      </c>
      <c r="L298" t="s">
        <v>21</v>
      </c>
      <c r="M298" t="s">
        <v>933</v>
      </c>
      <c r="N298" t="s">
        <v>348</v>
      </c>
      <c r="O298" t="s">
        <v>1656</v>
      </c>
      <c r="P298" s="5" t="s">
        <v>1656</v>
      </c>
    </row>
    <row r="299" spans="1:16" ht="14.25" customHeight="1" thickBot="1" x14ac:dyDescent="0.4">
      <c r="A299" t="s">
        <v>1657</v>
      </c>
      <c r="B299">
        <f t="shared" ca="1" si="6"/>
        <v>41</v>
      </c>
      <c r="C299" s="1">
        <v>28175</v>
      </c>
      <c r="E299" t="s">
        <v>1658</v>
      </c>
      <c r="I299" t="s">
        <v>44</v>
      </c>
      <c r="K299" t="s">
        <v>1659</v>
      </c>
      <c r="L299" t="s">
        <v>21</v>
      </c>
      <c r="M299" t="s">
        <v>44</v>
      </c>
      <c r="O299" t="s">
        <v>1660</v>
      </c>
      <c r="P299" s="5" t="s">
        <v>16771</v>
      </c>
    </row>
    <row r="300" spans="1:16" ht="14.25" customHeight="1" thickBot="1" x14ac:dyDescent="0.4">
      <c r="A300" t="s">
        <v>1661</v>
      </c>
      <c r="B300">
        <f t="shared" ca="1" si="6"/>
        <v>45</v>
      </c>
      <c r="C300" s="1">
        <v>26561</v>
      </c>
      <c r="D300" t="s">
        <v>185</v>
      </c>
      <c r="E300" t="s">
        <v>1662</v>
      </c>
      <c r="G300" t="s">
        <v>156</v>
      </c>
      <c r="I300" t="s">
        <v>628</v>
      </c>
      <c r="J300" t="s">
        <v>1663</v>
      </c>
      <c r="K300" t="s">
        <v>1664</v>
      </c>
      <c r="L300" t="s">
        <v>21</v>
      </c>
      <c r="M300" t="s">
        <v>628</v>
      </c>
      <c r="O300" t="s">
        <v>1665</v>
      </c>
      <c r="P300" s="5" t="s">
        <v>1665</v>
      </c>
    </row>
    <row r="301" spans="1:16" ht="14.25" customHeight="1" thickBot="1" x14ac:dyDescent="0.4">
      <c r="A301" t="s">
        <v>1666</v>
      </c>
      <c r="B301">
        <f t="shared" ca="1" si="6"/>
        <v>53</v>
      </c>
      <c r="C301" s="1">
        <v>23703</v>
      </c>
      <c r="D301" t="s">
        <v>39</v>
      </c>
      <c r="E301" t="s">
        <v>1667</v>
      </c>
      <c r="F301" t="s">
        <v>41</v>
      </c>
      <c r="G301" t="s">
        <v>66</v>
      </c>
      <c r="I301" t="s">
        <v>693</v>
      </c>
      <c r="J301" t="s">
        <v>1668</v>
      </c>
      <c r="K301" t="s">
        <v>1669</v>
      </c>
      <c r="L301" t="s">
        <v>21</v>
      </c>
      <c r="M301" t="s">
        <v>1670</v>
      </c>
      <c r="N301" t="s">
        <v>1671</v>
      </c>
      <c r="O301" t="s">
        <v>1672</v>
      </c>
      <c r="P301" s="5" t="s">
        <v>1672</v>
      </c>
    </row>
    <row r="302" spans="1:16" ht="14.25" customHeight="1" thickBot="1" x14ac:dyDescent="0.4">
      <c r="A302" t="s">
        <v>1673</v>
      </c>
      <c r="B302">
        <f t="shared" ca="1" si="6"/>
        <v>54</v>
      </c>
      <c r="C302" s="1">
        <v>23406</v>
      </c>
      <c r="D302" t="s">
        <v>41</v>
      </c>
      <c r="E302" t="s">
        <v>1674</v>
      </c>
      <c r="H302" t="s">
        <v>654</v>
      </c>
      <c r="I302" t="s">
        <v>778</v>
      </c>
      <c r="J302" t="s">
        <v>1675</v>
      </c>
      <c r="K302" t="s">
        <v>1676</v>
      </c>
      <c r="L302" t="s">
        <v>21</v>
      </c>
      <c r="M302" t="s">
        <v>22</v>
      </c>
      <c r="O302" t="s">
        <v>1677</v>
      </c>
      <c r="P302" s="5" t="s">
        <v>1677</v>
      </c>
    </row>
    <row r="303" spans="1:16" ht="14.25" customHeight="1" thickBot="1" x14ac:dyDescent="0.4">
      <c r="A303" t="s">
        <v>1678</v>
      </c>
      <c r="B303">
        <f t="shared" ca="1" si="6"/>
        <v>50</v>
      </c>
      <c r="C303" s="1">
        <v>24755</v>
      </c>
      <c r="E303" t="s">
        <v>1679</v>
      </c>
      <c r="H303" t="s">
        <v>51</v>
      </c>
      <c r="I303" t="s">
        <v>52</v>
      </c>
      <c r="J303" t="s">
        <v>1680</v>
      </c>
      <c r="K303" t="s">
        <v>1681</v>
      </c>
      <c r="L303" t="s">
        <v>205</v>
      </c>
      <c r="M303" t="s">
        <v>52</v>
      </c>
      <c r="O303" t="s">
        <v>382</v>
      </c>
      <c r="P303" s="5" t="s">
        <v>382</v>
      </c>
    </row>
    <row r="304" spans="1:16" ht="14.25" customHeight="1" thickBot="1" x14ac:dyDescent="0.4">
      <c r="A304" t="s">
        <v>1682</v>
      </c>
      <c r="B304">
        <f t="shared" ca="1" si="6"/>
        <v>28</v>
      </c>
      <c r="C304" s="1">
        <v>32782</v>
      </c>
      <c r="E304" t="s">
        <v>1683</v>
      </c>
      <c r="H304" t="s">
        <v>1684</v>
      </c>
      <c r="I304" t="s">
        <v>1685</v>
      </c>
      <c r="J304" t="s">
        <v>1686</v>
      </c>
      <c r="K304" t="s">
        <v>1687</v>
      </c>
      <c r="L304" t="s">
        <v>205</v>
      </c>
      <c r="M304" t="s">
        <v>29</v>
      </c>
      <c r="O304" t="s">
        <v>1688</v>
      </c>
      <c r="P304" s="5" t="s">
        <v>1688</v>
      </c>
    </row>
    <row r="305" spans="1:16" ht="14.25" customHeight="1" thickBot="1" x14ac:dyDescent="0.4">
      <c r="A305" t="s">
        <v>1689</v>
      </c>
      <c r="B305">
        <f t="shared" ca="1" si="6"/>
        <v>39</v>
      </c>
      <c r="C305" s="1">
        <v>28814</v>
      </c>
      <c r="E305" t="s">
        <v>1690</v>
      </c>
      <c r="H305" t="s">
        <v>1691</v>
      </c>
      <c r="I305" t="s">
        <v>962</v>
      </c>
      <c r="J305" t="s">
        <v>1692</v>
      </c>
      <c r="K305" t="s">
        <v>1693</v>
      </c>
      <c r="L305" t="s">
        <v>21</v>
      </c>
      <c r="M305" t="s">
        <v>29</v>
      </c>
      <c r="O305" t="s">
        <v>1694</v>
      </c>
      <c r="P305" s="5" t="s">
        <v>1694</v>
      </c>
    </row>
    <row r="306" spans="1:16" ht="14.25" customHeight="1" thickBot="1" x14ac:dyDescent="0.4">
      <c r="A306" t="s">
        <v>1695</v>
      </c>
      <c r="B306">
        <f t="shared" ca="1" si="6"/>
        <v>38</v>
      </c>
      <c r="C306" s="1">
        <v>29064</v>
      </c>
      <c r="D306" t="s">
        <v>39</v>
      </c>
      <c r="E306" t="s">
        <v>1696</v>
      </c>
      <c r="F306" t="s">
        <v>41</v>
      </c>
      <c r="G306" t="s">
        <v>245</v>
      </c>
      <c r="H306" t="s">
        <v>105</v>
      </c>
      <c r="I306" t="s">
        <v>106</v>
      </c>
      <c r="J306" t="s">
        <v>1697</v>
      </c>
      <c r="K306" t="s">
        <v>1698</v>
      </c>
      <c r="L306" t="s">
        <v>21</v>
      </c>
      <c r="M306" t="s">
        <v>46</v>
      </c>
      <c r="N306" t="s">
        <v>161</v>
      </c>
      <c r="O306" t="s">
        <v>55</v>
      </c>
      <c r="P306" s="5" t="s">
        <v>55</v>
      </c>
    </row>
    <row r="307" spans="1:16" ht="14.25" customHeight="1" thickBot="1" x14ac:dyDescent="0.4">
      <c r="A307" t="s">
        <v>1699</v>
      </c>
      <c r="B307">
        <f t="shared" ca="1" si="6"/>
        <v>45</v>
      </c>
      <c r="C307" s="1">
        <v>26505</v>
      </c>
      <c r="D307" t="s">
        <v>39</v>
      </c>
      <c r="E307" t="s">
        <v>1700</v>
      </c>
      <c r="F307" t="s">
        <v>39</v>
      </c>
      <c r="G307" t="s">
        <v>262</v>
      </c>
      <c r="H307" t="s">
        <v>105</v>
      </c>
      <c r="I307" t="s">
        <v>106</v>
      </c>
      <c r="J307" t="s">
        <v>1701</v>
      </c>
      <c r="K307" t="s">
        <v>284</v>
      </c>
      <c r="L307" t="s">
        <v>21</v>
      </c>
      <c r="M307" t="s">
        <v>46</v>
      </c>
      <c r="N307" t="s">
        <v>348</v>
      </c>
      <c r="O307" t="s">
        <v>1702</v>
      </c>
      <c r="P307" s="5" t="s">
        <v>1702</v>
      </c>
    </row>
    <row r="308" spans="1:16" ht="14.25" customHeight="1" thickBot="1" x14ac:dyDescent="0.4">
      <c r="A308" t="s">
        <v>1703</v>
      </c>
      <c r="B308">
        <f t="shared" ca="1" si="6"/>
        <v>66</v>
      </c>
      <c r="C308" s="1">
        <v>19089</v>
      </c>
      <c r="E308" t="s">
        <v>1704</v>
      </c>
      <c r="H308" t="s">
        <v>43</v>
      </c>
      <c r="I308" t="s">
        <v>83</v>
      </c>
      <c r="J308" t="s">
        <v>1705</v>
      </c>
      <c r="K308" t="s">
        <v>1706</v>
      </c>
      <c r="L308" t="s">
        <v>21</v>
      </c>
      <c r="M308" t="s">
        <v>78</v>
      </c>
      <c r="O308" t="s">
        <v>1707</v>
      </c>
      <c r="P308" s="5" t="s">
        <v>16772</v>
      </c>
    </row>
    <row r="309" spans="1:16" ht="14.25" customHeight="1" thickBot="1" x14ac:dyDescent="0.4">
      <c r="A309" t="s">
        <v>1708</v>
      </c>
      <c r="B309">
        <f t="shared" ca="1" si="6"/>
        <v>113</v>
      </c>
      <c r="C309" s="2">
        <v>1969</v>
      </c>
      <c r="D309" t="s">
        <v>39</v>
      </c>
      <c r="E309" t="s">
        <v>1709</v>
      </c>
      <c r="F309" t="s">
        <v>41</v>
      </c>
      <c r="G309" t="s">
        <v>186</v>
      </c>
      <c r="H309" t="s">
        <v>1710</v>
      </c>
      <c r="I309" t="s">
        <v>194</v>
      </c>
      <c r="K309" t="s">
        <v>1711</v>
      </c>
      <c r="L309" t="s">
        <v>21</v>
      </c>
      <c r="M309" t="s">
        <v>22</v>
      </c>
      <c r="O309" t="s">
        <v>1712</v>
      </c>
      <c r="P309" s="5" t="s">
        <v>16773</v>
      </c>
    </row>
    <row r="310" spans="1:16" ht="14.25" customHeight="1" thickBot="1" x14ac:dyDescent="0.4">
      <c r="A310" t="s">
        <v>1713</v>
      </c>
      <c r="B310">
        <f t="shared" ca="1" si="6"/>
        <v>38</v>
      </c>
      <c r="C310" s="1">
        <v>29318</v>
      </c>
      <c r="E310" t="s">
        <v>1714</v>
      </c>
      <c r="I310" t="s">
        <v>1090</v>
      </c>
      <c r="J310" t="s">
        <v>1715</v>
      </c>
      <c r="K310" t="s">
        <v>1716</v>
      </c>
      <c r="L310" t="s">
        <v>21</v>
      </c>
      <c r="M310" t="s">
        <v>1090</v>
      </c>
      <c r="O310" t="s">
        <v>1717</v>
      </c>
      <c r="P310" s="5" t="s">
        <v>16774</v>
      </c>
    </row>
    <row r="311" spans="1:16" ht="14.25" customHeight="1" thickBot="1" x14ac:dyDescent="0.4">
      <c r="A311" t="s">
        <v>1718</v>
      </c>
      <c r="B311">
        <f t="shared" ca="1" si="6"/>
        <v>44</v>
      </c>
      <c r="C311" s="1">
        <v>27075</v>
      </c>
      <c r="E311" t="s">
        <v>1719</v>
      </c>
      <c r="G311" t="s">
        <v>216</v>
      </c>
      <c r="H311" t="s">
        <v>51</v>
      </c>
      <c r="I311" t="s">
        <v>52</v>
      </c>
      <c r="J311" t="s">
        <v>1720</v>
      </c>
      <c r="K311" t="s">
        <v>1721</v>
      </c>
      <c r="L311" t="s">
        <v>205</v>
      </c>
      <c r="M311" t="s">
        <v>52</v>
      </c>
      <c r="O311" t="s">
        <v>1722</v>
      </c>
      <c r="P311" s="5" t="s">
        <v>1722</v>
      </c>
    </row>
    <row r="312" spans="1:16" ht="14.25" customHeight="1" thickBot="1" x14ac:dyDescent="0.4">
      <c r="A312" t="s">
        <v>1723</v>
      </c>
      <c r="B312">
        <f t="shared" ca="1" si="6"/>
        <v>45</v>
      </c>
      <c r="C312" s="1">
        <v>26833</v>
      </c>
      <c r="D312" t="s">
        <v>39</v>
      </c>
      <c r="E312" t="s">
        <v>1724</v>
      </c>
      <c r="F312" t="s">
        <v>41</v>
      </c>
      <c r="G312" t="s">
        <v>216</v>
      </c>
      <c r="H312" t="s">
        <v>1725</v>
      </c>
      <c r="I312" t="s">
        <v>987</v>
      </c>
      <c r="J312" t="s">
        <v>1726</v>
      </c>
      <c r="K312" t="s">
        <v>1727</v>
      </c>
      <c r="L312" t="s">
        <v>205</v>
      </c>
      <c r="M312" t="s">
        <v>46</v>
      </c>
      <c r="N312" t="s">
        <v>1111</v>
      </c>
      <c r="O312" t="s">
        <v>1728</v>
      </c>
      <c r="P312" s="5" t="s">
        <v>1728</v>
      </c>
    </row>
    <row r="313" spans="1:16" ht="14.25" customHeight="1" thickBot="1" x14ac:dyDescent="0.4">
      <c r="A313" t="s">
        <v>1729</v>
      </c>
      <c r="B313">
        <f t="shared" ca="1" si="6"/>
        <v>47</v>
      </c>
      <c r="C313" s="1">
        <v>26031</v>
      </c>
      <c r="E313" t="s">
        <v>1730</v>
      </c>
      <c r="H313" t="s">
        <v>88</v>
      </c>
      <c r="I313" t="s">
        <v>89</v>
      </c>
      <c r="J313" t="s">
        <v>1731</v>
      </c>
      <c r="K313" t="s">
        <v>1732</v>
      </c>
      <c r="L313" t="s">
        <v>21</v>
      </c>
      <c r="M313" t="s">
        <v>89</v>
      </c>
      <c r="O313" t="s">
        <v>1733</v>
      </c>
      <c r="P313" s="5" t="s">
        <v>1733</v>
      </c>
    </row>
    <row r="314" spans="1:16" ht="14.25" customHeight="1" thickBot="1" x14ac:dyDescent="0.4">
      <c r="A314" t="s">
        <v>1734</v>
      </c>
      <c r="B314">
        <f t="shared" ca="1" si="6"/>
        <v>34</v>
      </c>
      <c r="C314" s="1">
        <v>30856</v>
      </c>
      <c r="E314" t="s">
        <v>1735</v>
      </c>
      <c r="H314" t="s">
        <v>1736</v>
      </c>
      <c r="I314" t="s">
        <v>116</v>
      </c>
      <c r="J314" t="s">
        <v>1737</v>
      </c>
      <c r="K314" t="s">
        <v>1738</v>
      </c>
      <c r="L314" t="s">
        <v>21</v>
      </c>
      <c r="M314" t="s">
        <v>118</v>
      </c>
      <c r="O314" t="s">
        <v>1739</v>
      </c>
      <c r="P314" s="5" t="s">
        <v>1739</v>
      </c>
    </row>
    <row r="315" spans="1:16" ht="14.25" customHeight="1" thickBot="1" x14ac:dyDescent="0.4">
      <c r="A315" t="s">
        <v>1740</v>
      </c>
      <c r="B315">
        <f t="shared" ca="1" si="6"/>
        <v>37</v>
      </c>
      <c r="C315" s="1">
        <v>29744</v>
      </c>
      <c r="E315" t="s">
        <v>1612</v>
      </c>
      <c r="I315" t="s">
        <v>44</v>
      </c>
      <c r="K315" t="s">
        <v>1741</v>
      </c>
      <c r="L315" t="s">
        <v>21</v>
      </c>
      <c r="M315" t="s">
        <v>44</v>
      </c>
      <c r="O315" t="s">
        <v>1742</v>
      </c>
      <c r="P315" s="5" t="s">
        <v>16775</v>
      </c>
    </row>
    <row r="316" spans="1:16" ht="14.25" customHeight="1" thickBot="1" x14ac:dyDescent="0.4">
      <c r="A316" t="s">
        <v>1743</v>
      </c>
      <c r="B316">
        <f t="shared" ca="1" si="6"/>
        <v>35</v>
      </c>
      <c r="C316" s="1">
        <v>30498</v>
      </c>
      <c r="E316" t="s">
        <v>1744</v>
      </c>
      <c r="G316" t="s">
        <v>95</v>
      </c>
      <c r="H316" t="s">
        <v>43</v>
      </c>
      <c r="I316" t="s">
        <v>132</v>
      </c>
      <c r="J316" t="s">
        <v>132</v>
      </c>
      <c r="K316" t="s">
        <v>1745</v>
      </c>
      <c r="L316" t="s">
        <v>21</v>
      </c>
      <c r="M316" t="s">
        <v>132</v>
      </c>
      <c r="O316" t="s">
        <v>1746</v>
      </c>
      <c r="P316" s="5" t="s">
        <v>16776</v>
      </c>
    </row>
    <row r="317" spans="1:16" ht="14.25" customHeight="1" thickBot="1" x14ac:dyDescent="0.4">
      <c r="A317" t="s">
        <v>1747</v>
      </c>
      <c r="B317">
        <f t="shared" ca="1" si="6"/>
        <v>33</v>
      </c>
      <c r="C317" s="1">
        <v>31014</v>
      </c>
      <c r="E317" t="s">
        <v>1748</v>
      </c>
      <c r="I317" t="s">
        <v>132</v>
      </c>
      <c r="J317" t="s">
        <v>132</v>
      </c>
      <c r="K317" t="s">
        <v>1749</v>
      </c>
      <c r="L317" t="s">
        <v>21</v>
      </c>
      <c r="M317" t="s">
        <v>132</v>
      </c>
      <c r="O317" t="s">
        <v>1750</v>
      </c>
      <c r="P317" s="5" t="s">
        <v>16777</v>
      </c>
    </row>
    <row r="318" spans="1:16" ht="14.25" customHeight="1" thickBot="1" x14ac:dyDescent="0.4">
      <c r="A318" t="s">
        <v>1751</v>
      </c>
      <c r="B318">
        <f t="shared" ca="1" si="6"/>
        <v>39</v>
      </c>
      <c r="C318" s="1">
        <v>28862</v>
      </c>
      <c r="D318" t="s">
        <v>39</v>
      </c>
      <c r="E318" t="s">
        <v>1752</v>
      </c>
      <c r="G318" t="s">
        <v>238</v>
      </c>
      <c r="I318" t="s">
        <v>696</v>
      </c>
      <c r="J318" t="s">
        <v>1753</v>
      </c>
      <c r="K318" t="s">
        <v>1754</v>
      </c>
      <c r="L318" t="s">
        <v>21</v>
      </c>
      <c r="M318" t="s">
        <v>696</v>
      </c>
      <c r="O318" t="s">
        <v>1755</v>
      </c>
      <c r="P318" s="5" t="s">
        <v>1755</v>
      </c>
    </row>
    <row r="319" spans="1:16" ht="14.25" customHeight="1" thickBot="1" x14ac:dyDescent="0.4">
      <c r="A319" t="s">
        <v>1756</v>
      </c>
      <c r="B319">
        <f t="shared" ca="1" si="6"/>
        <v>34</v>
      </c>
      <c r="C319" s="1">
        <v>30682</v>
      </c>
      <c r="E319" t="s">
        <v>1757</v>
      </c>
      <c r="H319" t="s">
        <v>122</v>
      </c>
      <c r="I319" t="s">
        <v>655</v>
      </c>
      <c r="J319" t="s">
        <v>1758</v>
      </c>
      <c r="K319" t="s">
        <v>1759</v>
      </c>
      <c r="L319" t="s">
        <v>21</v>
      </c>
      <c r="M319" t="s">
        <v>29</v>
      </c>
      <c r="O319" t="s">
        <v>1760</v>
      </c>
      <c r="P319" s="5" t="s">
        <v>1760</v>
      </c>
    </row>
    <row r="320" spans="1:16" ht="14.25" customHeight="1" thickBot="1" x14ac:dyDescent="0.4">
      <c r="A320" t="s">
        <v>1761</v>
      </c>
      <c r="B320">
        <f t="shared" ca="1" si="6"/>
        <v>52</v>
      </c>
      <c r="C320" s="1">
        <v>23994</v>
      </c>
      <c r="D320" t="s">
        <v>39</v>
      </c>
      <c r="E320" t="s">
        <v>1762</v>
      </c>
      <c r="F320" t="s">
        <v>39</v>
      </c>
      <c r="H320" t="s">
        <v>105</v>
      </c>
      <c r="I320" t="s">
        <v>83</v>
      </c>
      <c r="J320" t="s">
        <v>83</v>
      </c>
      <c r="K320" t="s">
        <v>1763</v>
      </c>
      <c r="L320" t="s">
        <v>205</v>
      </c>
      <c r="M320" t="s">
        <v>46</v>
      </c>
      <c r="O320" t="s">
        <v>1764</v>
      </c>
      <c r="P320" s="5" t="s">
        <v>1764</v>
      </c>
    </row>
    <row r="321" spans="1:16" ht="14.25" customHeight="1" thickBot="1" x14ac:dyDescent="0.4">
      <c r="A321" t="s">
        <v>1765</v>
      </c>
      <c r="B321">
        <f t="shared" ca="1" si="6"/>
        <v>42</v>
      </c>
      <c r="C321" s="1">
        <v>27610</v>
      </c>
      <c r="D321" t="s">
        <v>39</v>
      </c>
      <c r="E321" t="s">
        <v>1766</v>
      </c>
      <c r="F321" t="s">
        <v>41</v>
      </c>
      <c r="G321" t="s">
        <v>823</v>
      </c>
      <c r="H321" t="s">
        <v>1767</v>
      </c>
      <c r="I321" t="s">
        <v>1768</v>
      </c>
      <c r="J321" t="s">
        <v>1769</v>
      </c>
      <c r="K321" t="s">
        <v>1770</v>
      </c>
      <c r="L321" t="s">
        <v>21</v>
      </c>
      <c r="M321" t="s">
        <v>46</v>
      </c>
      <c r="N321" t="s">
        <v>1366</v>
      </c>
      <c r="O321" t="s">
        <v>1771</v>
      </c>
      <c r="P321" s="5" t="s">
        <v>1771</v>
      </c>
    </row>
    <row r="322" spans="1:16" ht="14.25" customHeight="1" thickBot="1" x14ac:dyDescent="0.4">
      <c r="A322" t="s">
        <v>1772</v>
      </c>
      <c r="B322">
        <f t="shared" ca="1" si="6"/>
        <v>49</v>
      </c>
      <c r="C322" s="1">
        <v>25385</v>
      </c>
      <c r="D322" t="s">
        <v>1773</v>
      </c>
      <c r="E322" t="s">
        <v>1774</v>
      </c>
      <c r="F322" t="s">
        <v>237</v>
      </c>
      <c r="G322" t="s">
        <v>352</v>
      </c>
      <c r="H322" t="s">
        <v>239</v>
      </c>
      <c r="I322" t="s">
        <v>46</v>
      </c>
      <c r="J322" t="s">
        <v>46</v>
      </c>
      <c r="K322" t="s">
        <v>1775</v>
      </c>
      <c r="L322" t="s">
        <v>21</v>
      </c>
      <c r="M322" t="s">
        <v>46</v>
      </c>
      <c r="N322" t="s">
        <v>1776</v>
      </c>
      <c r="O322" t="s">
        <v>1777</v>
      </c>
      <c r="P322" s="5" t="s">
        <v>1777</v>
      </c>
    </row>
    <row r="323" spans="1:16" ht="14.25" customHeight="1" thickBot="1" x14ac:dyDescent="0.4">
      <c r="A323" t="s">
        <v>1778</v>
      </c>
      <c r="B323">
        <f t="shared" ca="1" si="6"/>
        <v>71</v>
      </c>
      <c r="C323" s="1">
        <v>17131</v>
      </c>
      <c r="E323" t="s">
        <v>1779</v>
      </c>
      <c r="H323" t="s">
        <v>979</v>
      </c>
      <c r="I323" t="s">
        <v>980</v>
      </c>
      <c r="J323" t="s">
        <v>1780</v>
      </c>
      <c r="K323" t="s">
        <v>1781</v>
      </c>
      <c r="L323" t="s">
        <v>21</v>
      </c>
      <c r="M323" t="s">
        <v>367</v>
      </c>
      <c r="O323" t="s">
        <v>1782</v>
      </c>
      <c r="P323" s="5" t="s">
        <v>1782</v>
      </c>
    </row>
    <row r="324" spans="1:16" ht="14.25" customHeight="1" thickBot="1" x14ac:dyDescent="0.4">
      <c r="A324" t="s">
        <v>1783</v>
      </c>
      <c r="B324">
        <f t="shared" ca="1" si="6"/>
        <v>38</v>
      </c>
      <c r="C324" s="1">
        <v>29315</v>
      </c>
      <c r="E324" t="s">
        <v>1784</v>
      </c>
      <c r="I324" t="s">
        <v>373</v>
      </c>
      <c r="J324" t="s">
        <v>1785</v>
      </c>
      <c r="K324" t="s">
        <v>1786</v>
      </c>
      <c r="L324" t="s">
        <v>21</v>
      </c>
      <c r="M324" t="s">
        <v>270</v>
      </c>
      <c r="O324" t="s">
        <v>1787</v>
      </c>
      <c r="P324" s="5" t="s">
        <v>1787</v>
      </c>
    </row>
    <row r="325" spans="1:16" ht="14.25" customHeight="1" thickBot="1" x14ac:dyDescent="0.4">
      <c r="A325" t="s">
        <v>1788</v>
      </c>
      <c r="B325">
        <f t="shared" ca="1" si="6"/>
        <v>45</v>
      </c>
      <c r="C325" s="1">
        <v>26526</v>
      </c>
      <c r="E325" t="s">
        <v>1789</v>
      </c>
      <c r="H325" t="s">
        <v>1790</v>
      </c>
      <c r="I325" t="s">
        <v>655</v>
      </c>
      <c r="J325" t="s">
        <v>1791</v>
      </c>
      <c r="K325" t="s">
        <v>1792</v>
      </c>
      <c r="L325" t="s">
        <v>21</v>
      </c>
      <c r="M325" t="s">
        <v>655</v>
      </c>
      <c r="O325" t="s">
        <v>1793</v>
      </c>
      <c r="P325" s="5" t="s">
        <v>1793</v>
      </c>
    </row>
    <row r="326" spans="1:16" ht="14.25" customHeight="1" thickBot="1" x14ac:dyDescent="0.4">
      <c r="A326" t="s">
        <v>1794</v>
      </c>
      <c r="B326">
        <f t="shared" ca="1" si="6"/>
        <v>30</v>
      </c>
      <c r="C326" s="1">
        <v>32085</v>
      </c>
      <c r="D326" t="s">
        <v>177</v>
      </c>
      <c r="E326" t="s">
        <v>1795</v>
      </c>
      <c r="F326" t="s">
        <v>41</v>
      </c>
      <c r="G326" t="s">
        <v>1279</v>
      </c>
      <c r="H326" t="s">
        <v>1796</v>
      </c>
      <c r="I326" t="s">
        <v>1797</v>
      </c>
      <c r="J326" t="s">
        <v>648</v>
      </c>
      <c r="K326" t="s">
        <v>1798</v>
      </c>
      <c r="L326" t="s">
        <v>21</v>
      </c>
      <c r="M326" t="s">
        <v>1799</v>
      </c>
      <c r="O326" t="s">
        <v>1800</v>
      </c>
      <c r="P326" s="5" t="s">
        <v>1800</v>
      </c>
    </row>
    <row r="327" spans="1:16" ht="14.25" customHeight="1" thickBot="1" x14ac:dyDescent="0.4">
      <c r="A327" t="s">
        <v>1801</v>
      </c>
      <c r="B327">
        <f t="shared" ca="1" si="6"/>
        <v>34</v>
      </c>
      <c r="C327" s="1">
        <v>30682</v>
      </c>
      <c r="E327" t="s">
        <v>1802</v>
      </c>
      <c r="H327" t="s">
        <v>122</v>
      </c>
      <c r="I327" t="s">
        <v>655</v>
      </c>
      <c r="J327" t="s">
        <v>1803</v>
      </c>
      <c r="K327" t="s">
        <v>1804</v>
      </c>
      <c r="L327" t="s">
        <v>21</v>
      </c>
      <c r="M327" t="s">
        <v>29</v>
      </c>
      <c r="O327" t="s">
        <v>1805</v>
      </c>
      <c r="P327" s="5" t="s">
        <v>1805</v>
      </c>
    </row>
    <row r="328" spans="1:16" ht="14.25" customHeight="1" thickBot="1" x14ac:dyDescent="0.4">
      <c r="A328" t="s">
        <v>1806</v>
      </c>
      <c r="B328">
        <f t="shared" ca="1" si="6"/>
        <v>41</v>
      </c>
      <c r="C328" s="1">
        <v>28126</v>
      </c>
      <c r="E328" t="s">
        <v>1807</v>
      </c>
      <c r="H328" t="s">
        <v>973</v>
      </c>
      <c r="I328" t="s">
        <v>22</v>
      </c>
      <c r="J328" t="s">
        <v>1808</v>
      </c>
      <c r="K328" t="s">
        <v>1809</v>
      </c>
      <c r="L328" t="s">
        <v>21</v>
      </c>
      <c r="M328" t="s">
        <v>22</v>
      </c>
      <c r="O328" t="s">
        <v>1810</v>
      </c>
      <c r="P328" s="5" t="s">
        <v>1810</v>
      </c>
    </row>
    <row r="329" spans="1:16" ht="14.25" customHeight="1" thickBot="1" x14ac:dyDescent="0.4">
      <c r="A329" t="s">
        <v>1811</v>
      </c>
      <c r="B329">
        <f t="shared" ca="1" si="6"/>
        <v>32</v>
      </c>
      <c r="C329" s="1">
        <v>31338</v>
      </c>
      <c r="D329" t="s">
        <v>39</v>
      </c>
      <c r="E329" t="s">
        <v>1812</v>
      </c>
      <c r="G329" t="s">
        <v>245</v>
      </c>
      <c r="I329" t="s">
        <v>89</v>
      </c>
      <c r="J329" t="s">
        <v>1813</v>
      </c>
      <c r="K329" t="s">
        <v>1814</v>
      </c>
      <c r="L329" t="s">
        <v>21</v>
      </c>
      <c r="M329" t="s">
        <v>89</v>
      </c>
      <c r="N329" t="s">
        <v>1111</v>
      </c>
      <c r="O329" t="s">
        <v>1815</v>
      </c>
      <c r="P329" s="5" t="s">
        <v>1815</v>
      </c>
    </row>
    <row r="330" spans="1:16" ht="14.25" customHeight="1" thickBot="1" x14ac:dyDescent="0.4">
      <c r="A330" t="s">
        <v>1816</v>
      </c>
      <c r="B330">
        <f t="shared" ca="1" si="6"/>
        <v>28</v>
      </c>
      <c r="C330" s="1">
        <v>33048</v>
      </c>
      <c r="E330" t="s">
        <v>1817</v>
      </c>
      <c r="G330" t="s">
        <v>331</v>
      </c>
      <c r="H330" t="s">
        <v>687</v>
      </c>
      <c r="I330" t="s">
        <v>118</v>
      </c>
      <c r="K330" t="s">
        <v>1818</v>
      </c>
      <c r="L330" t="s">
        <v>21</v>
      </c>
      <c r="M330" t="s">
        <v>118</v>
      </c>
      <c r="O330" t="s">
        <v>1819</v>
      </c>
      <c r="P330" s="5" t="s">
        <v>1819</v>
      </c>
    </row>
    <row r="331" spans="1:16" ht="14.25" customHeight="1" thickBot="1" x14ac:dyDescent="0.4">
      <c r="A331" t="s">
        <v>1820</v>
      </c>
      <c r="B331">
        <f t="shared" ca="1" si="6"/>
        <v>62</v>
      </c>
      <c r="C331" s="1">
        <v>20450</v>
      </c>
      <c r="E331" t="s">
        <v>1821</v>
      </c>
      <c r="H331" t="s">
        <v>1822</v>
      </c>
      <c r="I331" t="s">
        <v>602</v>
      </c>
      <c r="J331" t="s">
        <v>1823</v>
      </c>
      <c r="K331" t="s">
        <v>1824</v>
      </c>
      <c r="L331" t="s">
        <v>21</v>
      </c>
      <c r="M331" t="s">
        <v>602</v>
      </c>
      <c r="O331" t="s">
        <v>1825</v>
      </c>
      <c r="P331" s="5" t="s">
        <v>1825</v>
      </c>
    </row>
    <row r="332" spans="1:16" ht="14.25" customHeight="1" thickBot="1" x14ac:dyDescent="0.4">
      <c r="A332" t="s">
        <v>1826</v>
      </c>
      <c r="B332">
        <f t="shared" ca="1" si="6"/>
        <v>48</v>
      </c>
      <c r="C332" s="1">
        <v>25563</v>
      </c>
      <c r="D332" t="s">
        <v>41</v>
      </c>
      <c r="E332" t="s">
        <v>1827</v>
      </c>
      <c r="G332" t="s">
        <v>75</v>
      </c>
      <c r="H332" t="s">
        <v>1828</v>
      </c>
      <c r="I332" t="s">
        <v>34</v>
      </c>
      <c r="J332" t="s">
        <v>1829</v>
      </c>
      <c r="K332" t="s">
        <v>1830</v>
      </c>
      <c r="L332" t="s">
        <v>21</v>
      </c>
      <c r="M332" t="s">
        <v>22</v>
      </c>
      <c r="O332" t="s">
        <v>1831</v>
      </c>
      <c r="P332" s="5" t="s">
        <v>1831</v>
      </c>
    </row>
    <row r="333" spans="1:16" ht="14.25" customHeight="1" thickBot="1" x14ac:dyDescent="0.4">
      <c r="A333" t="s">
        <v>1832</v>
      </c>
      <c r="B333">
        <f t="shared" ca="1" si="6"/>
        <v>45</v>
      </c>
      <c r="C333" s="1">
        <v>26633</v>
      </c>
      <c r="D333" t="s">
        <v>41</v>
      </c>
      <c r="E333" t="s">
        <v>1833</v>
      </c>
      <c r="F333" t="s">
        <v>41</v>
      </c>
      <c r="G333" t="s">
        <v>95</v>
      </c>
      <c r="H333" t="s">
        <v>360</v>
      </c>
      <c r="I333" t="s">
        <v>1834</v>
      </c>
      <c r="J333" t="s">
        <v>1834</v>
      </c>
      <c r="K333" t="s">
        <v>1835</v>
      </c>
      <c r="L333" t="s">
        <v>21</v>
      </c>
      <c r="M333" t="s">
        <v>22</v>
      </c>
      <c r="O333" t="s">
        <v>1836</v>
      </c>
      <c r="P333" s="5" t="s">
        <v>1836</v>
      </c>
    </row>
    <row r="334" spans="1:16" ht="14.25" customHeight="1" thickBot="1" x14ac:dyDescent="0.4">
      <c r="A334" t="s">
        <v>1837</v>
      </c>
      <c r="B334">
        <f t="shared" ca="1" si="6"/>
        <v>36</v>
      </c>
      <c r="C334" s="1">
        <v>29953</v>
      </c>
      <c r="D334" t="s">
        <v>235</v>
      </c>
      <c r="E334" t="s">
        <v>1838</v>
      </c>
      <c r="F334" t="s">
        <v>39</v>
      </c>
      <c r="G334" t="s">
        <v>66</v>
      </c>
      <c r="I334" t="s">
        <v>89</v>
      </c>
      <c r="J334" t="s">
        <v>1839</v>
      </c>
      <c r="K334" t="s">
        <v>1840</v>
      </c>
      <c r="L334" t="s">
        <v>21</v>
      </c>
      <c r="M334" t="s">
        <v>89</v>
      </c>
      <c r="N334" t="s">
        <v>802</v>
      </c>
      <c r="O334" t="s">
        <v>1841</v>
      </c>
      <c r="P334" s="5" t="s">
        <v>1841</v>
      </c>
    </row>
    <row r="335" spans="1:16" ht="14.25" customHeight="1" thickBot="1" x14ac:dyDescent="0.4">
      <c r="A335" t="s">
        <v>1842</v>
      </c>
      <c r="B335">
        <f t="shared" ca="1" si="6"/>
        <v>35</v>
      </c>
      <c r="C335" s="1">
        <v>30368</v>
      </c>
      <c r="E335" t="s">
        <v>1843</v>
      </c>
      <c r="H335" t="s">
        <v>812</v>
      </c>
      <c r="I335" t="s">
        <v>270</v>
      </c>
      <c r="J335" t="s">
        <v>1844</v>
      </c>
      <c r="K335" t="s">
        <v>1168</v>
      </c>
      <c r="L335" t="s">
        <v>21</v>
      </c>
      <c r="M335" t="s">
        <v>270</v>
      </c>
      <c r="O335" t="s">
        <v>55</v>
      </c>
      <c r="P335" s="5" t="s">
        <v>55</v>
      </c>
    </row>
    <row r="336" spans="1:16" ht="14.25" customHeight="1" thickBot="1" x14ac:dyDescent="0.4">
      <c r="A336" t="s">
        <v>1845</v>
      </c>
      <c r="B336">
        <f t="shared" ca="1" si="6"/>
        <v>20</v>
      </c>
      <c r="C336" s="1">
        <v>35777</v>
      </c>
      <c r="D336" t="s">
        <v>41</v>
      </c>
      <c r="E336" t="s">
        <v>1846</v>
      </c>
      <c r="F336" t="s">
        <v>41</v>
      </c>
      <c r="G336" t="s">
        <v>1847</v>
      </c>
      <c r="H336" t="s">
        <v>43</v>
      </c>
      <c r="I336" t="s">
        <v>178</v>
      </c>
      <c r="J336" t="s">
        <v>1848</v>
      </c>
      <c r="K336" t="s">
        <v>1849</v>
      </c>
      <c r="L336" t="s">
        <v>205</v>
      </c>
      <c r="M336" t="s">
        <v>178</v>
      </c>
      <c r="N336" t="s">
        <v>1382</v>
      </c>
      <c r="O336" t="s">
        <v>1850</v>
      </c>
      <c r="P336" s="5" t="s">
        <v>16778</v>
      </c>
    </row>
    <row r="337" spans="1:16" ht="14.25" customHeight="1" thickBot="1" x14ac:dyDescent="0.4">
      <c r="A337" t="s">
        <v>1851</v>
      </c>
      <c r="B337">
        <f t="shared" ca="1" si="6"/>
        <v>31</v>
      </c>
      <c r="C337" s="1">
        <v>31837</v>
      </c>
      <c r="D337" t="s">
        <v>41</v>
      </c>
      <c r="E337" t="s">
        <v>1852</v>
      </c>
      <c r="F337" t="s">
        <v>41</v>
      </c>
      <c r="G337" t="s">
        <v>1379</v>
      </c>
      <c r="H337" t="s">
        <v>43</v>
      </c>
      <c r="I337" t="s">
        <v>178</v>
      </c>
      <c r="J337" t="s">
        <v>1853</v>
      </c>
      <c r="K337" t="s">
        <v>1854</v>
      </c>
      <c r="L337" t="s">
        <v>205</v>
      </c>
      <c r="M337" t="s">
        <v>178</v>
      </c>
      <c r="N337" t="s">
        <v>405</v>
      </c>
      <c r="O337" t="s">
        <v>1850</v>
      </c>
      <c r="P337" s="5" t="s">
        <v>16778</v>
      </c>
    </row>
    <row r="338" spans="1:16" ht="14.25" customHeight="1" thickBot="1" x14ac:dyDescent="0.4">
      <c r="A338" t="s">
        <v>1855</v>
      </c>
      <c r="B338">
        <f t="shared" ca="1" si="6"/>
        <v>35</v>
      </c>
      <c r="C338" s="1">
        <v>30439</v>
      </c>
      <c r="D338" t="s">
        <v>177</v>
      </c>
      <c r="E338" t="s">
        <v>1856</v>
      </c>
      <c r="F338" t="s">
        <v>41</v>
      </c>
      <c r="H338" t="s">
        <v>43</v>
      </c>
      <c r="I338" t="s">
        <v>225</v>
      </c>
      <c r="J338" t="s">
        <v>1857</v>
      </c>
      <c r="K338" t="s">
        <v>1858</v>
      </c>
      <c r="L338" t="s">
        <v>21</v>
      </c>
      <c r="M338" t="s">
        <v>225</v>
      </c>
      <c r="O338" t="s">
        <v>1859</v>
      </c>
      <c r="P338" s="5" t="s">
        <v>55</v>
      </c>
    </row>
    <row r="339" spans="1:16" ht="14.25" customHeight="1" thickBot="1" x14ac:dyDescent="0.4">
      <c r="A339" t="s">
        <v>1860</v>
      </c>
      <c r="B339">
        <f t="shared" ca="1" si="6"/>
        <v>55</v>
      </c>
      <c r="C339" s="1">
        <v>23012</v>
      </c>
      <c r="E339" t="s">
        <v>1590</v>
      </c>
      <c r="I339" t="s">
        <v>386</v>
      </c>
      <c r="J339" t="s">
        <v>1861</v>
      </c>
      <c r="K339" t="s">
        <v>1862</v>
      </c>
      <c r="L339" t="s">
        <v>21</v>
      </c>
      <c r="M339" t="s">
        <v>386</v>
      </c>
      <c r="O339" t="s">
        <v>1863</v>
      </c>
      <c r="P339" s="5" t="s">
        <v>1863</v>
      </c>
    </row>
    <row r="340" spans="1:16" ht="14.25" customHeight="1" thickBot="1" x14ac:dyDescent="0.4">
      <c r="A340" t="s">
        <v>1864</v>
      </c>
      <c r="B340">
        <f t="shared" ca="1" si="6"/>
        <v>40</v>
      </c>
      <c r="C340" s="1">
        <v>28532</v>
      </c>
      <c r="D340" t="s">
        <v>177</v>
      </c>
      <c r="E340" t="s">
        <v>1865</v>
      </c>
      <c r="F340" t="s">
        <v>41</v>
      </c>
      <c r="G340" t="s">
        <v>1037</v>
      </c>
      <c r="H340" t="s">
        <v>43</v>
      </c>
      <c r="I340" t="s">
        <v>178</v>
      </c>
      <c r="J340" t="s">
        <v>1866</v>
      </c>
      <c r="K340" t="s">
        <v>1867</v>
      </c>
      <c r="L340" t="s">
        <v>21</v>
      </c>
      <c r="M340" t="s">
        <v>178</v>
      </c>
      <c r="N340" t="s">
        <v>100</v>
      </c>
      <c r="O340" t="s">
        <v>1868</v>
      </c>
      <c r="P340" s="5" t="s">
        <v>16779</v>
      </c>
    </row>
    <row r="341" spans="1:16" ht="14.25" customHeight="1" thickBot="1" x14ac:dyDescent="0.4">
      <c r="A341" t="s">
        <v>1869</v>
      </c>
      <c r="B341">
        <f t="shared" ca="1" si="6"/>
        <v>41</v>
      </c>
      <c r="C341" s="1">
        <v>28034</v>
      </c>
      <c r="E341" t="s">
        <v>1870</v>
      </c>
      <c r="I341" t="s">
        <v>1871</v>
      </c>
      <c r="J341" t="s">
        <v>1872</v>
      </c>
      <c r="K341" t="s">
        <v>1873</v>
      </c>
      <c r="L341" t="s">
        <v>21</v>
      </c>
      <c r="M341" t="s">
        <v>148</v>
      </c>
      <c r="O341" t="s">
        <v>1874</v>
      </c>
      <c r="P341" s="5" t="s">
        <v>1874</v>
      </c>
    </row>
    <row r="342" spans="1:16" ht="14.25" customHeight="1" thickBot="1" x14ac:dyDescent="0.4">
      <c r="A342" t="s">
        <v>1875</v>
      </c>
      <c r="B342">
        <f t="shared" ca="1" si="6"/>
        <v>37</v>
      </c>
      <c r="C342" s="1">
        <v>29445</v>
      </c>
      <c r="D342" t="s">
        <v>39</v>
      </c>
      <c r="E342" t="s">
        <v>1876</v>
      </c>
      <c r="F342" t="s">
        <v>39</v>
      </c>
      <c r="G342" t="s">
        <v>147</v>
      </c>
      <c r="H342" t="s">
        <v>1877</v>
      </c>
      <c r="I342" t="s">
        <v>693</v>
      </c>
      <c r="J342" t="s">
        <v>1878</v>
      </c>
      <c r="K342" t="s">
        <v>1879</v>
      </c>
      <c r="L342" t="s">
        <v>21</v>
      </c>
      <c r="M342" t="s">
        <v>46</v>
      </c>
      <c r="O342" t="s">
        <v>1880</v>
      </c>
      <c r="P342" s="5" t="s">
        <v>1880</v>
      </c>
    </row>
    <row r="343" spans="1:16" ht="14.25" customHeight="1" thickBot="1" x14ac:dyDescent="0.4">
      <c r="A343" t="s">
        <v>1881</v>
      </c>
      <c r="B343">
        <f t="shared" ca="1" si="6"/>
        <v>25</v>
      </c>
      <c r="C343" s="1">
        <v>33828</v>
      </c>
      <c r="E343" t="s">
        <v>1882</v>
      </c>
      <c r="I343" t="s">
        <v>132</v>
      </c>
      <c r="J343" t="s">
        <v>132</v>
      </c>
      <c r="K343" t="s">
        <v>1883</v>
      </c>
      <c r="L343" t="s">
        <v>21</v>
      </c>
      <c r="M343" t="s">
        <v>132</v>
      </c>
      <c r="O343" t="s">
        <v>1884</v>
      </c>
      <c r="P343" s="5" t="s">
        <v>16780</v>
      </c>
    </row>
    <row r="344" spans="1:16" ht="14.25" customHeight="1" thickBot="1" x14ac:dyDescent="0.4">
      <c r="A344" t="s">
        <v>1885</v>
      </c>
      <c r="B344">
        <f t="shared" ca="1" si="6"/>
        <v>46</v>
      </c>
      <c r="C344" s="1">
        <v>26413</v>
      </c>
      <c r="E344" t="s">
        <v>1886</v>
      </c>
      <c r="H344" t="s">
        <v>1115</v>
      </c>
      <c r="I344" t="s">
        <v>1116</v>
      </c>
      <c r="J344" t="s">
        <v>1887</v>
      </c>
      <c r="K344" t="s">
        <v>1888</v>
      </c>
      <c r="L344" t="s">
        <v>21</v>
      </c>
      <c r="M344" t="s">
        <v>1116</v>
      </c>
      <c r="O344" t="s">
        <v>1889</v>
      </c>
      <c r="P344" s="5" t="s">
        <v>1889</v>
      </c>
    </row>
    <row r="345" spans="1:16" ht="14.25" customHeight="1" thickBot="1" x14ac:dyDescent="0.4">
      <c r="A345" t="s">
        <v>1890</v>
      </c>
      <c r="B345">
        <f t="shared" ca="1" si="6"/>
        <v>55</v>
      </c>
      <c r="C345" s="1">
        <v>22932</v>
      </c>
      <c r="D345" t="s">
        <v>1773</v>
      </c>
      <c r="E345" t="s">
        <v>1891</v>
      </c>
      <c r="F345" t="s">
        <v>39</v>
      </c>
      <c r="G345" t="s">
        <v>156</v>
      </c>
      <c r="I345" t="s">
        <v>1395</v>
      </c>
      <c r="J345" t="s">
        <v>1892</v>
      </c>
      <c r="K345" t="s">
        <v>1893</v>
      </c>
      <c r="L345" t="s">
        <v>21</v>
      </c>
      <c r="M345" t="s">
        <v>1395</v>
      </c>
      <c r="O345" t="s">
        <v>1894</v>
      </c>
      <c r="P345" s="5" t="s">
        <v>1894</v>
      </c>
    </row>
    <row r="346" spans="1:16" ht="14.25" customHeight="1" thickBot="1" x14ac:dyDescent="0.4">
      <c r="A346" t="s">
        <v>1895</v>
      </c>
      <c r="B346">
        <f t="shared" ca="1" si="6"/>
        <v>53</v>
      </c>
      <c r="C346" s="1">
        <v>23593</v>
      </c>
      <c r="D346" t="s">
        <v>39</v>
      </c>
      <c r="E346" t="s">
        <v>1696</v>
      </c>
      <c r="F346" t="s">
        <v>39</v>
      </c>
      <c r="G346" t="s">
        <v>42</v>
      </c>
      <c r="H346" t="s">
        <v>353</v>
      </c>
      <c r="I346" t="s">
        <v>46</v>
      </c>
      <c r="J346" t="s">
        <v>1896</v>
      </c>
      <c r="K346" t="s">
        <v>1897</v>
      </c>
      <c r="L346" t="s">
        <v>21</v>
      </c>
      <c r="M346" t="s">
        <v>46</v>
      </c>
      <c r="N346" t="s">
        <v>1898</v>
      </c>
      <c r="O346" t="e">
        <f>- FIRST DEGREE MURDER- AGGRAVATED ASSAULT WITH A FIREARM</f>
        <v>#NAME?</v>
      </c>
      <c r="P346" s="6" t="s">
        <v>16712</v>
      </c>
    </row>
    <row r="347" spans="1:16" ht="14.25" customHeight="1" thickBot="1" x14ac:dyDescent="0.4">
      <c r="A347" t="s">
        <v>1899</v>
      </c>
      <c r="B347">
        <f t="shared" ca="1" si="6"/>
        <v>25</v>
      </c>
      <c r="C347" s="1">
        <v>33826</v>
      </c>
      <c r="E347" t="s">
        <v>1900</v>
      </c>
      <c r="F347" t="s">
        <v>74</v>
      </c>
      <c r="H347" t="s">
        <v>122</v>
      </c>
      <c r="I347" t="s">
        <v>29</v>
      </c>
      <c r="J347" t="s">
        <v>1901</v>
      </c>
      <c r="K347" t="s">
        <v>1902</v>
      </c>
      <c r="L347" t="s">
        <v>205</v>
      </c>
      <c r="M347" t="s">
        <v>29</v>
      </c>
      <c r="O347" t="s">
        <v>1062</v>
      </c>
      <c r="P347" s="5" t="s">
        <v>1062</v>
      </c>
    </row>
    <row r="348" spans="1:16" ht="14.25" customHeight="1" thickBot="1" x14ac:dyDescent="0.4">
      <c r="A348" t="s">
        <v>1903</v>
      </c>
      <c r="B348">
        <f t="shared" ref="B348:B411" ca="1" si="7">DATEDIF(C348,TODAY(),"Y")</f>
        <v>44</v>
      </c>
      <c r="C348" s="1">
        <v>26995</v>
      </c>
      <c r="H348" t="s">
        <v>43</v>
      </c>
      <c r="L348" t="s">
        <v>633</v>
      </c>
      <c r="M348" t="s">
        <v>132</v>
      </c>
      <c r="O348" t="s">
        <v>634</v>
      </c>
      <c r="P348" s="5" t="s">
        <v>16728</v>
      </c>
    </row>
    <row r="349" spans="1:16" ht="14.25" customHeight="1" thickBot="1" x14ac:dyDescent="0.4">
      <c r="A349" t="s">
        <v>1904</v>
      </c>
      <c r="B349">
        <f t="shared" ca="1" si="7"/>
        <v>44</v>
      </c>
      <c r="C349" s="1">
        <v>26995</v>
      </c>
      <c r="E349" t="s">
        <v>1905</v>
      </c>
      <c r="H349" t="s">
        <v>43</v>
      </c>
      <c r="I349" t="s">
        <v>132</v>
      </c>
      <c r="J349" t="s">
        <v>1906</v>
      </c>
      <c r="K349" t="s">
        <v>1907</v>
      </c>
      <c r="L349" t="s">
        <v>21</v>
      </c>
      <c r="M349" t="s">
        <v>132</v>
      </c>
      <c r="O349" t="s">
        <v>1908</v>
      </c>
      <c r="P349" s="5" t="s">
        <v>16781</v>
      </c>
    </row>
    <row r="350" spans="1:16" ht="14.25" customHeight="1" thickBot="1" x14ac:dyDescent="0.4">
      <c r="A350" t="s">
        <v>1909</v>
      </c>
      <c r="B350">
        <f t="shared" ca="1" si="7"/>
        <v>52</v>
      </c>
      <c r="C350" s="1">
        <v>24286</v>
      </c>
      <c r="E350" t="s">
        <v>1910</v>
      </c>
      <c r="I350" t="s">
        <v>386</v>
      </c>
      <c r="J350" t="s">
        <v>1911</v>
      </c>
      <c r="K350" t="s">
        <v>1912</v>
      </c>
      <c r="L350" t="s">
        <v>21</v>
      </c>
      <c r="M350" t="s">
        <v>386</v>
      </c>
      <c r="O350" t="s">
        <v>1913</v>
      </c>
      <c r="P350" s="5" t="s">
        <v>1913</v>
      </c>
    </row>
    <row r="351" spans="1:16" ht="14.25" customHeight="1" thickBot="1" x14ac:dyDescent="0.4">
      <c r="A351" t="s">
        <v>1914</v>
      </c>
      <c r="B351">
        <f t="shared" ca="1" si="7"/>
        <v>71</v>
      </c>
      <c r="C351" s="1">
        <v>17240</v>
      </c>
      <c r="E351" t="s">
        <v>1915</v>
      </c>
      <c r="H351" t="s">
        <v>660</v>
      </c>
      <c r="I351" t="s">
        <v>59</v>
      </c>
      <c r="J351" t="s">
        <v>1916</v>
      </c>
      <c r="K351" t="s">
        <v>1917</v>
      </c>
      <c r="L351" t="s">
        <v>205</v>
      </c>
      <c r="M351" t="s">
        <v>59</v>
      </c>
      <c r="O351" t="s">
        <v>1918</v>
      </c>
      <c r="P351" s="5" t="s">
        <v>1918</v>
      </c>
    </row>
    <row r="352" spans="1:16" ht="14.25" customHeight="1" thickBot="1" x14ac:dyDescent="0.4">
      <c r="A352" t="s">
        <v>1919</v>
      </c>
      <c r="B352">
        <f t="shared" ca="1" si="7"/>
        <v>35</v>
      </c>
      <c r="C352" s="1">
        <v>30352</v>
      </c>
      <c r="D352" t="s">
        <v>41</v>
      </c>
      <c r="E352" t="s">
        <v>1920</v>
      </c>
      <c r="F352" t="s">
        <v>41</v>
      </c>
      <c r="G352" t="s">
        <v>245</v>
      </c>
      <c r="H352" t="s">
        <v>302</v>
      </c>
      <c r="I352" t="s">
        <v>194</v>
      </c>
      <c r="J352" t="s">
        <v>1921</v>
      </c>
      <c r="K352" t="s">
        <v>1922</v>
      </c>
      <c r="L352" t="s">
        <v>21</v>
      </c>
      <c r="M352" t="s">
        <v>194</v>
      </c>
      <c r="N352" t="s">
        <v>305</v>
      </c>
      <c r="O352" t="s">
        <v>55</v>
      </c>
      <c r="P352" s="5" t="s">
        <v>55</v>
      </c>
    </row>
    <row r="353" spans="1:16" ht="14.25" customHeight="1" thickBot="1" x14ac:dyDescent="0.4">
      <c r="A353" t="s">
        <v>1923</v>
      </c>
      <c r="B353">
        <f t="shared" ca="1" si="7"/>
        <v>52</v>
      </c>
      <c r="C353" s="1">
        <v>24281</v>
      </c>
      <c r="D353" t="s">
        <v>41</v>
      </c>
      <c r="E353" t="s">
        <v>1924</v>
      </c>
      <c r="F353" t="s">
        <v>41</v>
      </c>
      <c r="G353" t="s">
        <v>1037</v>
      </c>
      <c r="H353" t="s">
        <v>1579</v>
      </c>
      <c r="I353" t="s">
        <v>22</v>
      </c>
      <c r="J353" t="s">
        <v>1925</v>
      </c>
      <c r="K353" t="s">
        <v>1926</v>
      </c>
      <c r="L353" t="s">
        <v>21</v>
      </c>
      <c r="M353" t="s">
        <v>22</v>
      </c>
      <c r="O353" t="s">
        <v>1582</v>
      </c>
      <c r="P353" s="5" t="s">
        <v>1582</v>
      </c>
    </row>
    <row r="354" spans="1:16" ht="14.25" customHeight="1" thickBot="1" x14ac:dyDescent="0.4">
      <c r="A354" t="s">
        <v>1927</v>
      </c>
      <c r="B354">
        <f t="shared" ca="1" si="7"/>
        <v>29</v>
      </c>
      <c r="C354" s="1">
        <v>32390</v>
      </c>
      <c r="E354" t="s">
        <v>1928</v>
      </c>
      <c r="G354" t="s">
        <v>298</v>
      </c>
      <c r="H354" t="s">
        <v>43</v>
      </c>
      <c r="I354" t="s">
        <v>178</v>
      </c>
      <c r="J354" t="s">
        <v>1929</v>
      </c>
      <c r="K354" t="s">
        <v>1930</v>
      </c>
      <c r="L354" t="s">
        <v>21</v>
      </c>
      <c r="M354" t="s">
        <v>178</v>
      </c>
      <c r="N354" t="s">
        <v>1111</v>
      </c>
      <c r="O354" t="s">
        <v>318</v>
      </c>
      <c r="P354" s="5" t="s">
        <v>16717</v>
      </c>
    </row>
    <row r="355" spans="1:16" ht="14.25" customHeight="1" thickBot="1" x14ac:dyDescent="0.4">
      <c r="A355" t="s">
        <v>1931</v>
      </c>
      <c r="B355">
        <f t="shared" ca="1" si="7"/>
        <v>31</v>
      </c>
      <c r="C355" s="1">
        <v>31927</v>
      </c>
      <c r="D355" t="s">
        <v>41</v>
      </c>
      <c r="E355" t="s">
        <v>1932</v>
      </c>
      <c r="F355" t="s">
        <v>41</v>
      </c>
      <c r="G355" t="s">
        <v>441</v>
      </c>
      <c r="H355" t="s">
        <v>43</v>
      </c>
      <c r="I355" t="s">
        <v>178</v>
      </c>
      <c r="J355" t="s">
        <v>1933</v>
      </c>
      <c r="K355" t="s">
        <v>1934</v>
      </c>
      <c r="L355" t="s">
        <v>21</v>
      </c>
      <c r="M355" t="s">
        <v>178</v>
      </c>
      <c r="N355" t="s">
        <v>1111</v>
      </c>
      <c r="O355" t="s">
        <v>1935</v>
      </c>
      <c r="P355" s="5" t="s">
        <v>16782</v>
      </c>
    </row>
    <row r="356" spans="1:16" ht="14.25" customHeight="1" thickBot="1" x14ac:dyDescent="0.4">
      <c r="A356" t="s">
        <v>1936</v>
      </c>
      <c r="B356">
        <f t="shared" ca="1" si="7"/>
        <v>44</v>
      </c>
      <c r="C356" s="1">
        <v>27070</v>
      </c>
      <c r="E356" t="s">
        <v>1937</v>
      </c>
      <c r="H356" t="s">
        <v>43</v>
      </c>
      <c r="I356" t="s">
        <v>132</v>
      </c>
      <c r="J356" t="s">
        <v>1938</v>
      </c>
      <c r="K356" t="s">
        <v>1939</v>
      </c>
      <c r="L356" t="s">
        <v>21</v>
      </c>
      <c r="M356" t="s">
        <v>132</v>
      </c>
      <c r="O356" t="s">
        <v>1940</v>
      </c>
      <c r="P356" s="5" t="s">
        <v>16783</v>
      </c>
    </row>
    <row r="357" spans="1:16" ht="14.25" customHeight="1" thickBot="1" x14ac:dyDescent="0.4">
      <c r="A357" t="s">
        <v>1941</v>
      </c>
      <c r="B357">
        <f t="shared" ca="1" si="7"/>
        <v>53</v>
      </c>
      <c r="C357" s="1">
        <v>23652</v>
      </c>
      <c r="D357" t="s">
        <v>177</v>
      </c>
      <c r="E357" t="s">
        <v>1942</v>
      </c>
      <c r="F357" t="s">
        <v>74</v>
      </c>
      <c r="G357" t="s">
        <v>95</v>
      </c>
      <c r="H357" t="s">
        <v>1943</v>
      </c>
      <c r="J357" t="s">
        <v>1944</v>
      </c>
      <c r="K357" t="s">
        <v>1945</v>
      </c>
      <c r="L357" t="s">
        <v>205</v>
      </c>
      <c r="M357" t="s">
        <v>29</v>
      </c>
      <c r="O357" t="s">
        <v>1946</v>
      </c>
      <c r="P357" s="5" t="s">
        <v>1946</v>
      </c>
    </row>
    <row r="358" spans="1:16" ht="14.25" customHeight="1" thickBot="1" x14ac:dyDescent="0.4">
      <c r="A358" t="s">
        <v>1947</v>
      </c>
      <c r="B358">
        <f t="shared" ca="1" si="7"/>
        <v>26</v>
      </c>
      <c r="C358" s="1">
        <v>33587</v>
      </c>
      <c r="E358" t="s">
        <v>1948</v>
      </c>
      <c r="G358" t="s">
        <v>245</v>
      </c>
      <c r="H358" t="s">
        <v>210</v>
      </c>
      <c r="I358" t="s">
        <v>29</v>
      </c>
      <c r="J358" t="s">
        <v>1949</v>
      </c>
      <c r="K358" t="s">
        <v>1950</v>
      </c>
      <c r="L358" t="s">
        <v>205</v>
      </c>
      <c r="M358" t="s">
        <v>29</v>
      </c>
      <c r="O358" t="s">
        <v>1062</v>
      </c>
      <c r="P358" s="5" t="s">
        <v>1062</v>
      </c>
    </row>
    <row r="359" spans="1:16" ht="14.25" customHeight="1" thickBot="1" x14ac:dyDescent="0.4">
      <c r="A359" t="s">
        <v>1951</v>
      </c>
      <c r="B359">
        <f t="shared" ca="1" si="7"/>
        <v>37</v>
      </c>
      <c r="C359" s="1">
        <v>29726</v>
      </c>
      <c r="E359" t="s">
        <v>1952</v>
      </c>
      <c r="H359" t="s">
        <v>43</v>
      </c>
      <c r="I359" t="s">
        <v>132</v>
      </c>
      <c r="J359" t="s">
        <v>1953</v>
      </c>
      <c r="K359" t="s">
        <v>1954</v>
      </c>
      <c r="L359" t="s">
        <v>21</v>
      </c>
      <c r="M359" t="s">
        <v>132</v>
      </c>
      <c r="O359" t="s">
        <v>1955</v>
      </c>
      <c r="P359" s="5" t="s">
        <v>16784</v>
      </c>
    </row>
    <row r="360" spans="1:16" ht="14.25" customHeight="1" thickBot="1" x14ac:dyDescent="0.4">
      <c r="A360" t="s">
        <v>1956</v>
      </c>
      <c r="B360">
        <f t="shared" ca="1" si="7"/>
        <v>22</v>
      </c>
      <c r="C360" s="1">
        <v>35095</v>
      </c>
      <c r="D360" t="s">
        <v>177</v>
      </c>
      <c r="E360" t="s">
        <v>1957</v>
      </c>
      <c r="F360" t="s">
        <v>41</v>
      </c>
      <c r="G360" t="s">
        <v>245</v>
      </c>
      <c r="H360" t="s">
        <v>43</v>
      </c>
      <c r="I360" t="s">
        <v>178</v>
      </c>
      <c r="J360" t="s">
        <v>1958</v>
      </c>
      <c r="K360" t="s">
        <v>1959</v>
      </c>
      <c r="L360" t="s">
        <v>21</v>
      </c>
      <c r="M360" t="s">
        <v>178</v>
      </c>
      <c r="N360" t="s">
        <v>79</v>
      </c>
      <c r="O360" t="s">
        <v>1960</v>
      </c>
      <c r="P360" s="5" t="s">
        <v>16785</v>
      </c>
    </row>
    <row r="361" spans="1:16" ht="14.25" customHeight="1" thickBot="1" x14ac:dyDescent="0.4">
      <c r="A361" t="s">
        <v>1961</v>
      </c>
      <c r="B361">
        <f t="shared" ca="1" si="7"/>
        <v>45</v>
      </c>
      <c r="C361" s="1">
        <v>26800</v>
      </c>
      <c r="E361" t="s">
        <v>1962</v>
      </c>
      <c r="H361" t="s">
        <v>43</v>
      </c>
      <c r="I361" t="s">
        <v>373</v>
      </c>
      <c r="J361" t="s">
        <v>373</v>
      </c>
      <c r="K361" t="s">
        <v>1963</v>
      </c>
      <c r="L361" t="s">
        <v>21</v>
      </c>
      <c r="M361" t="s">
        <v>270</v>
      </c>
      <c r="O361" t="s">
        <v>1964</v>
      </c>
      <c r="P361" s="5" t="s">
        <v>1964</v>
      </c>
    </row>
    <row r="362" spans="1:16" ht="14.25" customHeight="1" thickBot="1" x14ac:dyDescent="0.4">
      <c r="A362" t="s">
        <v>1965</v>
      </c>
      <c r="B362">
        <f t="shared" ca="1" si="7"/>
        <v>43</v>
      </c>
      <c r="C362" s="1">
        <v>27344</v>
      </c>
      <c r="E362" t="s">
        <v>1966</v>
      </c>
      <c r="I362" t="s">
        <v>89</v>
      </c>
      <c r="J362" t="s">
        <v>1967</v>
      </c>
      <c r="K362" t="s">
        <v>1968</v>
      </c>
      <c r="L362" t="s">
        <v>21</v>
      </c>
      <c r="M362" t="s">
        <v>89</v>
      </c>
      <c r="O362" t="s">
        <v>1969</v>
      </c>
      <c r="P362" s="5" t="s">
        <v>1969</v>
      </c>
    </row>
    <row r="363" spans="1:16" ht="14.25" customHeight="1" thickBot="1" x14ac:dyDescent="0.4">
      <c r="A363" t="s">
        <v>1970</v>
      </c>
      <c r="B363">
        <f t="shared" ca="1" si="7"/>
        <v>67</v>
      </c>
      <c r="C363" s="1">
        <v>18599</v>
      </c>
      <c r="D363" t="s">
        <v>39</v>
      </c>
      <c r="E363" t="s">
        <v>1971</v>
      </c>
      <c r="F363" t="s">
        <v>1972</v>
      </c>
      <c r="G363" t="s">
        <v>1037</v>
      </c>
      <c r="H363" t="s">
        <v>360</v>
      </c>
      <c r="I363" t="s">
        <v>933</v>
      </c>
      <c r="J363" t="s">
        <v>1973</v>
      </c>
      <c r="K363" t="s">
        <v>1974</v>
      </c>
      <c r="L363" t="s">
        <v>21</v>
      </c>
      <c r="M363" t="s">
        <v>1975</v>
      </c>
      <c r="N363" t="s">
        <v>1976</v>
      </c>
      <c r="O363" t="s">
        <v>1977</v>
      </c>
      <c r="P363" s="5" t="s">
        <v>1977</v>
      </c>
    </row>
    <row r="364" spans="1:16" ht="14.25" customHeight="1" thickBot="1" x14ac:dyDescent="0.4">
      <c r="A364" t="s">
        <v>1978</v>
      </c>
      <c r="B364">
        <f t="shared" ca="1" si="7"/>
        <v>34</v>
      </c>
      <c r="C364" s="1">
        <v>30803</v>
      </c>
      <c r="D364" t="s">
        <v>41</v>
      </c>
      <c r="E364" t="s">
        <v>1979</v>
      </c>
      <c r="F364" t="s">
        <v>41</v>
      </c>
      <c r="G364" t="s">
        <v>75</v>
      </c>
      <c r="H364" t="s">
        <v>43</v>
      </c>
      <c r="I364" t="s">
        <v>83</v>
      </c>
      <c r="J364" t="s">
        <v>1980</v>
      </c>
      <c r="K364" t="s">
        <v>1981</v>
      </c>
      <c r="L364" t="s">
        <v>21</v>
      </c>
      <c r="M364" t="s">
        <v>83</v>
      </c>
      <c r="N364" t="s">
        <v>181</v>
      </c>
      <c r="O364" t="s">
        <v>1982</v>
      </c>
      <c r="P364" s="5" t="s">
        <v>16786</v>
      </c>
    </row>
    <row r="365" spans="1:16" ht="14.25" customHeight="1" thickBot="1" x14ac:dyDescent="0.4">
      <c r="A365" t="s">
        <v>1983</v>
      </c>
      <c r="B365">
        <f t="shared" ca="1" si="7"/>
        <v>26</v>
      </c>
      <c r="C365" s="1">
        <v>33479</v>
      </c>
      <c r="E365" t="s">
        <v>1984</v>
      </c>
      <c r="H365" t="s">
        <v>43</v>
      </c>
      <c r="I365" t="s">
        <v>178</v>
      </c>
      <c r="J365" t="s">
        <v>1985</v>
      </c>
      <c r="K365" t="s">
        <v>1986</v>
      </c>
      <c r="L365" t="s">
        <v>21</v>
      </c>
      <c r="M365" t="s">
        <v>178</v>
      </c>
      <c r="O365" t="s">
        <v>1935</v>
      </c>
      <c r="P365" s="5" t="s">
        <v>16782</v>
      </c>
    </row>
    <row r="366" spans="1:16" ht="14.25" customHeight="1" thickBot="1" x14ac:dyDescent="0.4">
      <c r="A366" t="s">
        <v>1987</v>
      </c>
      <c r="B366">
        <f t="shared" ca="1" si="7"/>
        <v>28</v>
      </c>
      <c r="C366" s="1">
        <v>32818</v>
      </c>
      <c r="D366" t="s">
        <v>39</v>
      </c>
      <c r="E366" t="s">
        <v>1988</v>
      </c>
      <c r="F366" t="s">
        <v>41</v>
      </c>
      <c r="G366" t="s">
        <v>66</v>
      </c>
      <c r="H366" t="s">
        <v>1767</v>
      </c>
      <c r="I366" t="s">
        <v>569</v>
      </c>
      <c r="J366" t="s">
        <v>569</v>
      </c>
      <c r="K366" t="s">
        <v>1989</v>
      </c>
      <c r="L366" t="s">
        <v>21</v>
      </c>
      <c r="M366" t="s">
        <v>46</v>
      </c>
      <c r="N366" t="s">
        <v>1990</v>
      </c>
      <c r="O366" t="s">
        <v>1991</v>
      </c>
      <c r="P366" s="5" t="s">
        <v>1991</v>
      </c>
    </row>
    <row r="367" spans="1:16" ht="14.25" customHeight="1" thickBot="1" x14ac:dyDescent="0.4">
      <c r="A367" t="s">
        <v>1992</v>
      </c>
      <c r="B367">
        <f t="shared" ca="1" si="7"/>
        <v>29</v>
      </c>
      <c r="C367" s="1">
        <v>32595</v>
      </c>
      <c r="D367" t="s">
        <v>39</v>
      </c>
      <c r="E367" t="s">
        <v>1993</v>
      </c>
      <c r="F367" t="s">
        <v>41</v>
      </c>
      <c r="G367" t="s">
        <v>66</v>
      </c>
      <c r="H367" t="s">
        <v>1767</v>
      </c>
      <c r="I367" t="s">
        <v>1315</v>
      </c>
      <c r="J367" t="s">
        <v>1994</v>
      </c>
      <c r="K367" t="s">
        <v>1995</v>
      </c>
      <c r="L367" t="s">
        <v>21</v>
      </c>
      <c r="M367" t="s">
        <v>46</v>
      </c>
      <c r="N367" t="s">
        <v>1217</v>
      </c>
      <c r="O367" t="s">
        <v>1996</v>
      </c>
      <c r="P367" s="5" t="s">
        <v>1996</v>
      </c>
    </row>
    <row r="368" spans="1:16" ht="14.25" customHeight="1" thickBot="1" x14ac:dyDescent="0.4">
      <c r="A368" t="s">
        <v>1997</v>
      </c>
      <c r="B368">
        <f t="shared" ca="1" si="7"/>
        <v>52</v>
      </c>
      <c r="C368" s="1">
        <v>24188</v>
      </c>
      <c r="E368" t="s">
        <v>1998</v>
      </c>
      <c r="G368" t="s">
        <v>1999</v>
      </c>
      <c r="H368" t="s">
        <v>43</v>
      </c>
      <c r="I368" t="s">
        <v>83</v>
      </c>
      <c r="J368" t="s">
        <v>2000</v>
      </c>
      <c r="K368" t="s">
        <v>2001</v>
      </c>
      <c r="L368" t="s">
        <v>21</v>
      </c>
      <c r="M368" t="s">
        <v>1001</v>
      </c>
      <c r="N368" t="s">
        <v>2002</v>
      </c>
      <c r="O368" t="s">
        <v>2003</v>
      </c>
      <c r="P368" s="5" t="s">
        <v>16787</v>
      </c>
    </row>
    <row r="369" spans="1:16" ht="14.25" customHeight="1" thickBot="1" x14ac:dyDescent="0.4">
      <c r="A369" t="s">
        <v>2004</v>
      </c>
      <c r="B369">
        <f t="shared" ca="1" si="7"/>
        <v>31</v>
      </c>
      <c r="C369" s="1">
        <v>31915</v>
      </c>
      <c r="E369" t="s">
        <v>2005</v>
      </c>
      <c r="I369" t="s">
        <v>386</v>
      </c>
      <c r="J369" t="s">
        <v>2006</v>
      </c>
      <c r="K369" t="s">
        <v>2007</v>
      </c>
      <c r="L369" t="s">
        <v>21</v>
      </c>
      <c r="M369" t="s">
        <v>386</v>
      </c>
      <c r="O369" t="s">
        <v>1207</v>
      </c>
      <c r="P369" s="5" t="s">
        <v>1207</v>
      </c>
    </row>
    <row r="370" spans="1:16" ht="14.25" customHeight="1" thickBot="1" x14ac:dyDescent="0.4">
      <c r="A370" t="s">
        <v>2008</v>
      </c>
      <c r="B370">
        <f t="shared" ca="1" si="7"/>
        <v>47</v>
      </c>
      <c r="C370" s="1">
        <v>25954</v>
      </c>
      <c r="E370" t="s">
        <v>458</v>
      </c>
      <c r="H370" t="s">
        <v>2009</v>
      </c>
      <c r="I370" t="s">
        <v>460</v>
      </c>
      <c r="J370" t="s">
        <v>2010</v>
      </c>
      <c r="K370" t="s">
        <v>2011</v>
      </c>
      <c r="L370" t="s">
        <v>21</v>
      </c>
      <c r="M370" t="s">
        <v>460</v>
      </c>
      <c r="O370" t="s">
        <v>2012</v>
      </c>
      <c r="P370" s="5" t="s">
        <v>2012</v>
      </c>
    </row>
    <row r="371" spans="1:16" ht="14.25" customHeight="1" thickBot="1" x14ac:dyDescent="0.4">
      <c r="A371" t="s">
        <v>2013</v>
      </c>
      <c r="B371">
        <f t="shared" ca="1" si="7"/>
        <v>37</v>
      </c>
      <c r="C371" s="1">
        <v>29742</v>
      </c>
      <c r="E371" t="s">
        <v>2014</v>
      </c>
      <c r="H371" t="s">
        <v>332</v>
      </c>
      <c r="I371" t="s">
        <v>62</v>
      </c>
      <c r="J371" t="s">
        <v>333</v>
      </c>
      <c r="K371" t="s">
        <v>2015</v>
      </c>
      <c r="L371" t="s">
        <v>21</v>
      </c>
      <c r="M371" t="s">
        <v>62</v>
      </c>
      <c r="O371" t="s">
        <v>55</v>
      </c>
      <c r="P371" s="5" t="s">
        <v>55</v>
      </c>
    </row>
    <row r="372" spans="1:16" ht="14.25" customHeight="1" thickBot="1" x14ac:dyDescent="0.4">
      <c r="A372" t="s">
        <v>2016</v>
      </c>
      <c r="B372">
        <f t="shared" ca="1" si="7"/>
        <v>22</v>
      </c>
      <c r="C372" s="1">
        <v>35256</v>
      </c>
      <c r="E372" t="s">
        <v>858</v>
      </c>
      <c r="H372" t="s">
        <v>43</v>
      </c>
      <c r="I372" t="s">
        <v>132</v>
      </c>
      <c r="J372" t="s">
        <v>132</v>
      </c>
      <c r="K372" t="s">
        <v>2017</v>
      </c>
      <c r="L372" t="s">
        <v>21</v>
      </c>
      <c r="M372" t="s">
        <v>132</v>
      </c>
      <c r="O372" t="s">
        <v>2018</v>
      </c>
      <c r="P372" s="5" t="s">
        <v>16788</v>
      </c>
    </row>
    <row r="373" spans="1:16" ht="14.25" customHeight="1" thickBot="1" x14ac:dyDescent="0.4">
      <c r="A373" t="s">
        <v>2019</v>
      </c>
      <c r="B373">
        <f t="shared" ca="1" si="7"/>
        <v>31</v>
      </c>
      <c r="C373" s="1">
        <v>31928</v>
      </c>
      <c r="D373" t="s">
        <v>177</v>
      </c>
      <c r="E373" t="s">
        <v>2020</v>
      </c>
      <c r="F373" t="s">
        <v>41</v>
      </c>
      <c r="G373" t="s">
        <v>2021</v>
      </c>
      <c r="H373" t="s">
        <v>43</v>
      </c>
      <c r="I373" t="s">
        <v>178</v>
      </c>
      <c r="J373" t="s">
        <v>2022</v>
      </c>
      <c r="K373" t="s">
        <v>2023</v>
      </c>
      <c r="L373" t="s">
        <v>21</v>
      </c>
      <c r="M373" t="s">
        <v>178</v>
      </c>
      <c r="N373" t="s">
        <v>2024</v>
      </c>
      <c r="O373" t="s">
        <v>394</v>
      </c>
      <c r="P373" s="5" t="s">
        <v>10689</v>
      </c>
    </row>
    <row r="374" spans="1:16" ht="14.25" customHeight="1" thickBot="1" x14ac:dyDescent="0.4">
      <c r="A374" t="s">
        <v>2025</v>
      </c>
      <c r="B374">
        <f t="shared" ca="1" si="7"/>
        <v>31</v>
      </c>
      <c r="C374" s="1">
        <v>31715</v>
      </c>
      <c r="D374" t="s">
        <v>39</v>
      </c>
      <c r="E374" t="s">
        <v>2026</v>
      </c>
      <c r="F374" t="s">
        <v>41</v>
      </c>
      <c r="G374" t="s">
        <v>245</v>
      </c>
      <c r="H374" t="s">
        <v>2027</v>
      </c>
      <c r="I374" t="s">
        <v>2028</v>
      </c>
      <c r="J374" t="s">
        <v>2029</v>
      </c>
      <c r="K374" t="s">
        <v>2030</v>
      </c>
      <c r="L374" t="s">
        <v>21</v>
      </c>
      <c r="M374" t="s">
        <v>46</v>
      </c>
      <c r="N374" t="s">
        <v>1366</v>
      </c>
      <c r="O374" t="s">
        <v>2031</v>
      </c>
      <c r="P374" s="5" t="s">
        <v>2031</v>
      </c>
    </row>
    <row r="375" spans="1:16" ht="14.25" customHeight="1" thickBot="1" x14ac:dyDescent="0.4">
      <c r="A375" t="s">
        <v>2032</v>
      </c>
      <c r="B375">
        <f t="shared" ca="1" si="7"/>
        <v>38</v>
      </c>
      <c r="C375" s="1">
        <v>29313</v>
      </c>
      <c r="E375" t="s">
        <v>2033</v>
      </c>
      <c r="G375" t="s">
        <v>1999</v>
      </c>
      <c r="H375" t="s">
        <v>43</v>
      </c>
      <c r="I375" t="s">
        <v>178</v>
      </c>
      <c r="J375" t="s">
        <v>2034</v>
      </c>
      <c r="K375" t="s">
        <v>2035</v>
      </c>
      <c r="L375" t="s">
        <v>21</v>
      </c>
      <c r="M375" t="s">
        <v>178</v>
      </c>
      <c r="N375" t="s">
        <v>2036</v>
      </c>
      <c r="O375" t="s">
        <v>1935</v>
      </c>
      <c r="P375" s="5" t="s">
        <v>16782</v>
      </c>
    </row>
    <row r="376" spans="1:16" ht="14.25" customHeight="1" thickBot="1" x14ac:dyDescent="0.4">
      <c r="A376" t="s">
        <v>2037</v>
      </c>
      <c r="B376">
        <f t="shared" ca="1" si="7"/>
        <v>72</v>
      </c>
      <c r="C376" s="1">
        <v>16912</v>
      </c>
      <c r="D376" t="s">
        <v>41</v>
      </c>
      <c r="E376" t="s">
        <v>2038</v>
      </c>
      <c r="F376" t="s">
        <v>41</v>
      </c>
      <c r="G376" t="s">
        <v>352</v>
      </c>
      <c r="H376" t="s">
        <v>2039</v>
      </c>
      <c r="I376" t="s">
        <v>97</v>
      </c>
      <c r="J376" t="s">
        <v>97</v>
      </c>
      <c r="K376" t="s">
        <v>2040</v>
      </c>
      <c r="L376" t="s">
        <v>21</v>
      </c>
      <c r="M376" t="s">
        <v>46</v>
      </c>
      <c r="N376" t="s">
        <v>2041</v>
      </c>
      <c r="O376" t="s">
        <v>2042</v>
      </c>
      <c r="P376" s="5" t="s">
        <v>16789</v>
      </c>
    </row>
    <row r="377" spans="1:16" ht="14.25" customHeight="1" thickBot="1" x14ac:dyDescent="0.4">
      <c r="A377" t="s">
        <v>2043</v>
      </c>
      <c r="B377">
        <f t="shared" ca="1" si="7"/>
        <v>31</v>
      </c>
      <c r="C377" s="1">
        <v>31629</v>
      </c>
      <c r="E377" t="s">
        <v>1059</v>
      </c>
      <c r="H377" t="s">
        <v>122</v>
      </c>
      <c r="I377" t="s">
        <v>29</v>
      </c>
      <c r="J377" t="s">
        <v>2044</v>
      </c>
      <c r="K377" t="s">
        <v>2045</v>
      </c>
      <c r="L377" t="s">
        <v>21</v>
      </c>
      <c r="M377" t="s">
        <v>29</v>
      </c>
      <c r="O377" t="s">
        <v>1054</v>
      </c>
      <c r="P377" s="5" t="s">
        <v>1054</v>
      </c>
    </row>
    <row r="378" spans="1:16" ht="14.25" customHeight="1" thickBot="1" x14ac:dyDescent="0.4">
      <c r="A378" t="s">
        <v>2046</v>
      </c>
      <c r="B378">
        <f t="shared" ca="1" si="7"/>
        <v>26</v>
      </c>
      <c r="C378" s="1">
        <v>33737</v>
      </c>
      <c r="E378" t="s">
        <v>2047</v>
      </c>
      <c r="H378" t="s">
        <v>2048</v>
      </c>
      <c r="I378" t="s">
        <v>2049</v>
      </c>
      <c r="J378" t="s">
        <v>2050</v>
      </c>
      <c r="K378" t="s">
        <v>2051</v>
      </c>
      <c r="L378" t="s">
        <v>21</v>
      </c>
      <c r="M378" t="s">
        <v>29</v>
      </c>
      <c r="O378" t="s">
        <v>2052</v>
      </c>
      <c r="P378" s="5" t="s">
        <v>2052</v>
      </c>
    </row>
    <row r="379" spans="1:16" ht="14.25" customHeight="1" thickBot="1" x14ac:dyDescent="0.4">
      <c r="A379" t="s">
        <v>2053</v>
      </c>
      <c r="B379">
        <f t="shared" ca="1" si="7"/>
        <v>37</v>
      </c>
      <c r="C379" s="1">
        <v>29462</v>
      </c>
      <c r="D379" t="s">
        <v>39</v>
      </c>
      <c r="E379" t="s">
        <v>2054</v>
      </c>
      <c r="F379" t="s">
        <v>39</v>
      </c>
      <c r="G379" t="s">
        <v>66</v>
      </c>
      <c r="I379" t="s">
        <v>89</v>
      </c>
      <c r="J379" t="s">
        <v>90</v>
      </c>
      <c r="K379" t="s">
        <v>2055</v>
      </c>
      <c r="L379" t="s">
        <v>21</v>
      </c>
      <c r="M379" t="s">
        <v>89</v>
      </c>
      <c r="O379" t="s">
        <v>2056</v>
      </c>
      <c r="P379" s="5" t="s">
        <v>2056</v>
      </c>
    </row>
    <row r="380" spans="1:16" ht="14.25" customHeight="1" thickBot="1" x14ac:dyDescent="0.4">
      <c r="A380" t="s">
        <v>2057</v>
      </c>
      <c r="B380">
        <f t="shared" ca="1" si="7"/>
        <v>35</v>
      </c>
      <c r="C380" s="1">
        <v>30445</v>
      </c>
      <c r="E380" t="s">
        <v>665</v>
      </c>
      <c r="H380" t="s">
        <v>1691</v>
      </c>
      <c r="I380" t="s">
        <v>962</v>
      </c>
      <c r="J380" t="s">
        <v>962</v>
      </c>
      <c r="K380" t="s">
        <v>2058</v>
      </c>
      <c r="L380" t="s">
        <v>21</v>
      </c>
      <c r="M380" t="s">
        <v>29</v>
      </c>
      <c r="O380" t="s">
        <v>2059</v>
      </c>
      <c r="P380" s="5" t="s">
        <v>2059</v>
      </c>
    </row>
    <row r="381" spans="1:16" ht="14.25" customHeight="1" thickBot="1" x14ac:dyDescent="0.4">
      <c r="A381" t="s">
        <v>2060</v>
      </c>
      <c r="B381">
        <f t="shared" ca="1" si="7"/>
        <v>45</v>
      </c>
      <c r="C381" s="1">
        <v>26868</v>
      </c>
      <c r="D381" t="s">
        <v>41</v>
      </c>
      <c r="E381" t="s">
        <v>2061</v>
      </c>
      <c r="H381" t="s">
        <v>2062</v>
      </c>
      <c r="I381" t="s">
        <v>1834</v>
      </c>
      <c r="K381" t="s">
        <v>2063</v>
      </c>
      <c r="L381" t="s">
        <v>21</v>
      </c>
      <c r="M381" t="s">
        <v>22</v>
      </c>
      <c r="O381" t="s">
        <v>2064</v>
      </c>
      <c r="P381" s="5" t="s">
        <v>2064</v>
      </c>
    </row>
    <row r="382" spans="1:16" ht="14.25" customHeight="1" thickBot="1" x14ac:dyDescent="0.4">
      <c r="A382" t="s">
        <v>2065</v>
      </c>
      <c r="B382">
        <f t="shared" ca="1" si="7"/>
        <v>44</v>
      </c>
      <c r="C382" s="1">
        <v>27077</v>
      </c>
      <c r="D382" t="s">
        <v>39</v>
      </c>
      <c r="E382" t="s">
        <v>2066</v>
      </c>
      <c r="F382" t="s">
        <v>41</v>
      </c>
      <c r="G382" t="s">
        <v>549</v>
      </c>
      <c r="H382" t="s">
        <v>105</v>
      </c>
      <c r="I382" t="s">
        <v>44</v>
      </c>
      <c r="J382" t="s">
        <v>2067</v>
      </c>
      <c r="K382" t="s">
        <v>2068</v>
      </c>
      <c r="L382" t="s">
        <v>21</v>
      </c>
      <c r="M382" t="s">
        <v>46</v>
      </c>
      <c r="N382" t="s">
        <v>2069</v>
      </c>
      <c r="O382" t="s">
        <v>2070</v>
      </c>
      <c r="P382" s="5" t="s">
        <v>2070</v>
      </c>
    </row>
    <row r="383" spans="1:16" ht="14.25" customHeight="1" thickBot="1" x14ac:dyDescent="0.4">
      <c r="A383" t="s">
        <v>2071</v>
      </c>
      <c r="B383">
        <f t="shared" ca="1" si="7"/>
        <v>28</v>
      </c>
      <c r="C383" s="1">
        <v>32833</v>
      </c>
      <c r="D383" t="s">
        <v>74</v>
      </c>
      <c r="E383" t="s">
        <v>2072</v>
      </c>
      <c r="F383" t="s">
        <v>41</v>
      </c>
      <c r="G383" t="s">
        <v>238</v>
      </c>
      <c r="H383" t="s">
        <v>122</v>
      </c>
      <c r="I383" t="s">
        <v>29</v>
      </c>
      <c r="J383" t="s">
        <v>2073</v>
      </c>
      <c r="K383" t="s">
        <v>2074</v>
      </c>
      <c r="L383" t="s">
        <v>21</v>
      </c>
      <c r="M383" t="s">
        <v>29</v>
      </c>
      <c r="O383" t="s">
        <v>1062</v>
      </c>
      <c r="P383" s="5" t="s">
        <v>1062</v>
      </c>
    </row>
    <row r="384" spans="1:16" ht="14.25" customHeight="1" thickBot="1" x14ac:dyDescent="0.4">
      <c r="A384" t="s">
        <v>2075</v>
      </c>
      <c r="B384">
        <f t="shared" ca="1" si="7"/>
        <v>22</v>
      </c>
      <c r="C384" s="1">
        <v>35025</v>
      </c>
      <c r="D384" t="s">
        <v>177</v>
      </c>
      <c r="E384" t="s">
        <v>2076</v>
      </c>
      <c r="F384" t="s">
        <v>41</v>
      </c>
      <c r="G384" t="s">
        <v>1379</v>
      </c>
      <c r="H384" t="s">
        <v>43</v>
      </c>
      <c r="I384" t="s">
        <v>178</v>
      </c>
      <c r="J384" t="s">
        <v>2077</v>
      </c>
      <c r="K384" t="s">
        <v>2078</v>
      </c>
      <c r="L384" t="s">
        <v>205</v>
      </c>
      <c r="M384" t="s">
        <v>178</v>
      </c>
      <c r="N384" t="s">
        <v>181</v>
      </c>
      <c r="O384" t="s">
        <v>318</v>
      </c>
      <c r="P384" s="5" t="s">
        <v>16717</v>
      </c>
    </row>
    <row r="385" spans="1:16" ht="14.25" customHeight="1" thickBot="1" x14ac:dyDescent="0.4">
      <c r="A385" t="s">
        <v>2079</v>
      </c>
      <c r="B385">
        <f t="shared" ca="1" si="7"/>
        <v>69</v>
      </c>
      <c r="C385" s="1">
        <v>17742</v>
      </c>
      <c r="D385" t="s">
        <v>41</v>
      </c>
      <c r="E385" t="s">
        <v>2080</v>
      </c>
      <c r="G385" t="s">
        <v>104</v>
      </c>
      <c r="H385" t="s">
        <v>654</v>
      </c>
      <c r="I385" t="s">
        <v>22</v>
      </c>
      <c r="J385" t="s">
        <v>2081</v>
      </c>
      <c r="K385" t="s">
        <v>2082</v>
      </c>
      <c r="L385" t="s">
        <v>21</v>
      </c>
      <c r="M385" t="s">
        <v>22</v>
      </c>
      <c r="O385" t="s">
        <v>2083</v>
      </c>
      <c r="P385" s="5" t="s">
        <v>2083</v>
      </c>
    </row>
    <row r="386" spans="1:16" ht="14.25" customHeight="1" thickBot="1" x14ac:dyDescent="0.4">
      <c r="A386" t="s">
        <v>2084</v>
      </c>
      <c r="B386">
        <f t="shared" ca="1" si="7"/>
        <v>57</v>
      </c>
      <c r="C386" s="1">
        <v>22379</v>
      </c>
      <c r="E386" t="s">
        <v>2085</v>
      </c>
      <c r="I386" t="s">
        <v>386</v>
      </c>
      <c r="J386" t="s">
        <v>2086</v>
      </c>
      <c r="K386" t="s">
        <v>2087</v>
      </c>
      <c r="L386" t="s">
        <v>21</v>
      </c>
      <c r="M386" t="s">
        <v>386</v>
      </c>
      <c r="O386" t="s">
        <v>2088</v>
      </c>
      <c r="P386" s="5" t="s">
        <v>2088</v>
      </c>
    </row>
    <row r="387" spans="1:16" ht="14.25" customHeight="1" thickBot="1" x14ac:dyDescent="0.4">
      <c r="A387" t="s">
        <v>2089</v>
      </c>
      <c r="B387">
        <f t="shared" ca="1" si="7"/>
        <v>26</v>
      </c>
      <c r="C387" s="1">
        <v>33604</v>
      </c>
      <c r="E387" t="s">
        <v>2090</v>
      </c>
      <c r="H387" t="s">
        <v>51</v>
      </c>
      <c r="I387" t="s">
        <v>52</v>
      </c>
      <c r="J387" t="s">
        <v>2091</v>
      </c>
      <c r="K387" t="s">
        <v>2092</v>
      </c>
      <c r="L387" t="s">
        <v>21</v>
      </c>
      <c r="M387" t="s">
        <v>52</v>
      </c>
      <c r="O387" t="s">
        <v>2093</v>
      </c>
      <c r="P387" s="5" t="s">
        <v>2093</v>
      </c>
    </row>
    <row r="388" spans="1:16" ht="14.25" customHeight="1" thickBot="1" x14ac:dyDescent="0.4">
      <c r="A388" t="s">
        <v>2094</v>
      </c>
      <c r="B388">
        <f t="shared" ca="1" si="7"/>
        <v>44</v>
      </c>
      <c r="C388" s="1">
        <v>26972</v>
      </c>
      <c r="D388" t="s">
        <v>41</v>
      </c>
      <c r="E388" t="s">
        <v>2095</v>
      </c>
      <c r="F388" t="s">
        <v>41</v>
      </c>
      <c r="G388" t="s">
        <v>75</v>
      </c>
      <c r="H388" t="s">
        <v>43</v>
      </c>
      <c r="I388" t="s">
        <v>178</v>
      </c>
      <c r="J388" t="s">
        <v>2096</v>
      </c>
      <c r="K388" t="s">
        <v>2097</v>
      </c>
      <c r="L388" t="s">
        <v>21</v>
      </c>
      <c r="M388" t="s">
        <v>178</v>
      </c>
      <c r="N388" t="s">
        <v>705</v>
      </c>
      <c r="O388" t="s">
        <v>2098</v>
      </c>
      <c r="P388" s="5" t="s">
        <v>16790</v>
      </c>
    </row>
    <row r="389" spans="1:16" ht="14.25" customHeight="1" thickBot="1" x14ac:dyDescent="0.4">
      <c r="A389" t="s">
        <v>2099</v>
      </c>
      <c r="B389">
        <f t="shared" ca="1" si="7"/>
        <v>36</v>
      </c>
      <c r="C389" s="1">
        <v>29918</v>
      </c>
      <c r="E389" t="s">
        <v>2100</v>
      </c>
      <c r="I389" t="s">
        <v>279</v>
      </c>
      <c r="J389" t="s">
        <v>417</v>
      </c>
      <c r="K389" t="s">
        <v>2101</v>
      </c>
      <c r="L389" t="s">
        <v>21</v>
      </c>
      <c r="M389" t="s">
        <v>89</v>
      </c>
      <c r="O389" t="s">
        <v>2102</v>
      </c>
      <c r="P389" s="5" t="s">
        <v>2102</v>
      </c>
    </row>
    <row r="390" spans="1:16" ht="14.25" customHeight="1" thickBot="1" x14ac:dyDescent="0.4">
      <c r="A390" t="s">
        <v>2103</v>
      </c>
      <c r="B390">
        <f t="shared" ca="1" si="7"/>
        <v>44</v>
      </c>
      <c r="C390" s="1">
        <v>26913</v>
      </c>
      <c r="E390" t="s">
        <v>2104</v>
      </c>
      <c r="H390" t="s">
        <v>2105</v>
      </c>
      <c r="I390" t="s">
        <v>59</v>
      </c>
      <c r="J390" t="s">
        <v>2106</v>
      </c>
      <c r="K390" t="s">
        <v>2107</v>
      </c>
      <c r="L390" t="s">
        <v>21</v>
      </c>
      <c r="M390" t="s">
        <v>29</v>
      </c>
      <c r="O390" t="s">
        <v>2108</v>
      </c>
      <c r="P390" s="5" t="s">
        <v>2108</v>
      </c>
    </row>
    <row r="391" spans="1:16" ht="14.25" customHeight="1" thickBot="1" x14ac:dyDescent="0.4">
      <c r="A391" t="s">
        <v>2109</v>
      </c>
      <c r="B391">
        <f t="shared" ca="1" si="7"/>
        <v>52</v>
      </c>
      <c r="C391" s="1">
        <v>24040</v>
      </c>
      <c r="D391" t="s">
        <v>39</v>
      </c>
      <c r="E391" t="s">
        <v>2110</v>
      </c>
      <c r="F391" t="s">
        <v>41</v>
      </c>
      <c r="G391" t="s">
        <v>95</v>
      </c>
      <c r="H391" t="s">
        <v>687</v>
      </c>
      <c r="I391" t="s">
        <v>325</v>
      </c>
      <c r="J391" t="s">
        <v>2111</v>
      </c>
      <c r="K391" t="s">
        <v>2112</v>
      </c>
      <c r="L391" t="s">
        <v>21</v>
      </c>
      <c r="M391" t="s">
        <v>118</v>
      </c>
      <c r="O391" t="s">
        <v>2113</v>
      </c>
      <c r="P391" s="5" t="s">
        <v>2113</v>
      </c>
    </row>
    <row r="392" spans="1:16" ht="14.25" customHeight="1" thickBot="1" x14ac:dyDescent="0.4">
      <c r="A392" t="s">
        <v>2114</v>
      </c>
      <c r="B392">
        <f t="shared" ca="1" si="7"/>
        <v>42</v>
      </c>
      <c r="C392" s="1">
        <v>27961</v>
      </c>
      <c r="E392" t="s">
        <v>2115</v>
      </c>
      <c r="H392" t="s">
        <v>43</v>
      </c>
      <c r="I392" t="s">
        <v>132</v>
      </c>
      <c r="J392" t="s">
        <v>2116</v>
      </c>
      <c r="K392" t="s">
        <v>2117</v>
      </c>
      <c r="L392" t="s">
        <v>21</v>
      </c>
      <c r="M392" t="s">
        <v>132</v>
      </c>
      <c r="O392" t="s">
        <v>2118</v>
      </c>
      <c r="P392" s="5" t="s">
        <v>12436</v>
      </c>
    </row>
    <row r="393" spans="1:16" ht="14.25" customHeight="1" thickBot="1" x14ac:dyDescent="0.4">
      <c r="A393" t="s">
        <v>2119</v>
      </c>
      <c r="B393">
        <f t="shared" ca="1" si="7"/>
        <v>32</v>
      </c>
      <c r="C393" s="1">
        <v>31473</v>
      </c>
      <c r="E393" t="s">
        <v>2120</v>
      </c>
      <c r="G393" t="s">
        <v>95</v>
      </c>
      <c r="H393" t="s">
        <v>973</v>
      </c>
      <c r="I393" t="s">
        <v>22</v>
      </c>
      <c r="J393" t="s">
        <v>2121</v>
      </c>
      <c r="K393" t="s">
        <v>1804</v>
      </c>
      <c r="L393" t="s">
        <v>21</v>
      </c>
      <c r="M393" t="s">
        <v>22</v>
      </c>
      <c r="O393" t="s">
        <v>2122</v>
      </c>
      <c r="P393" s="5" t="s">
        <v>16791</v>
      </c>
    </row>
    <row r="394" spans="1:16" ht="14.25" customHeight="1" thickBot="1" x14ac:dyDescent="0.4">
      <c r="A394" t="s">
        <v>2123</v>
      </c>
      <c r="B394">
        <f t="shared" ca="1" si="7"/>
        <v>44</v>
      </c>
      <c r="C394" s="1">
        <v>26961</v>
      </c>
      <c r="E394" t="s">
        <v>2124</v>
      </c>
      <c r="H394" t="s">
        <v>654</v>
      </c>
      <c r="I394" t="s">
        <v>22</v>
      </c>
      <c r="K394" t="s">
        <v>2125</v>
      </c>
      <c r="L394" t="s">
        <v>21</v>
      </c>
      <c r="M394" t="s">
        <v>22</v>
      </c>
      <c r="O394" t="s">
        <v>2126</v>
      </c>
      <c r="P394" s="5" t="s">
        <v>2126</v>
      </c>
    </row>
    <row r="395" spans="1:16" ht="14.25" customHeight="1" thickBot="1" x14ac:dyDescent="0.4">
      <c r="A395" t="s">
        <v>2127</v>
      </c>
      <c r="B395">
        <f t="shared" ca="1" si="7"/>
        <v>48</v>
      </c>
      <c r="C395" s="1">
        <v>25584</v>
      </c>
      <c r="E395" t="s">
        <v>2128</v>
      </c>
      <c r="H395" t="s">
        <v>122</v>
      </c>
      <c r="I395" t="s">
        <v>29</v>
      </c>
      <c r="J395" t="s">
        <v>2129</v>
      </c>
      <c r="K395" t="s">
        <v>2130</v>
      </c>
      <c r="L395" t="s">
        <v>21</v>
      </c>
      <c r="M395" t="s">
        <v>29</v>
      </c>
      <c r="O395" t="s">
        <v>2131</v>
      </c>
      <c r="P395" s="5" t="s">
        <v>2131</v>
      </c>
    </row>
    <row r="396" spans="1:16" ht="14.25" customHeight="1" thickBot="1" x14ac:dyDescent="0.4">
      <c r="A396" t="s">
        <v>2132</v>
      </c>
      <c r="B396">
        <f t="shared" ca="1" si="7"/>
        <v>51</v>
      </c>
      <c r="C396" s="1">
        <v>24608</v>
      </c>
      <c r="E396" t="s">
        <v>2133</v>
      </c>
      <c r="H396" t="s">
        <v>1320</v>
      </c>
      <c r="I396" t="s">
        <v>367</v>
      </c>
      <c r="J396" t="s">
        <v>2134</v>
      </c>
      <c r="K396" t="s">
        <v>2135</v>
      </c>
      <c r="L396" t="s">
        <v>21</v>
      </c>
      <c r="M396" t="s">
        <v>367</v>
      </c>
      <c r="O396" t="s">
        <v>2136</v>
      </c>
      <c r="P396" s="5" t="s">
        <v>2136</v>
      </c>
    </row>
    <row r="397" spans="1:16" ht="14.25" customHeight="1" thickBot="1" x14ac:dyDescent="0.4">
      <c r="A397" t="s">
        <v>2137</v>
      </c>
      <c r="B397">
        <f t="shared" ca="1" si="7"/>
        <v>45</v>
      </c>
      <c r="C397" s="1">
        <v>26573</v>
      </c>
      <c r="E397" t="s">
        <v>2138</v>
      </c>
      <c r="I397" t="s">
        <v>279</v>
      </c>
      <c r="J397" t="s">
        <v>417</v>
      </c>
      <c r="K397" t="s">
        <v>2139</v>
      </c>
      <c r="L397" t="s">
        <v>21</v>
      </c>
      <c r="M397" t="s">
        <v>279</v>
      </c>
      <c r="O397" t="s">
        <v>712</v>
      </c>
      <c r="P397" s="5" t="s">
        <v>712</v>
      </c>
    </row>
    <row r="398" spans="1:16" ht="14.25" customHeight="1" thickBot="1" x14ac:dyDescent="0.4">
      <c r="A398" t="s">
        <v>2140</v>
      </c>
      <c r="B398">
        <f t="shared" ca="1" si="7"/>
        <v>37</v>
      </c>
      <c r="C398" s="1">
        <v>29664</v>
      </c>
      <c r="E398" t="s">
        <v>1558</v>
      </c>
      <c r="G398" t="s">
        <v>95</v>
      </c>
      <c r="H398" t="s">
        <v>43</v>
      </c>
      <c r="I398" t="s">
        <v>178</v>
      </c>
      <c r="J398" t="s">
        <v>2141</v>
      </c>
      <c r="K398" t="s">
        <v>2142</v>
      </c>
      <c r="L398" t="s">
        <v>21</v>
      </c>
      <c r="M398" t="s">
        <v>178</v>
      </c>
      <c r="N398" t="s">
        <v>1366</v>
      </c>
      <c r="O398" t="s">
        <v>2143</v>
      </c>
      <c r="P398" s="5" t="s">
        <v>16792</v>
      </c>
    </row>
    <row r="399" spans="1:16" ht="14.25" customHeight="1" thickBot="1" x14ac:dyDescent="0.4">
      <c r="A399" t="s">
        <v>2144</v>
      </c>
      <c r="B399">
        <f t="shared" ca="1" si="7"/>
        <v>36</v>
      </c>
      <c r="C399" s="1">
        <v>29850</v>
      </c>
      <c r="D399" t="s">
        <v>41</v>
      </c>
      <c r="E399" t="s">
        <v>2145</v>
      </c>
      <c r="F399" t="s">
        <v>41</v>
      </c>
      <c r="G399" t="s">
        <v>262</v>
      </c>
      <c r="H399" t="s">
        <v>2146</v>
      </c>
      <c r="I399" t="s">
        <v>22</v>
      </c>
      <c r="J399" t="s">
        <v>2147</v>
      </c>
      <c r="K399" t="s">
        <v>2148</v>
      </c>
      <c r="L399" t="s">
        <v>21</v>
      </c>
      <c r="M399" t="s">
        <v>22</v>
      </c>
      <c r="N399" t="s">
        <v>197</v>
      </c>
      <c r="O399" t="s">
        <v>2149</v>
      </c>
      <c r="P399" s="5" t="s">
        <v>2149</v>
      </c>
    </row>
    <row r="400" spans="1:16" ht="14.25" customHeight="1" thickBot="1" x14ac:dyDescent="0.4">
      <c r="A400" t="s">
        <v>2150</v>
      </c>
      <c r="B400">
        <f t="shared" ca="1" si="7"/>
        <v>32</v>
      </c>
      <c r="C400" s="1">
        <v>31378</v>
      </c>
      <c r="E400" t="s">
        <v>2151</v>
      </c>
      <c r="I400" t="s">
        <v>44</v>
      </c>
      <c r="K400" t="s">
        <v>2152</v>
      </c>
      <c r="L400" t="s">
        <v>21</v>
      </c>
      <c r="M400" t="s">
        <v>44</v>
      </c>
      <c r="O400" t="s">
        <v>2153</v>
      </c>
      <c r="P400" s="5" t="s">
        <v>16793</v>
      </c>
    </row>
    <row r="401" spans="1:16" ht="14.25" customHeight="1" thickBot="1" x14ac:dyDescent="0.4">
      <c r="A401" t="s">
        <v>2154</v>
      </c>
      <c r="B401">
        <f t="shared" ca="1" si="7"/>
        <v>39</v>
      </c>
      <c r="C401" s="1">
        <v>28799</v>
      </c>
      <c r="E401" t="s">
        <v>2155</v>
      </c>
      <c r="F401" t="s">
        <v>41</v>
      </c>
      <c r="G401" t="s">
        <v>75</v>
      </c>
      <c r="I401" t="s">
        <v>59</v>
      </c>
      <c r="J401" t="s">
        <v>2156</v>
      </c>
      <c r="K401" t="s">
        <v>2157</v>
      </c>
      <c r="L401" t="s">
        <v>21</v>
      </c>
      <c r="M401" t="s">
        <v>29</v>
      </c>
      <c r="O401" t="s">
        <v>2158</v>
      </c>
      <c r="P401" s="5" t="s">
        <v>2158</v>
      </c>
    </row>
    <row r="402" spans="1:16" ht="14.25" customHeight="1" thickBot="1" x14ac:dyDescent="0.4">
      <c r="A402" t="s">
        <v>2159</v>
      </c>
      <c r="B402">
        <f t="shared" ca="1" si="7"/>
        <v>50</v>
      </c>
      <c r="C402" s="1">
        <v>24985</v>
      </c>
      <c r="E402" t="s">
        <v>2160</v>
      </c>
      <c r="I402" t="s">
        <v>26</v>
      </c>
      <c r="J402" t="s">
        <v>2161</v>
      </c>
      <c r="K402" t="s">
        <v>2162</v>
      </c>
      <c r="L402" t="s">
        <v>21</v>
      </c>
      <c r="M402" t="s">
        <v>29</v>
      </c>
      <c r="O402" t="s">
        <v>2163</v>
      </c>
      <c r="P402" s="5" t="s">
        <v>2163</v>
      </c>
    </row>
    <row r="403" spans="1:16" ht="14.25" customHeight="1" thickBot="1" x14ac:dyDescent="0.4">
      <c r="A403" t="s">
        <v>2164</v>
      </c>
      <c r="B403">
        <f t="shared" ca="1" si="7"/>
        <v>113</v>
      </c>
      <c r="C403" s="2">
        <v>1970</v>
      </c>
      <c r="E403" t="s">
        <v>2165</v>
      </c>
      <c r="G403" t="s">
        <v>441</v>
      </c>
      <c r="H403" t="s">
        <v>51</v>
      </c>
      <c r="I403" t="s">
        <v>52</v>
      </c>
      <c r="J403" t="s">
        <v>2166</v>
      </c>
      <c r="K403" t="s">
        <v>54</v>
      </c>
      <c r="L403" t="s">
        <v>21</v>
      </c>
      <c r="M403" t="s">
        <v>52</v>
      </c>
      <c r="N403" t="s">
        <v>2167</v>
      </c>
      <c r="O403" t="s">
        <v>406</v>
      </c>
      <c r="P403" s="5" t="s">
        <v>406</v>
      </c>
    </row>
    <row r="404" spans="1:16" ht="14.25" customHeight="1" thickBot="1" x14ac:dyDescent="0.4">
      <c r="A404" t="s">
        <v>2168</v>
      </c>
      <c r="B404">
        <f t="shared" ca="1" si="7"/>
        <v>47</v>
      </c>
      <c r="C404" s="1">
        <v>26001</v>
      </c>
      <c r="E404" t="s">
        <v>2169</v>
      </c>
      <c r="I404" t="s">
        <v>89</v>
      </c>
      <c r="J404" t="s">
        <v>2170</v>
      </c>
      <c r="K404" t="s">
        <v>2171</v>
      </c>
      <c r="L404" t="s">
        <v>21</v>
      </c>
      <c r="M404" t="s">
        <v>89</v>
      </c>
      <c r="O404" t="s">
        <v>2172</v>
      </c>
      <c r="P404" s="5" t="s">
        <v>2172</v>
      </c>
    </row>
    <row r="405" spans="1:16" ht="14.25" customHeight="1" thickBot="1" x14ac:dyDescent="0.4">
      <c r="A405" t="s">
        <v>2173</v>
      </c>
      <c r="B405">
        <f t="shared" ca="1" si="7"/>
        <v>47</v>
      </c>
      <c r="C405" s="1">
        <v>25973</v>
      </c>
      <c r="E405" t="s">
        <v>2174</v>
      </c>
      <c r="H405" t="s">
        <v>2175</v>
      </c>
      <c r="I405" t="s">
        <v>386</v>
      </c>
      <c r="J405" t="s">
        <v>2176</v>
      </c>
      <c r="K405" t="s">
        <v>2177</v>
      </c>
      <c r="L405" t="s">
        <v>21</v>
      </c>
      <c r="M405" t="s">
        <v>386</v>
      </c>
      <c r="O405" t="s">
        <v>2178</v>
      </c>
      <c r="P405" s="5" t="s">
        <v>6337</v>
      </c>
    </row>
    <row r="406" spans="1:16" ht="14.25" customHeight="1" thickBot="1" x14ac:dyDescent="0.4">
      <c r="A406" t="s">
        <v>2179</v>
      </c>
      <c r="B406">
        <f t="shared" ca="1" si="7"/>
        <v>41</v>
      </c>
      <c r="C406" s="1">
        <v>28113</v>
      </c>
      <c r="E406" t="s">
        <v>2180</v>
      </c>
      <c r="H406" t="s">
        <v>2181</v>
      </c>
      <c r="I406" t="s">
        <v>2182</v>
      </c>
      <c r="K406" t="s">
        <v>2183</v>
      </c>
      <c r="L406" t="s">
        <v>21</v>
      </c>
      <c r="M406" t="s">
        <v>2182</v>
      </c>
      <c r="O406" t="s">
        <v>2184</v>
      </c>
      <c r="P406" s="5" t="s">
        <v>2184</v>
      </c>
    </row>
    <row r="407" spans="1:16" ht="14.25" customHeight="1" thickBot="1" x14ac:dyDescent="0.4">
      <c r="A407" t="s">
        <v>2185</v>
      </c>
      <c r="B407">
        <f t="shared" ca="1" si="7"/>
        <v>36</v>
      </c>
      <c r="C407" s="1">
        <v>30126</v>
      </c>
      <c r="E407" t="s">
        <v>2186</v>
      </c>
      <c r="I407" t="s">
        <v>361</v>
      </c>
      <c r="J407" t="s">
        <v>2187</v>
      </c>
      <c r="K407" t="s">
        <v>2188</v>
      </c>
      <c r="L407" t="s">
        <v>21</v>
      </c>
      <c r="M407" t="s">
        <v>361</v>
      </c>
      <c r="O407" t="s">
        <v>55</v>
      </c>
      <c r="P407" s="5" t="s">
        <v>55</v>
      </c>
    </row>
    <row r="408" spans="1:16" ht="14.25" customHeight="1" thickBot="1" x14ac:dyDescent="0.4">
      <c r="A408" t="s">
        <v>2189</v>
      </c>
      <c r="B408">
        <f t="shared" ca="1" si="7"/>
        <v>55</v>
      </c>
      <c r="C408" s="1">
        <v>23129</v>
      </c>
      <c r="E408" t="s">
        <v>2190</v>
      </c>
      <c r="H408" t="s">
        <v>2191</v>
      </c>
      <c r="I408" t="s">
        <v>386</v>
      </c>
      <c r="J408" t="s">
        <v>2192</v>
      </c>
      <c r="K408" t="s">
        <v>2193</v>
      </c>
      <c r="L408" t="s">
        <v>21</v>
      </c>
      <c r="M408" t="s">
        <v>386</v>
      </c>
      <c r="O408" t="s">
        <v>169</v>
      </c>
      <c r="P408" s="5" t="s">
        <v>169</v>
      </c>
    </row>
    <row r="409" spans="1:16" ht="14.25" customHeight="1" thickBot="1" x14ac:dyDescent="0.4">
      <c r="A409" t="s">
        <v>2194</v>
      </c>
      <c r="B409">
        <f t="shared" ca="1" si="7"/>
        <v>30</v>
      </c>
      <c r="C409" s="1">
        <v>32141</v>
      </c>
      <c r="E409" t="s">
        <v>2195</v>
      </c>
      <c r="H409" t="s">
        <v>210</v>
      </c>
      <c r="I409" t="s">
        <v>29</v>
      </c>
      <c r="J409" t="s">
        <v>2196</v>
      </c>
      <c r="K409" t="s">
        <v>2197</v>
      </c>
      <c r="L409" t="s">
        <v>21</v>
      </c>
      <c r="M409" t="s">
        <v>29</v>
      </c>
      <c r="O409" t="s">
        <v>1062</v>
      </c>
      <c r="P409" s="5" t="s">
        <v>1062</v>
      </c>
    </row>
    <row r="410" spans="1:16" ht="14.25" customHeight="1" thickBot="1" x14ac:dyDescent="0.4">
      <c r="A410" t="s">
        <v>2198</v>
      </c>
      <c r="B410">
        <f t="shared" ca="1" si="7"/>
        <v>40</v>
      </c>
      <c r="C410" s="1">
        <v>28610</v>
      </c>
      <c r="E410" t="s">
        <v>121</v>
      </c>
      <c r="H410" t="s">
        <v>568</v>
      </c>
      <c r="I410" t="s">
        <v>2199</v>
      </c>
      <c r="J410" t="s">
        <v>2200</v>
      </c>
      <c r="K410" t="s">
        <v>2201</v>
      </c>
      <c r="L410" t="s">
        <v>21</v>
      </c>
      <c r="M410" t="s">
        <v>29</v>
      </c>
      <c r="O410" t="s">
        <v>2202</v>
      </c>
      <c r="P410" s="5" t="s">
        <v>2202</v>
      </c>
    </row>
    <row r="411" spans="1:16" ht="14.25" customHeight="1" thickBot="1" x14ac:dyDescent="0.4">
      <c r="A411" t="s">
        <v>2203</v>
      </c>
      <c r="B411">
        <f t="shared" ca="1" si="7"/>
        <v>23</v>
      </c>
      <c r="C411" s="1">
        <v>34772</v>
      </c>
      <c r="E411" t="s">
        <v>2204</v>
      </c>
      <c r="H411" t="s">
        <v>2205</v>
      </c>
      <c r="I411" t="s">
        <v>129</v>
      </c>
      <c r="J411" t="s">
        <v>2206</v>
      </c>
      <c r="K411" t="s">
        <v>2207</v>
      </c>
      <c r="L411" t="s">
        <v>21</v>
      </c>
      <c r="M411" t="s">
        <v>132</v>
      </c>
      <c r="O411" t="s">
        <v>2208</v>
      </c>
      <c r="P411" s="5" t="s">
        <v>16794</v>
      </c>
    </row>
    <row r="412" spans="1:16" ht="14.25" customHeight="1" thickBot="1" x14ac:dyDescent="0.4">
      <c r="A412" t="s">
        <v>2209</v>
      </c>
      <c r="B412">
        <f t="shared" ref="B412:B475" ca="1" si="8">DATEDIF(C412,TODAY(),"Y")</f>
        <v>24</v>
      </c>
      <c r="C412" s="1">
        <v>34353</v>
      </c>
      <c r="E412" t="s">
        <v>2210</v>
      </c>
      <c r="H412" t="s">
        <v>967</v>
      </c>
      <c r="I412" t="s">
        <v>29</v>
      </c>
      <c r="J412" t="s">
        <v>2211</v>
      </c>
      <c r="K412" t="s">
        <v>2212</v>
      </c>
      <c r="L412" t="s">
        <v>205</v>
      </c>
      <c r="M412" t="s">
        <v>29</v>
      </c>
      <c r="O412" t="s">
        <v>1631</v>
      </c>
      <c r="P412" s="5" t="s">
        <v>1631</v>
      </c>
    </row>
    <row r="413" spans="1:16" ht="14.25" customHeight="1" thickBot="1" x14ac:dyDescent="0.4">
      <c r="A413" t="s">
        <v>2213</v>
      </c>
      <c r="B413">
        <f t="shared" ca="1" si="8"/>
        <v>29</v>
      </c>
      <c r="C413" s="1">
        <v>32455</v>
      </c>
      <c r="E413" t="s">
        <v>2214</v>
      </c>
      <c r="G413" t="s">
        <v>186</v>
      </c>
      <c r="H413" t="s">
        <v>43</v>
      </c>
      <c r="I413" t="s">
        <v>178</v>
      </c>
      <c r="J413" t="s">
        <v>2215</v>
      </c>
      <c r="K413" t="s">
        <v>2216</v>
      </c>
      <c r="L413" t="s">
        <v>21</v>
      </c>
      <c r="M413" t="s">
        <v>178</v>
      </c>
      <c r="N413" t="s">
        <v>1366</v>
      </c>
      <c r="O413" t="s">
        <v>1935</v>
      </c>
      <c r="P413" s="5" t="s">
        <v>16782</v>
      </c>
    </row>
    <row r="414" spans="1:16" ht="14.25" customHeight="1" thickBot="1" x14ac:dyDescent="0.4">
      <c r="A414" t="s">
        <v>2217</v>
      </c>
      <c r="B414">
        <f t="shared" ca="1" si="8"/>
        <v>30</v>
      </c>
      <c r="C414" s="1">
        <v>32024</v>
      </c>
      <c r="D414" t="s">
        <v>41</v>
      </c>
      <c r="E414" t="s">
        <v>2218</v>
      </c>
      <c r="F414" t="s">
        <v>41</v>
      </c>
      <c r="H414" t="s">
        <v>360</v>
      </c>
      <c r="I414" t="s">
        <v>460</v>
      </c>
      <c r="J414" t="s">
        <v>2219</v>
      </c>
      <c r="K414" t="s">
        <v>2220</v>
      </c>
      <c r="L414" t="s">
        <v>21</v>
      </c>
      <c r="M414" t="s">
        <v>460</v>
      </c>
      <c r="O414" t="s">
        <v>1508</v>
      </c>
      <c r="P414" s="5" t="s">
        <v>16764</v>
      </c>
    </row>
    <row r="415" spans="1:16" ht="14.25" customHeight="1" thickBot="1" x14ac:dyDescent="0.4">
      <c r="A415" t="s">
        <v>2221</v>
      </c>
      <c r="B415">
        <f t="shared" ca="1" si="8"/>
        <v>52</v>
      </c>
      <c r="C415" s="1">
        <v>24019</v>
      </c>
      <c r="D415" t="s">
        <v>235</v>
      </c>
      <c r="E415" t="s">
        <v>2222</v>
      </c>
      <c r="F415" t="s">
        <v>39</v>
      </c>
      <c r="G415" t="s">
        <v>1037</v>
      </c>
      <c r="H415" t="s">
        <v>766</v>
      </c>
      <c r="I415" t="s">
        <v>1090</v>
      </c>
      <c r="J415" t="s">
        <v>2223</v>
      </c>
      <c r="K415" t="s">
        <v>2224</v>
      </c>
      <c r="L415" t="s">
        <v>21</v>
      </c>
      <c r="M415" t="s">
        <v>148</v>
      </c>
      <c r="O415" t="s">
        <v>2225</v>
      </c>
      <c r="P415" s="5" t="s">
        <v>2225</v>
      </c>
    </row>
    <row r="416" spans="1:16" ht="14.25" customHeight="1" thickBot="1" x14ac:dyDescent="0.4">
      <c r="A416" t="s">
        <v>2226</v>
      </c>
      <c r="B416">
        <f t="shared" ca="1" si="8"/>
        <v>51</v>
      </c>
      <c r="C416" s="1">
        <v>24604</v>
      </c>
      <c r="D416" t="s">
        <v>39</v>
      </c>
      <c r="E416" t="s">
        <v>2227</v>
      </c>
      <c r="F416" t="s">
        <v>41</v>
      </c>
      <c r="G416" t="s">
        <v>2228</v>
      </c>
      <c r="H416" t="s">
        <v>353</v>
      </c>
      <c r="I416" t="s">
        <v>44</v>
      </c>
      <c r="J416" t="s">
        <v>44</v>
      </c>
      <c r="K416" t="s">
        <v>2229</v>
      </c>
      <c r="L416" t="s">
        <v>21</v>
      </c>
      <c r="M416" t="s">
        <v>46</v>
      </c>
      <c r="N416" t="s">
        <v>2230</v>
      </c>
      <c r="O416" t="s">
        <v>2231</v>
      </c>
      <c r="P416" s="5" t="s">
        <v>169</v>
      </c>
    </row>
    <row r="417" spans="1:16" ht="14.25" customHeight="1" thickBot="1" x14ac:dyDescent="0.4">
      <c r="A417" t="s">
        <v>2232</v>
      </c>
      <c r="B417">
        <f t="shared" ca="1" si="8"/>
        <v>26</v>
      </c>
      <c r="C417" s="1">
        <v>33619</v>
      </c>
      <c r="E417" t="s">
        <v>2233</v>
      </c>
      <c r="H417" t="s">
        <v>43</v>
      </c>
      <c r="I417" t="s">
        <v>178</v>
      </c>
      <c r="J417" t="s">
        <v>2234</v>
      </c>
      <c r="K417" t="s">
        <v>2235</v>
      </c>
      <c r="L417" t="s">
        <v>21</v>
      </c>
      <c r="M417" t="s">
        <v>178</v>
      </c>
      <c r="O417" t="s">
        <v>1935</v>
      </c>
      <c r="P417" s="5" t="s">
        <v>16782</v>
      </c>
    </row>
    <row r="418" spans="1:16" ht="14.25" customHeight="1" thickBot="1" x14ac:dyDescent="0.4">
      <c r="A418" t="s">
        <v>2236</v>
      </c>
      <c r="B418">
        <f t="shared" ca="1" si="8"/>
        <v>51</v>
      </c>
      <c r="C418" s="1">
        <v>24354</v>
      </c>
      <c r="E418" t="s">
        <v>2237</v>
      </c>
      <c r="G418" t="s">
        <v>95</v>
      </c>
      <c r="H418" t="s">
        <v>360</v>
      </c>
      <c r="I418" t="s">
        <v>778</v>
      </c>
      <c r="J418" t="s">
        <v>2238</v>
      </c>
      <c r="K418" t="s">
        <v>2239</v>
      </c>
      <c r="L418" t="s">
        <v>21</v>
      </c>
      <c r="M418" t="s">
        <v>22</v>
      </c>
      <c r="O418" t="s">
        <v>2240</v>
      </c>
      <c r="P418" s="5" t="s">
        <v>2240</v>
      </c>
    </row>
    <row r="419" spans="1:16" ht="14.25" customHeight="1" thickBot="1" x14ac:dyDescent="0.4">
      <c r="A419" t="s">
        <v>2241</v>
      </c>
      <c r="B419">
        <f t="shared" ca="1" si="8"/>
        <v>72</v>
      </c>
      <c r="C419" s="1">
        <v>16803</v>
      </c>
      <c r="E419" t="s">
        <v>2242</v>
      </c>
      <c r="H419" t="s">
        <v>2243</v>
      </c>
      <c r="I419" t="s">
        <v>22</v>
      </c>
      <c r="J419" t="s">
        <v>22</v>
      </c>
      <c r="K419" t="s">
        <v>608</v>
      </c>
      <c r="L419" t="s">
        <v>21</v>
      </c>
      <c r="M419" t="s">
        <v>22</v>
      </c>
      <c r="O419" t="s">
        <v>2244</v>
      </c>
      <c r="P419" s="5" t="s">
        <v>2244</v>
      </c>
    </row>
    <row r="420" spans="1:16" ht="14.25" customHeight="1" thickBot="1" x14ac:dyDescent="0.4">
      <c r="A420" t="s">
        <v>2245</v>
      </c>
      <c r="B420">
        <f t="shared" ca="1" si="8"/>
        <v>40</v>
      </c>
      <c r="C420" s="1">
        <v>28530</v>
      </c>
      <c r="D420" t="s">
        <v>39</v>
      </c>
      <c r="E420" t="s">
        <v>2246</v>
      </c>
      <c r="F420" t="s">
        <v>41</v>
      </c>
      <c r="G420" t="s">
        <v>1037</v>
      </c>
      <c r="H420" t="s">
        <v>485</v>
      </c>
      <c r="I420" t="s">
        <v>1065</v>
      </c>
      <c r="J420" t="s">
        <v>2247</v>
      </c>
      <c r="K420" t="s">
        <v>2248</v>
      </c>
      <c r="L420" t="s">
        <v>21</v>
      </c>
      <c r="M420" t="s">
        <v>2249</v>
      </c>
      <c r="N420" t="s">
        <v>197</v>
      </c>
      <c r="O420" t="s">
        <v>2250</v>
      </c>
      <c r="P420" s="5" t="s">
        <v>2250</v>
      </c>
    </row>
    <row r="421" spans="1:16" ht="14.25" customHeight="1" thickBot="1" x14ac:dyDescent="0.4">
      <c r="A421" t="s">
        <v>2251</v>
      </c>
      <c r="B421">
        <f t="shared" ca="1" si="8"/>
        <v>35</v>
      </c>
      <c r="C421" s="1">
        <v>30270</v>
      </c>
      <c r="D421" t="s">
        <v>39</v>
      </c>
      <c r="E421" t="s">
        <v>2252</v>
      </c>
      <c r="F421" t="s">
        <v>41</v>
      </c>
      <c r="G421" t="s">
        <v>147</v>
      </c>
      <c r="H421" t="s">
        <v>43</v>
      </c>
      <c r="I421" t="s">
        <v>648</v>
      </c>
      <c r="J421" t="s">
        <v>847</v>
      </c>
      <c r="K421" t="s">
        <v>2253</v>
      </c>
      <c r="L421" t="s">
        <v>21</v>
      </c>
      <c r="M421" t="s">
        <v>46</v>
      </c>
      <c r="N421" t="s">
        <v>2254</v>
      </c>
      <c r="O421" t="s">
        <v>2255</v>
      </c>
      <c r="P421" s="5" t="s">
        <v>2255</v>
      </c>
    </row>
    <row r="422" spans="1:16" ht="14.25" customHeight="1" thickBot="1" x14ac:dyDescent="0.4">
      <c r="A422" t="s">
        <v>2256</v>
      </c>
      <c r="B422">
        <f t="shared" ca="1" si="8"/>
        <v>23</v>
      </c>
      <c r="C422" s="1">
        <v>34885</v>
      </c>
      <c r="D422" t="s">
        <v>41</v>
      </c>
      <c r="E422" t="s">
        <v>2257</v>
      </c>
      <c r="F422" t="s">
        <v>41</v>
      </c>
      <c r="G422" t="s">
        <v>147</v>
      </c>
      <c r="H422" t="s">
        <v>43</v>
      </c>
      <c r="I422" t="s">
        <v>178</v>
      </c>
      <c r="J422" t="s">
        <v>2258</v>
      </c>
      <c r="K422" t="s">
        <v>2259</v>
      </c>
      <c r="L422" t="s">
        <v>21</v>
      </c>
      <c r="M422" t="s">
        <v>178</v>
      </c>
      <c r="N422" t="s">
        <v>47</v>
      </c>
      <c r="O422" t="s">
        <v>318</v>
      </c>
      <c r="P422" s="5" t="s">
        <v>16717</v>
      </c>
    </row>
    <row r="423" spans="1:16" ht="14.25" customHeight="1" thickBot="1" x14ac:dyDescent="0.4">
      <c r="A423" t="s">
        <v>2260</v>
      </c>
      <c r="B423">
        <f t="shared" ca="1" si="8"/>
        <v>35</v>
      </c>
      <c r="C423" s="1">
        <v>30316</v>
      </c>
      <c r="E423" t="s">
        <v>2261</v>
      </c>
      <c r="I423" t="s">
        <v>118</v>
      </c>
      <c r="K423" t="s">
        <v>1095</v>
      </c>
      <c r="L423" t="s">
        <v>21</v>
      </c>
      <c r="M423" t="s">
        <v>118</v>
      </c>
      <c r="O423" t="s">
        <v>712</v>
      </c>
      <c r="P423" s="5" t="s">
        <v>712</v>
      </c>
    </row>
    <row r="424" spans="1:16" ht="14.25" customHeight="1" thickBot="1" x14ac:dyDescent="0.4">
      <c r="A424" t="s">
        <v>2262</v>
      </c>
      <c r="B424">
        <f t="shared" ca="1" si="8"/>
        <v>80</v>
      </c>
      <c r="C424" s="1">
        <v>13727</v>
      </c>
      <c r="D424" t="s">
        <v>41</v>
      </c>
      <c r="E424" t="s">
        <v>2263</v>
      </c>
      <c r="G424" t="s">
        <v>95</v>
      </c>
      <c r="H424" t="s">
        <v>2264</v>
      </c>
      <c r="I424" t="s">
        <v>34</v>
      </c>
      <c r="J424" t="s">
        <v>2265</v>
      </c>
      <c r="K424" t="s">
        <v>678</v>
      </c>
      <c r="L424" t="s">
        <v>21</v>
      </c>
      <c r="M424" t="s">
        <v>34</v>
      </c>
      <c r="O424" t="s">
        <v>55</v>
      </c>
      <c r="P424" s="5" t="s">
        <v>55</v>
      </c>
    </row>
    <row r="425" spans="1:16" ht="14.25" customHeight="1" thickBot="1" x14ac:dyDescent="0.4">
      <c r="A425" t="s">
        <v>2266</v>
      </c>
      <c r="B425">
        <f t="shared" ca="1" si="8"/>
        <v>113</v>
      </c>
      <c r="C425" s="2">
        <v>1980</v>
      </c>
      <c r="D425" t="s">
        <v>41</v>
      </c>
      <c r="E425" t="s">
        <v>2267</v>
      </c>
      <c r="F425" t="s">
        <v>41</v>
      </c>
      <c r="G425" t="s">
        <v>262</v>
      </c>
      <c r="H425" t="s">
        <v>96</v>
      </c>
      <c r="I425" t="s">
        <v>97</v>
      </c>
      <c r="J425" t="s">
        <v>2268</v>
      </c>
      <c r="K425" t="s">
        <v>2269</v>
      </c>
      <c r="L425" t="s">
        <v>21</v>
      </c>
      <c r="M425" t="s">
        <v>97</v>
      </c>
      <c r="N425" t="s">
        <v>1111</v>
      </c>
      <c r="O425" t="s">
        <v>2270</v>
      </c>
      <c r="P425" s="5" t="s">
        <v>2270</v>
      </c>
    </row>
    <row r="426" spans="1:16" ht="14.25" customHeight="1" thickBot="1" x14ac:dyDescent="0.4">
      <c r="A426" t="s">
        <v>2271</v>
      </c>
      <c r="B426">
        <f t="shared" ca="1" si="8"/>
        <v>42</v>
      </c>
      <c r="C426" s="1">
        <v>27635</v>
      </c>
      <c r="D426" t="s">
        <v>235</v>
      </c>
      <c r="E426" t="s">
        <v>2272</v>
      </c>
      <c r="H426" t="s">
        <v>2273</v>
      </c>
      <c r="I426" t="s">
        <v>524</v>
      </c>
      <c r="J426" t="s">
        <v>2274</v>
      </c>
      <c r="K426" t="s">
        <v>2275</v>
      </c>
      <c r="L426" t="s">
        <v>21</v>
      </c>
      <c r="M426" t="s">
        <v>524</v>
      </c>
      <c r="N426" t="s">
        <v>305</v>
      </c>
      <c r="O426" t="s">
        <v>2276</v>
      </c>
      <c r="P426" s="5" t="s">
        <v>2276</v>
      </c>
    </row>
    <row r="427" spans="1:16" ht="14.25" customHeight="1" thickBot="1" x14ac:dyDescent="0.4">
      <c r="A427" t="s">
        <v>2277</v>
      </c>
      <c r="B427">
        <f t="shared" ca="1" si="8"/>
        <v>57</v>
      </c>
      <c r="C427" s="1">
        <v>22426</v>
      </c>
      <c r="D427" t="s">
        <v>39</v>
      </c>
      <c r="E427" t="s">
        <v>2278</v>
      </c>
      <c r="F427" t="s">
        <v>41</v>
      </c>
      <c r="G427" t="s">
        <v>75</v>
      </c>
      <c r="I427" t="s">
        <v>2279</v>
      </c>
      <c r="J427" t="s">
        <v>2280</v>
      </c>
      <c r="K427" t="s">
        <v>2281</v>
      </c>
      <c r="L427" t="s">
        <v>21</v>
      </c>
      <c r="M427" t="s">
        <v>46</v>
      </c>
      <c r="N427" t="s">
        <v>1898</v>
      </c>
      <c r="O427" t="s">
        <v>2282</v>
      </c>
      <c r="P427" s="5" t="s">
        <v>16795</v>
      </c>
    </row>
    <row r="428" spans="1:16" ht="14.25" customHeight="1" thickBot="1" x14ac:dyDescent="0.4">
      <c r="A428" t="s">
        <v>2283</v>
      </c>
      <c r="B428">
        <f t="shared" ca="1" si="8"/>
        <v>48</v>
      </c>
      <c r="C428" s="1">
        <v>25712</v>
      </c>
      <c r="E428" t="s">
        <v>2284</v>
      </c>
      <c r="G428" t="s">
        <v>378</v>
      </c>
      <c r="H428" t="s">
        <v>43</v>
      </c>
      <c r="I428" t="s">
        <v>83</v>
      </c>
      <c r="J428" t="s">
        <v>2285</v>
      </c>
      <c r="K428" t="s">
        <v>2286</v>
      </c>
      <c r="L428" t="s">
        <v>21</v>
      </c>
      <c r="M428" t="s">
        <v>83</v>
      </c>
      <c r="O428" t="s">
        <v>394</v>
      </c>
      <c r="P428" s="5" t="s">
        <v>10689</v>
      </c>
    </row>
    <row r="429" spans="1:16" ht="14.25" customHeight="1" thickBot="1" x14ac:dyDescent="0.4">
      <c r="A429" t="s">
        <v>2287</v>
      </c>
      <c r="B429">
        <f t="shared" ca="1" si="8"/>
        <v>47</v>
      </c>
      <c r="C429" s="1">
        <v>26087</v>
      </c>
      <c r="D429" t="s">
        <v>39</v>
      </c>
      <c r="E429" t="s">
        <v>2288</v>
      </c>
      <c r="F429" t="s">
        <v>74</v>
      </c>
      <c r="G429" t="s">
        <v>441</v>
      </c>
      <c r="H429" t="s">
        <v>324</v>
      </c>
      <c r="I429" t="s">
        <v>325</v>
      </c>
      <c r="J429" t="s">
        <v>2289</v>
      </c>
      <c r="K429" t="s">
        <v>2290</v>
      </c>
      <c r="L429" t="s">
        <v>21</v>
      </c>
      <c r="M429" t="s">
        <v>29</v>
      </c>
      <c r="O429" t="s">
        <v>137</v>
      </c>
      <c r="P429" s="5" t="s">
        <v>137</v>
      </c>
    </row>
    <row r="430" spans="1:16" ht="14.25" customHeight="1" thickBot="1" x14ac:dyDescent="0.4">
      <c r="A430" t="s">
        <v>2291</v>
      </c>
      <c r="B430">
        <f t="shared" ca="1" si="8"/>
        <v>32</v>
      </c>
      <c r="C430" s="1">
        <v>31471</v>
      </c>
      <c r="E430" t="s">
        <v>2292</v>
      </c>
      <c r="H430" t="s">
        <v>43</v>
      </c>
      <c r="I430" t="s">
        <v>178</v>
      </c>
      <c r="J430" t="s">
        <v>1215</v>
      </c>
      <c r="K430" t="s">
        <v>2293</v>
      </c>
      <c r="L430" t="s">
        <v>205</v>
      </c>
      <c r="M430" t="s">
        <v>178</v>
      </c>
      <c r="O430" t="s">
        <v>318</v>
      </c>
      <c r="P430" s="5" t="s">
        <v>16717</v>
      </c>
    </row>
    <row r="431" spans="1:16" ht="14.25" customHeight="1" thickBot="1" x14ac:dyDescent="0.4">
      <c r="A431" t="s">
        <v>2294</v>
      </c>
      <c r="B431">
        <f t="shared" ca="1" si="8"/>
        <v>40</v>
      </c>
      <c r="C431" s="1">
        <v>28464</v>
      </c>
      <c r="E431" t="s">
        <v>2295</v>
      </c>
      <c r="H431" t="s">
        <v>2296</v>
      </c>
      <c r="I431" t="s">
        <v>29</v>
      </c>
      <c r="J431" t="s">
        <v>2297</v>
      </c>
      <c r="K431" t="s">
        <v>2298</v>
      </c>
      <c r="L431" t="s">
        <v>21</v>
      </c>
      <c r="M431" t="s">
        <v>29</v>
      </c>
      <c r="O431" t="s">
        <v>2299</v>
      </c>
      <c r="P431" s="5" t="s">
        <v>2299</v>
      </c>
    </row>
    <row r="432" spans="1:16" ht="14.25" customHeight="1" thickBot="1" x14ac:dyDescent="0.4">
      <c r="A432" t="s">
        <v>2300</v>
      </c>
      <c r="B432">
        <f t="shared" ca="1" si="8"/>
        <v>52</v>
      </c>
      <c r="C432" s="1">
        <v>24145</v>
      </c>
      <c r="D432" t="s">
        <v>185</v>
      </c>
      <c r="E432" t="s">
        <v>2301</v>
      </c>
      <c r="F432" t="s">
        <v>237</v>
      </c>
      <c r="G432" t="s">
        <v>104</v>
      </c>
      <c r="H432" t="s">
        <v>122</v>
      </c>
      <c r="I432" t="s">
        <v>29</v>
      </c>
      <c r="J432" t="s">
        <v>2302</v>
      </c>
      <c r="K432" t="s">
        <v>2303</v>
      </c>
      <c r="L432" t="s">
        <v>21</v>
      </c>
      <c r="M432" t="s">
        <v>29</v>
      </c>
      <c r="O432" t="s">
        <v>2304</v>
      </c>
      <c r="P432" s="5" t="s">
        <v>2304</v>
      </c>
    </row>
    <row r="433" spans="1:16" ht="14.25" customHeight="1" thickBot="1" x14ac:dyDescent="0.4">
      <c r="A433" t="s">
        <v>2305</v>
      </c>
      <c r="B433">
        <f t="shared" ca="1" si="8"/>
        <v>33</v>
      </c>
      <c r="C433" s="1">
        <v>30907</v>
      </c>
      <c r="D433" t="s">
        <v>41</v>
      </c>
      <c r="E433" t="s">
        <v>2306</v>
      </c>
      <c r="F433" t="s">
        <v>41</v>
      </c>
      <c r="H433" t="s">
        <v>332</v>
      </c>
      <c r="I433" t="s">
        <v>62</v>
      </c>
      <c r="J433" t="s">
        <v>2307</v>
      </c>
      <c r="K433" t="s">
        <v>1605</v>
      </c>
      <c r="L433" t="s">
        <v>205</v>
      </c>
      <c r="M433" t="s">
        <v>62</v>
      </c>
      <c r="O433" t="s">
        <v>2308</v>
      </c>
      <c r="P433" s="5" t="s">
        <v>2308</v>
      </c>
    </row>
    <row r="434" spans="1:16" ht="14.25" customHeight="1" thickBot="1" x14ac:dyDescent="0.4">
      <c r="A434" t="s">
        <v>2309</v>
      </c>
      <c r="B434">
        <f t="shared" ca="1" si="8"/>
        <v>24</v>
      </c>
      <c r="C434" s="1">
        <v>34399</v>
      </c>
      <c r="D434" t="s">
        <v>41</v>
      </c>
      <c r="E434" t="s">
        <v>2310</v>
      </c>
      <c r="F434" t="s">
        <v>41</v>
      </c>
      <c r="G434" t="s">
        <v>75</v>
      </c>
      <c r="H434" t="s">
        <v>43</v>
      </c>
      <c r="I434" t="s">
        <v>178</v>
      </c>
      <c r="J434" t="s">
        <v>1853</v>
      </c>
      <c r="K434" t="s">
        <v>2311</v>
      </c>
      <c r="L434" t="s">
        <v>21</v>
      </c>
      <c r="M434" t="s">
        <v>178</v>
      </c>
      <c r="N434" t="s">
        <v>774</v>
      </c>
      <c r="O434" t="s">
        <v>318</v>
      </c>
      <c r="P434" s="5" t="s">
        <v>16717</v>
      </c>
    </row>
    <row r="435" spans="1:16" ht="14.25" customHeight="1" thickBot="1" x14ac:dyDescent="0.4">
      <c r="A435" t="s">
        <v>2312</v>
      </c>
      <c r="B435">
        <f t="shared" ca="1" si="8"/>
        <v>55</v>
      </c>
      <c r="C435" s="1">
        <v>22999</v>
      </c>
      <c r="D435" t="s">
        <v>74</v>
      </c>
      <c r="E435" t="s">
        <v>2313</v>
      </c>
      <c r="F435" t="s">
        <v>74</v>
      </c>
      <c r="G435" t="s">
        <v>2314</v>
      </c>
      <c r="H435" t="s">
        <v>43</v>
      </c>
      <c r="I435" t="s">
        <v>225</v>
      </c>
      <c r="J435" t="s">
        <v>2315</v>
      </c>
      <c r="K435" t="s">
        <v>2316</v>
      </c>
      <c r="L435" t="s">
        <v>21</v>
      </c>
      <c r="M435" t="s">
        <v>225</v>
      </c>
      <c r="N435" t="s">
        <v>1111</v>
      </c>
      <c r="O435" t="s">
        <v>2317</v>
      </c>
      <c r="P435" s="5" t="s">
        <v>16796</v>
      </c>
    </row>
    <row r="436" spans="1:16" ht="14.25" customHeight="1" thickBot="1" x14ac:dyDescent="0.4">
      <c r="A436" t="s">
        <v>2318</v>
      </c>
      <c r="B436">
        <f t="shared" ca="1" si="8"/>
        <v>43</v>
      </c>
      <c r="C436" s="1">
        <v>27515</v>
      </c>
      <c r="E436" t="s">
        <v>2319</v>
      </c>
      <c r="I436" t="s">
        <v>132</v>
      </c>
      <c r="J436" t="s">
        <v>132</v>
      </c>
      <c r="K436" t="s">
        <v>2320</v>
      </c>
      <c r="L436" t="s">
        <v>21</v>
      </c>
      <c r="M436" t="s">
        <v>132</v>
      </c>
      <c r="O436" t="s">
        <v>394</v>
      </c>
      <c r="P436" s="5" t="s">
        <v>10689</v>
      </c>
    </row>
    <row r="437" spans="1:16" ht="14.25" customHeight="1" thickBot="1" x14ac:dyDescent="0.4">
      <c r="A437" t="s">
        <v>2321</v>
      </c>
      <c r="B437">
        <f t="shared" ca="1" si="8"/>
        <v>113</v>
      </c>
      <c r="C437" s="2">
        <v>1948</v>
      </c>
      <c r="D437" t="s">
        <v>39</v>
      </c>
      <c r="E437" t="s">
        <v>2322</v>
      </c>
      <c r="F437" t="s">
        <v>41</v>
      </c>
      <c r="G437" t="s">
        <v>378</v>
      </c>
      <c r="H437" t="s">
        <v>568</v>
      </c>
      <c r="I437" t="s">
        <v>2323</v>
      </c>
      <c r="J437" t="s">
        <v>2324</v>
      </c>
      <c r="K437" t="s">
        <v>2325</v>
      </c>
      <c r="L437" t="s">
        <v>21</v>
      </c>
      <c r="M437" t="s">
        <v>46</v>
      </c>
      <c r="O437" t="s">
        <v>2326</v>
      </c>
      <c r="P437" s="5" t="s">
        <v>16797</v>
      </c>
    </row>
    <row r="438" spans="1:16" ht="14.25" customHeight="1" thickBot="1" x14ac:dyDescent="0.4">
      <c r="A438" t="s">
        <v>2327</v>
      </c>
      <c r="B438">
        <f t="shared" ca="1" si="8"/>
        <v>58</v>
      </c>
      <c r="C438" s="1">
        <v>22117</v>
      </c>
      <c r="E438" t="s">
        <v>2328</v>
      </c>
      <c r="H438" t="s">
        <v>51</v>
      </c>
      <c r="I438" t="s">
        <v>52</v>
      </c>
      <c r="J438" t="s">
        <v>2329</v>
      </c>
      <c r="K438" t="s">
        <v>2330</v>
      </c>
      <c r="L438" t="s">
        <v>21</v>
      </c>
      <c r="M438" t="s">
        <v>52</v>
      </c>
      <c r="O438" t="s">
        <v>1124</v>
      </c>
      <c r="P438" s="5" t="s">
        <v>1124</v>
      </c>
    </row>
    <row r="439" spans="1:16" ht="14.25" customHeight="1" thickBot="1" x14ac:dyDescent="0.4">
      <c r="A439" t="s">
        <v>2331</v>
      </c>
      <c r="B439">
        <f t="shared" ca="1" si="8"/>
        <v>24</v>
      </c>
      <c r="C439" s="1">
        <v>34350</v>
      </c>
      <c r="E439" t="s">
        <v>2332</v>
      </c>
      <c r="G439" t="s">
        <v>156</v>
      </c>
      <c r="H439" t="s">
        <v>122</v>
      </c>
      <c r="I439" t="s">
        <v>29</v>
      </c>
      <c r="J439" t="s">
        <v>2333</v>
      </c>
      <c r="K439" t="s">
        <v>2334</v>
      </c>
      <c r="L439" t="s">
        <v>21</v>
      </c>
      <c r="M439" t="s">
        <v>29</v>
      </c>
      <c r="O439" t="s">
        <v>213</v>
      </c>
      <c r="P439" s="5" t="s">
        <v>213</v>
      </c>
    </row>
    <row r="440" spans="1:16" ht="14.25" customHeight="1" thickBot="1" x14ac:dyDescent="0.4">
      <c r="A440" t="s">
        <v>2335</v>
      </c>
      <c r="B440">
        <f t="shared" ca="1" si="8"/>
        <v>46</v>
      </c>
      <c r="C440" s="1">
        <v>26434</v>
      </c>
      <c r="E440" t="s">
        <v>2336</v>
      </c>
      <c r="I440" t="s">
        <v>386</v>
      </c>
      <c r="J440" t="s">
        <v>2337</v>
      </c>
      <c r="K440" t="s">
        <v>2338</v>
      </c>
      <c r="L440" t="s">
        <v>21</v>
      </c>
      <c r="M440" t="s">
        <v>386</v>
      </c>
      <c r="O440" t="s">
        <v>2339</v>
      </c>
      <c r="P440" s="5" t="s">
        <v>2339</v>
      </c>
    </row>
    <row r="441" spans="1:16" ht="14.25" customHeight="1" thickBot="1" x14ac:dyDescent="0.4">
      <c r="A441" t="s">
        <v>2340</v>
      </c>
      <c r="B441">
        <f t="shared" ca="1" si="8"/>
        <v>49</v>
      </c>
      <c r="C441" s="1">
        <v>25047</v>
      </c>
      <c r="D441" t="s">
        <v>39</v>
      </c>
      <c r="E441" t="s">
        <v>2341</v>
      </c>
      <c r="F441" t="s">
        <v>41</v>
      </c>
      <c r="G441" t="s">
        <v>245</v>
      </c>
      <c r="H441" t="s">
        <v>360</v>
      </c>
      <c r="I441" t="s">
        <v>2342</v>
      </c>
      <c r="J441" t="s">
        <v>2343</v>
      </c>
      <c r="K441" t="s">
        <v>2344</v>
      </c>
      <c r="L441" t="s">
        <v>21</v>
      </c>
      <c r="M441" t="s">
        <v>933</v>
      </c>
      <c r="N441" t="s">
        <v>1217</v>
      </c>
      <c r="O441" t="s">
        <v>2345</v>
      </c>
      <c r="P441" s="5" t="s">
        <v>2345</v>
      </c>
    </row>
    <row r="442" spans="1:16" ht="14.25" customHeight="1" thickBot="1" x14ac:dyDescent="0.4">
      <c r="A442" t="s">
        <v>2346</v>
      </c>
      <c r="B442">
        <f t="shared" ca="1" si="8"/>
        <v>34</v>
      </c>
      <c r="C442" s="1">
        <v>30674</v>
      </c>
      <c r="D442" t="s">
        <v>674</v>
      </c>
      <c r="E442" t="s">
        <v>1558</v>
      </c>
      <c r="F442" t="s">
        <v>39</v>
      </c>
      <c r="G442" t="s">
        <v>245</v>
      </c>
      <c r="H442" t="s">
        <v>43</v>
      </c>
      <c r="I442" t="s">
        <v>178</v>
      </c>
      <c r="J442" t="s">
        <v>2347</v>
      </c>
      <c r="K442" t="s">
        <v>2348</v>
      </c>
      <c r="L442" t="s">
        <v>21</v>
      </c>
      <c r="M442" t="s">
        <v>178</v>
      </c>
      <c r="N442" t="s">
        <v>181</v>
      </c>
      <c r="O442" t="s">
        <v>394</v>
      </c>
      <c r="P442" s="5" t="s">
        <v>10689</v>
      </c>
    </row>
    <row r="443" spans="1:16" ht="14.25" customHeight="1" thickBot="1" x14ac:dyDescent="0.4">
      <c r="A443" t="s">
        <v>2349</v>
      </c>
      <c r="B443">
        <f t="shared" ca="1" si="8"/>
        <v>54</v>
      </c>
      <c r="C443" s="1">
        <v>23391</v>
      </c>
      <c r="E443" t="s">
        <v>2350</v>
      </c>
      <c r="I443" t="s">
        <v>1871</v>
      </c>
      <c r="J443" t="s">
        <v>1871</v>
      </c>
      <c r="K443" t="s">
        <v>2351</v>
      </c>
      <c r="L443" t="s">
        <v>21</v>
      </c>
      <c r="M443" t="s">
        <v>89</v>
      </c>
      <c r="O443" t="s">
        <v>2352</v>
      </c>
      <c r="P443" s="5" t="s">
        <v>2352</v>
      </c>
    </row>
    <row r="444" spans="1:16" ht="14.25" customHeight="1" thickBot="1" x14ac:dyDescent="0.4">
      <c r="A444" t="s">
        <v>2353</v>
      </c>
      <c r="B444">
        <f t="shared" ca="1" si="8"/>
        <v>33</v>
      </c>
      <c r="C444" s="1">
        <v>30908</v>
      </c>
      <c r="E444" t="s">
        <v>2354</v>
      </c>
      <c r="H444" t="s">
        <v>43</v>
      </c>
      <c r="I444" t="s">
        <v>373</v>
      </c>
      <c r="J444" t="s">
        <v>863</v>
      </c>
      <c r="K444" t="s">
        <v>2355</v>
      </c>
      <c r="L444" t="s">
        <v>205</v>
      </c>
      <c r="M444" t="s">
        <v>373</v>
      </c>
      <c r="O444" t="s">
        <v>2356</v>
      </c>
      <c r="P444" s="5" t="s">
        <v>16798</v>
      </c>
    </row>
    <row r="445" spans="1:16" ht="14.25" customHeight="1" thickBot="1" x14ac:dyDescent="0.4">
      <c r="A445" t="s">
        <v>2357</v>
      </c>
      <c r="B445">
        <f t="shared" ca="1" si="8"/>
        <v>55</v>
      </c>
      <c r="C445" s="1">
        <v>23183</v>
      </c>
      <c r="E445" t="s">
        <v>2358</v>
      </c>
      <c r="I445" t="s">
        <v>118</v>
      </c>
      <c r="K445" t="s">
        <v>2359</v>
      </c>
      <c r="L445" t="s">
        <v>21</v>
      </c>
      <c r="M445" t="s">
        <v>118</v>
      </c>
      <c r="O445" t="s">
        <v>2360</v>
      </c>
      <c r="P445" s="5" t="s">
        <v>2360</v>
      </c>
    </row>
    <row r="446" spans="1:16" ht="14.25" customHeight="1" thickBot="1" x14ac:dyDescent="0.4">
      <c r="A446" t="s">
        <v>2361</v>
      </c>
      <c r="B446">
        <f t="shared" ca="1" si="8"/>
        <v>43</v>
      </c>
      <c r="C446" s="1">
        <v>27518</v>
      </c>
      <c r="D446" t="s">
        <v>235</v>
      </c>
      <c r="E446" t="s">
        <v>2362</v>
      </c>
      <c r="F446" t="s">
        <v>237</v>
      </c>
      <c r="G446" t="s">
        <v>245</v>
      </c>
      <c r="H446" t="s">
        <v>627</v>
      </c>
      <c r="I446" t="s">
        <v>628</v>
      </c>
      <c r="J446" t="s">
        <v>2363</v>
      </c>
      <c r="K446" t="s">
        <v>2364</v>
      </c>
      <c r="L446" t="s">
        <v>21</v>
      </c>
      <c r="M446" t="s">
        <v>628</v>
      </c>
      <c r="O446" t="s">
        <v>2365</v>
      </c>
      <c r="P446" s="5" t="s">
        <v>2365</v>
      </c>
    </row>
    <row r="447" spans="1:16" ht="14.25" customHeight="1" thickBot="1" x14ac:dyDescent="0.4">
      <c r="A447" t="s">
        <v>2366</v>
      </c>
      <c r="B447">
        <f t="shared" ca="1" si="8"/>
        <v>52</v>
      </c>
      <c r="C447" s="1">
        <v>24244</v>
      </c>
      <c r="D447" t="s">
        <v>39</v>
      </c>
      <c r="E447" t="s">
        <v>2367</v>
      </c>
      <c r="F447" t="s">
        <v>39</v>
      </c>
      <c r="G447" t="s">
        <v>75</v>
      </c>
      <c r="H447" t="s">
        <v>2368</v>
      </c>
      <c r="I447" t="s">
        <v>2369</v>
      </c>
      <c r="J447" t="s">
        <v>2370</v>
      </c>
      <c r="K447" t="s">
        <v>2371</v>
      </c>
      <c r="L447" t="s">
        <v>21</v>
      </c>
      <c r="M447" t="s">
        <v>2369</v>
      </c>
      <c r="O447" t="s">
        <v>2372</v>
      </c>
      <c r="P447" s="5" t="s">
        <v>2372</v>
      </c>
    </row>
    <row r="448" spans="1:16" ht="14.25" customHeight="1" thickBot="1" x14ac:dyDescent="0.4">
      <c r="A448" t="s">
        <v>2373</v>
      </c>
      <c r="B448">
        <f t="shared" ca="1" si="8"/>
        <v>44</v>
      </c>
      <c r="C448" s="1">
        <v>27052</v>
      </c>
      <c r="D448" t="s">
        <v>39</v>
      </c>
      <c r="E448" t="s">
        <v>2374</v>
      </c>
      <c r="F448" t="s">
        <v>39</v>
      </c>
      <c r="G448" t="s">
        <v>75</v>
      </c>
      <c r="H448" t="s">
        <v>141</v>
      </c>
      <c r="I448" t="s">
        <v>118</v>
      </c>
      <c r="J448" t="s">
        <v>2375</v>
      </c>
      <c r="K448" t="s">
        <v>2376</v>
      </c>
      <c r="L448" t="s">
        <v>21</v>
      </c>
      <c r="M448" t="s">
        <v>118</v>
      </c>
      <c r="O448" t="s">
        <v>144</v>
      </c>
      <c r="P448" s="5" t="s">
        <v>144</v>
      </c>
    </row>
    <row r="449" spans="1:16" ht="14.25" customHeight="1" thickBot="1" x14ac:dyDescent="0.4">
      <c r="A449" t="s">
        <v>2377</v>
      </c>
      <c r="B449">
        <f t="shared" ca="1" si="8"/>
        <v>26</v>
      </c>
      <c r="C449" s="1">
        <v>33777</v>
      </c>
      <c r="D449" t="s">
        <v>41</v>
      </c>
      <c r="E449" t="s">
        <v>2378</v>
      </c>
      <c r="F449" t="s">
        <v>41</v>
      </c>
      <c r="G449" t="s">
        <v>186</v>
      </c>
      <c r="H449" t="s">
        <v>43</v>
      </c>
      <c r="I449" t="s">
        <v>178</v>
      </c>
      <c r="J449" t="s">
        <v>2379</v>
      </c>
      <c r="K449" t="s">
        <v>2380</v>
      </c>
      <c r="L449" t="s">
        <v>21</v>
      </c>
      <c r="M449" t="s">
        <v>178</v>
      </c>
      <c r="N449" t="s">
        <v>79</v>
      </c>
      <c r="O449" t="s">
        <v>754</v>
      </c>
      <c r="P449" s="5" t="s">
        <v>16736</v>
      </c>
    </row>
    <row r="450" spans="1:16" ht="14.25" customHeight="1" thickBot="1" x14ac:dyDescent="0.4">
      <c r="A450" t="s">
        <v>2381</v>
      </c>
      <c r="B450">
        <f t="shared" ca="1" si="8"/>
        <v>65</v>
      </c>
      <c r="C450" s="1">
        <v>19539</v>
      </c>
      <c r="E450" t="s">
        <v>2382</v>
      </c>
      <c r="F450" t="s">
        <v>74</v>
      </c>
      <c r="G450" t="s">
        <v>1037</v>
      </c>
      <c r="H450" t="s">
        <v>2383</v>
      </c>
      <c r="I450" t="s">
        <v>118</v>
      </c>
      <c r="J450" t="s">
        <v>2384</v>
      </c>
      <c r="K450" t="s">
        <v>2385</v>
      </c>
      <c r="L450" t="s">
        <v>21</v>
      </c>
      <c r="M450" t="s">
        <v>118</v>
      </c>
      <c r="O450" t="s">
        <v>2386</v>
      </c>
      <c r="P450" s="5" t="s">
        <v>2386</v>
      </c>
    </row>
    <row r="451" spans="1:16" ht="14.25" customHeight="1" thickBot="1" x14ac:dyDescent="0.4">
      <c r="A451" t="s">
        <v>2387</v>
      </c>
      <c r="B451">
        <f t="shared" ca="1" si="8"/>
        <v>59</v>
      </c>
      <c r="C451" s="1">
        <v>21608</v>
      </c>
      <c r="D451" t="s">
        <v>200</v>
      </c>
      <c r="E451" t="s">
        <v>2388</v>
      </c>
      <c r="F451" t="s">
        <v>39</v>
      </c>
      <c r="G451" t="s">
        <v>1037</v>
      </c>
      <c r="H451" t="s">
        <v>353</v>
      </c>
      <c r="I451" t="s">
        <v>46</v>
      </c>
      <c r="J451" t="s">
        <v>2389</v>
      </c>
      <c r="K451" t="s">
        <v>2390</v>
      </c>
      <c r="L451" t="s">
        <v>21</v>
      </c>
      <c r="M451" t="s">
        <v>46</v>
      </c>
      <c r="N451" t="s">
        <v>242</v>
      </c>
      <c r="O451" t="s">
        <v>572</v>
      </c>
      <c r="P451" s="5" t="s">
        <v>572</v>
      </c>
    </row>
    <row r="452" spans="1:16" ht="14.25" customHeight="1" thickBot="1" x14ac:dyDescent="0.4">
      <c r="A452" t="s">
        <v>2391</v>
      </c>
      <c r="B452">
        <f t="shared" ca="1" si="8"/>
        <v>48</v>
      </c>
      <c r="C452" s="1">
        <v>25590</v>
      </c>
      <c r="E452" t="s">
        <v>2392</v>
      </c>
      <c r="H452" t="s">
        <v>2393</v>
      </c>
      <c r="I452" t="s">
        <v>26</v>
      </c>
      <c r="J452" t="s">
        <v>26</v>
      </c>
      <c r="K452" t="s">
        <v>2394</v>
      </c>
      <c r="L452" t="s">
        <v>21</v>
      </c>
      <c r="M452" t="s">
        <v>29</v>
      </c>
      <c r="O452" t="s">
        <v>2395</v>
      </c>
      <c r="P452" s="5" t="s">
        <v>2395</v>
      </c>
    </row>
    <row r="453" spans="1:16" ht="14.25" customHeight="1" thickBot="1" x14ac:dyDescent="0.4">
      <c r="A453" t="s">
        <v>2396</v>
      </c>
      <c r="B453">
        <f t="shared" ca="1" si="8"/>
        <v>40</v>
      </c>
      <c r="C453" s="1">
        <v>28659</v>
      </c>
      <c r="E453" t="s">
        <v>2397</v>
      </c>
      <c r="H453" t="s">
        <v>122</v>
      </c>
      <c r="I453" t="s">
        <v>29</v>
      </c>
      <c r="J453" t="s">
        <v>2398</v>
      </c>
      <c r="K453" t="s">
        <v>596</v>
      </c>
      <c r="L453" t="s">
        <v>21</v>
      </c>
      <c r="M453" t="s">
        <v>29</v>
      </c>
      <c r="O453" t="s">
        <v>1295</v>
      </c>
      <c r="P453" s="5" t="s">
        <v>1295</v>
      </c>
    </row>
    <row r="454" spans="1:16" ht="14.25" customHeight="1" thickBot="1" x14ac:dyDescent="0.4">
      <c r="A454" t="s">
        <v>2399</v>
      </c>
      <c r="B454">
        <f t="shared" ca="1" si="8"/>
        <v>37</v>
      </c>
      <c r="C454" s="1">
        <v>29650</v>
      </c>
      <c r="E454" t="s">
        <v>2400</v>
      </c>
      <c r="H454" t="s">
        <v>2401</v>
      </c>
      <c r="I454" t="s">
        <v>1072</v>
      </c>
      <c r="J454" t="s">
        <v>2402</v>
      </c>
      <c r="K454" t="s">
        <v>2403</v>
      </c>
      <c r="L454" t="s">
        <v>21</v>
      </c>
      <c r="M454" t="s">
        <v>29</v>
      </c>
      <c r="O454" t="s">
        <v>55</v>
      </c>
      <c r="P454" s="5" t="s">
        <v>55</v>
      </c>
    </row>
    <row r="455" spans="1:16" ht="14.25" customHeight="1" thickBot="1" x14ac:dyDescent="0.4">
      <c r="A455" t="s">
        <v>2404</v>
      </c>
      <c r="B455">
        <f t="shared" ca="1" si="8"/>
        <v>56</v>
      </c>
      <c r="C455" s="1">
        <v>22828</v>
      </c>
      <c r="E455" t="s">
        <v>2405</v>
      </c>
      <c r="I455" t="s">
        <v>59</v>
      </c>
      <c r="J455" t="s">
        <v>2406</v>
      </c>
      <c r="K455" t="s">
        <v>2407</v>
      </c>
      <c r="L455" t="s">
        <v>21</v>
      </c>
      <c r="M455" t="s">
        <v>367</v>
      </c>
      <c r="O455" t="s">
        <v>592</v>
      </c>
      <c r="P455" s="5" t="s">
        <v>592</v>
      </c>
    </row>
    <row r="456" spans="1:16" ht="14.25" customHeight="1" thickBot="1" x14ac:dyDescent="0.4">
      <c r="A456" t="s">
        <v>2408</v>
      </c>
      <c r="B456">
        <f t="shared" ca="1" si="8"/>
        <v>20</v>
      </c>
      <c r="C456" s="1">
        <v>35754</v>
      </c>
      <c r="E456" t="s">
        <v>2409</v>
      </c>
      <c r="H456" t="s">
        <v>43</v>
      </c>
      <c r="I456" t="s">
        <v>132</v>
      </c>
      <c r="J456" t="s">
        <v>132</v>
      </c>
      <c r="K456" t="s">
        <v>1574</v>
      </c>
      <c r="L456" t="s">
        <v>21</v>
      </c>
      <c r="M456" t="s">
        <v>132</v>
      </c>
      <c r="O456" t="s">
        <v>2410</v>
      </c>
      <c r="P456" s="5" t="s">
        <v>16799</v>
      </c>
    </row>
    <row r="457" spans="1:16" ht="14.25" customHeight="1" thickBot="1" x14ac:dyDescent="0.4">
      <c r="A457" t="s">
        <v>2411</v>
      </c>
      <c r="B457">
        <f t="shared" ca="1" si="8"/>
        <v>35</v>
      </c>
      <c r="C457" s="1">
        <v>30170</v>
      </c>
      <c r="E457" t="s">
        <v>2412</v>
      </c>
      <c r="I457" t="s">
        <v>367</v>
      </c>
      <c r="J457" t="s">
        <v>2413</v>
      </c>
      <c r="K457" t="s">
        <v>2414</v>
      </c>
      <c r="L457" t="s">
        <v>21</v>
      </c>
      <c r="M457" t="s">
        <v>367</v>
      </c>
      <c r="O457" t="s">
        <v>546</v>
      </c>
      <c r="P457" s="5" t="s">
        <v>546</v>
      </c>
    </row>
    <row r="458" spans="1:16" ht="14.25" customHeight="1" thickBot="1" x14ac:dyDescent="0.4">
      <c r="A458" t="s">
        <v>2415</v>
      </c>
      <c r="B458">
        <f t="shared" ca="1" si="8"/>
        <v>49</v>
      </c>
      <c r="C458" s="1">
        <v>25192</v>
      </c>
      <c r="E458" t="s">
        <v>2416</v>
      </c>
      <c r="F458" t="s">
        <v>74</v>
      </c>
      <c r="H458" t="s">
        <v>43</v>
      </c>
      <c r="I458" t="s">
        <v>83</v>
      </c>
      <c r="J458" t="s">
        <v>2417</v>
      </c>
      <c r="K458" t="s">
        <v>2418</v>
      </c>
      <c r="L458" t="s">
        <v>21</v>
      </c>
      <c r="M458" t="s">
        <v>46</v>
      </c>
      <c r="O458" t="s">
        <v>2419</v>
      </c>
      <c r="P458" s="5" t="s">
        <v>2419</v>
      </c>
    </row>
    <row r="459" spans="1:16" ht="14.25" customHeight="1" thickBot="1" x14ac:dyDescent="0.4">
      <c r="A459" t="s">
        <v>2420</v>
      </c>
      <c r="B459">
        <f t="shared" ca="1" si="8"/>
        <v>43</v>
      </c>
      <c r="C459" s="1">
        <v>27333</v>
      </c>
      <c r="D459" t="s">
        <v>41</v>
      </c>
      <c r="E459" t="s">
        <v>2421</v>
      </c>
      <c r="F459" t="s">
        <v>41</v>
      </c>
      <c r="G459" t="s">
        <v>331</v>
      </c>
      <c r="H459" t="s">
        <v>51</v>
      </c>
      <c r="I459" t="s">
        <v>52</v>
      </c>
      <c r="J459" t="s">
        <v>2422</v>
      </c>
      <c r="K459" t="s">
        <v>1123</v>
      </c>
      <c r="L459" t="s">
        <v>21</v>
      </c>
      <c r="M459" t="s">
        <v>52</v>
      </c>
      <c r="N459" t="s">
        <v>168</v>
      </c>
      <c r="O459" t="s">
        <v>2423</v>
      </c>
      <c r="P459" s="5" t="s">
        <v>2423</v>
      </c>
    </row>
    <row r="460" spans="1:16" ht="14.25" customHeight="1" thickBot="1" x14ac:dyDescent="0.4">
      <c r="A460" t="s">
        <v>2424</v>
      </c>
      <c r="B460">
        <f t="shared" ca="1" si="8"/>
        <v>61</v>
      </c>
      <c r="C460" s="1">
        <v>20833</v>
      </c>
      <c r="E460" t="s">
        <v>2425</v>
      </c>
      <c r="F460" t="s">
        <v>41</v>
      </c>
      <c r="H460" t="s">
        <v>51</v>
      </c>
      <c r="I460" t="s">
        <v>52</v>
      </c>
      <c r="J460" t="s">
        <v>2426</v>
      </c>
      <c r="K460" t="s">
        <v>2427</v>
      </c>
      <c r="L460" t="s">
        <v>205</v>
      </c>
      <c r="M460" t="s">
        <v>52</v>
      </c>
      <c r="O460" t="s">
        <v>2428</v>
      </c>
      <c r="P460" s="5" t="s">
        <v>2428</v>
      </c>
    </row>
    <row r="461" spans="1:16" ht="14.25" customHeight="1" thickBot="1" x14ac:dyDescent="0.4">
      <c r="A461" t="s">
        <v>2429</v>
      </c>
      <c r="B461">
        <f t="shared" ca="1" si="8"/>
        <v>69</v>
      </c>
      <c r="C461" s="1">
        <v>17954</v>
      </c>
      <c r="E461" t="s">
        <v>2430</v>
      </c>
      <c r="I461" t="s">
        <v>2431</v>
      </c>
      <c r="J461" t="s">
        <v>124</v>
      </c>
      <c r="K461" t="s">
        <v>2432</v>
      </c>
      <c r="L461" t="s">
        <v>21</v>
      </c>
      <c r="M461" t="s">
        <v>29</v>
      </c>
      <c r="O461" t="s">
        <v>2433</v>
      </c>
      <c r="P461" s="5" t="s">
        <v>16800</v>
      </c>
    </row>
    <row r="462" spans="1:16" ht="14.25" customHeight="1" thickBot="1" x14ac:dyDescent="0.4">
      <c r="A462" t="s">
        <v>2434</v>
      </c>
      <c r="B462">
        <f t="shared" ca="1" si="8"/>
        <v>25</v>
      </c>
      <c r="C462" s="1">
        <v>33952</v>
      </c>
      <c r="E462" t="s">
        <v>2435</v>
      </c>
      <c r="I462" t="s">
        <v>496</v>
      </c>
      <c r="J462" t="s">
        <v>2436</v>
      </c>
      <c r="K462" t="s">
        <v>2437</v>
      </c>
      <c r="L462" t="s">
        <v>21</v>
      </c>
      <c r="M462" t="s">
        <v>496</v>
      </c>
      <c r="O462" t="s">
        <v>2438</v>
      </c>
      <c r="P462" s="5" t="s">
        <v>2438</v>
      </c>
    </row>
    <row r="463" spans="1:16" ht="14.25" customHeight="1" thickBot="1" x14ac:dyDescent="0.4">
      <c r="A463" t="s">
        <v>2439</v>
      </c>
      <c r="B463">
        <f t="shared" ca="1" si="8"/>
        <v>84</v>
      </c>
      <c r="C463" s="1">
        <v>12622</v>
      </c>
      <c r="E463" t="s">
        <v>2440</v>
      </c>
      <c r="H463" t="s">
        <v>43</v>
      </c>
      <c r="I463" t="s">
        <v>225</v>
      </c>
      <c r="J463" t="s">
        <v>2441</v>
      </c>
      <c r="K463" t="s">
        <v>2442</v>
      </c>
      <c r="L463" t="s">
        <v>205</v>
      </c>
      <c r="M463" t="s">
        <v>225</v>
      </c>
      <c r="O463" t="s">
        <v>2443</v>
      </c>
      <c r="P463" s="5" t="s">
        <v>16801</v>
      </c>
    </row>
    <row r="464" spans="1:16" ht="14.25" customHeight="1" thickBot="1" x14ac:dyDescent="0.4">
      <c r="A464" t="s">
        <v>2444</v>
      </c>
      <c r="B464">
        <f t="shared" ca="1" si="8"/>
        <v>37</v>
      </c>
      <c r="C464" s="1">
        <v>29594</v>
      </c>
      <c r="E464" t="s">
        <v>2445</v>
      </c>
      <c r="I464" t="s">
        <v>1315</v>
      </c>
      <c r="J464" t="s">
        <v>1315</v>
      </c>
      <c r="K464" t="s">
        <v>2446</v>
      </c>
      <c r="L464" t="s">
        <v>21</v>
      </c>
      <c r="M464" t="s">
        <v>830</v>
      </c>
      <c r="O464" t="s">
        <v>2447</v>
      </c>
      <c r="P464" s="5" t="s">
        <v>2447</v>
      </c>
    </row>
    <row r="465" spans="1:16" ht="14.25" customHeight="1" thickBot="1" x14ac:dyDescent="0.4">
      <c r="A465" t="s">
        <v>2448</v>
      </c>
      <c r="B465" t="e">
        <f t="shared" ca="1" si="8"/>
        <v>#VALUE!</v>
      </c>
      <c r="C465" s="2" t="s">
        <v>2449</v>
      </c>
      <c r="D465" t="s">
        <v>41</v>
      </c>
      <c r="E465" t="s">
        <v>2450</v>
      </c>
      <c r="F465" t="s">
        <v>41</v>
      </c>
      <c r="H465" t="s">
        <v>2451</v>
      </c>
      <c r="I465" t="s">
        <v>22</v>
      </c>
      <c r="J465" t="s">
        <v>2452</v>
      </c>
      <c r="K465" t="s">
        <v>2450</v>
      </c>
      <c r="L465" t="s">
        <v>21</v>
      </c>
      <c r="M465" t="s">
        <v>22</v>
      </c>
      <c r="N465" t="s">
        <v>727</v>
      </c>
      <c r="O465" t="s">
        <v>2453</v>
      </c>
      <c r="P465" s="5" t="s">
        <v>16802</v>
      </c>
    </row>
    <row r="466" spans="1:16" ht="14.25" customHeight="1" thickBot="1" x14ac:dyDescent="0.4">
      <c r="A466" t="s">
        <v>2454</v>
      </c>
      <c r="B466">
        <f t="shared" ca="1" si="8"/>
        <v>49</v>
      </c>
      <c r="C466" s="1">
        <v>25081</v>
      </c>
      <c r="E466" t="s">
        <v>2455</v>
      </c>
      <c r="I466" t="s">
        <v>386</v>
      </c>
      <c r="J466" t="s">
        <v>2456</v>
      </c>
      <c r="K466" t="s">
        <v>2457</v>
      </c>
      <c r="L466" t="s">
        <v>21</v>
      </c>
      <c r="M466" t="s">
        <v>386</v>
      </c>
      <c r="O466" t="s">
        <v>2458</v>
      </c>
      <c r="P466" s="5" t="s">
        <v>2458</v>
      </c>
    </row>
    <row r="467" spans="1:16" ht="14.25" customHeight="1" thickBot="1" x14ac:dyDescent="0.4">
      <c r="A467" t="s">
        <v>2459</v>
      </c>
      <c r="B467">
        <f t="shared" ca="1" si="8"/>
        <v>65</v>
      </c>
      <c r="C467" s="1">
        <v>19202</v>
      </c>
      <c r="D467" t="s">
        <v>41</v>
      </c>
      <c r="E467" t="s">
        <v>2460</v>
      </c>
      <c r="G467" t="s">
        <v>95</v>
      </c>
      <c r="H467" t="s">
        <v>2461</v>
      </c>
      <c r="I467" t="s">
        <v>34</v>
      </c>
      <c r="J467" t="s">
        <v>1550</v>
      </c>
      <c r="K467" t="s">
        <v>2462</v>
      </c>
      <c r="L467" t="s">
        <v>21</v>
      </c>
      <c r="M467" t="s">
        <v>34</v>
      </c>
      <c r="O467" t="s">
        <v>55</v>
      </c>
      <c r="P467" s="5" t="s">
        <v>55</v>
      </c>
    </row>
    <row r="468" spans="1:16" ht="14.25" customHeight="1" thickBot="1" x14ac:dyDescent="0.4">
      <c r="A468" t="s">
        <v>2463</v>
      </c>
      <c r="B468">
        <f t="shared" ca="1" si="8"/>
        <v>30</v>
      </c>
      <c r="C468" s="1">
        <v>32045</v>
      </c>
      <c r="D468" t="s">
        <v>39</v>
      </c>
      <c r="E468" t="s">
        <v>2464</v>
      </c>
      <c r="F468" t="s">
        <v>41</v>
      </c>
      <c r="G468" t="s">
        <v>245</v>
      </c>
      <c r="H468" t="s">
        <v>353</v>
      </c>
      <c r="I468" t="s">
        <v>106</v>
      </c>
      <c r="J468" t="s">
        <v>106</v>
      </c>
      <c r="K468" t="s">
        <v>2465</v>
      </c>
      <c r="L468" t="s">
        <v>21</v>
      </c>
      <c r="M468" t="s">
        <v>46</v>
      </c>
      <c r="N468" t="s">
        <v>802</v>
      </c>
      <c r="O468" t="s">
        <v>2466</v>
      </c>
      <c r="P468" s="5" t="s">
        <v>2466</v>
      </c>
    </row>
    <row r="469" spans="1:16" ht="14.25" customHeight="1" thickBot="1" x14ac:dyDescent="0.4">
      <c r="A469" t="s">
        <v>2467</v>
      </c>
      <c r="B469">
        <f t="shared" ca="1" si="8"/>
        <v>36</v>
      </c>
      <c r="C469" s="1">
        <v>29827</v>
      </c>
      <c r="D469" t="s">
        <v>177</v>
      </c>
      <c r="E469" t="s">
        <v>1738</v>
      </c>
      <c r="F469" t="s">
        <v>74</v>
      </c>
      <c r="G469" t="s">
        <v>245</v>
      </c>
      <c r="H469" t="s">
        <v>122</v>
      </c>
      <c r="I469" t="s">
        <v>29</v>
      </c>
      <c r="J469" t="s">
        <v>2468</v>
      </c>
      <c r="K469" t="s">
        <v>2469</v>
      </c>
      <c r="L469" t="s">
        <v>21</v>
      </c>
      <c r="M469" t="s">
        <v>29</v>
      </c>
      <c r="O469" t="s">
        <v>1421</v>
      </c>
      <c r="P469" s="5" t="s">
        <v>1421</v>
      </c>
    </row>
    <row r="470" spans="1:16" ht="14.25" customHeight="1" thickBot="1" x14ac:dyDescent="0.4">
      <c r="A470" t="s">
        <v>2470</v>
      </c>
      <c r="B470">
        <f t="shared" ca="1" si="8"/>
        <v>74</v>
      </c>
      <c r="C470" s="1">
        <v>15952</v>
      </c>
      <c r="E470" t="s">
        <v>2471</v>
      </c>
      <c r="H470" t="s">
        <v>43</v>
      </c>
      <c r="I470" t="s">
        <v>132</v>
      </c>
      <c r="J470" t="s">
        <v>132</v>
      </c>
      <c r="K470" t="s">
        <v>2472</v>
      </c>
      <c r="L470" t="s">
        <v>205</v>
      </c>
      <c r="M470" t="s">
        <v>132</v>
      </c>
      <c r="O470" t="s">
        <v>2473</v>
      </c>
      <c r="P470" s="5" t="s">
        <v>3928</v>
      </c>
    </row>
    <row r="471" spans="1:16" ht="14.25" customHeight="1" thickBot="1" x14ac:dyDescent="0.4">
      <c r="A471" t="s">
        <v>2474</v>
      </c>
      <c r="B471">
        <f t="shared" ca="1" si="8"/>
        <v>29</v>
      </c>
      <c r="C471" s="1">
        <v>32389</v>
      </c>
      <c r="E471" t="s">
        <v>2475</v>
      </c>
      <c r="H471" t="s">
        <v>43</v>
      </c>
      <c r="I471" t="s">
        <v>132</v>
      </c>
      <c r="J471" t="s">
        <v>132</v>
      </c>
      <c r="K471" t="s">
        <v>2476</v>
      </c>
      <c r="L471" t="s">
        <v>21</v>
      </c>
      <c r="M471" t="s">
        <v>132</v>
      </c>
      <c r="O471" t="s">
        <v>2477</v>
      </c>
      <c r="P471" s="5" t="s">
        <v>16803</v>
      </c>
    </row>
    <row r="472" spans="1:16" ht="14.25" customHeight="1" thickBot="1" x14ac:dyDescent="0.4">
      <c r="A472" t="s">
        <v>2478</v>
      </c>
      <c r="B472">
        <f t="shared" ca="1" si="8"/>
        <v>65</v>
      </c>
      <c r="C472" s="1">
        <v>19553</v>
      </c>
      <c r="E472" t="s">
        <v>2479</v>
      </c>
      <c r="I472" t="s">
        <v>129</v>
      </c>
      <c r="J472" t="s">
        <v>129</v>
      </c>
      <c r="K472" t="s">
        <v>2480</v>
      </c>
      <c r="L472" t="s">
        <v>21</v>
      </c>
      <c r="M472" t="s">
        <v>270</v>
      </c>
      <c r="O472" t="s">
        <v>2481</v>
      </c>
      <c r="P472" s="5" t="s">
        <v>2481</v>
      </c>
    </row>
    <row r="473" spans="1:16" ht="14.25" customHeight="1" thickBot="1" x14ac:dyDescent="0.4">
      <c r="A473" t="s">
        <v>2482</v>
      </c>
      <c r="B473">
        <f t="shared" ca="1" si="8"/>
        <v>41</v>
      </c>
      <c r="C473" s="1">
        <v>28300</v>
      </c>
      <c r="E473" t="s">
        <v>2483</v>
      </c>
      <c r="H473" t="s">
        <v>812</v>
      </c>
      <c r="I473" t="s">
        <v>270</v>
      </c>
      <c r="J473" t="s">
        <v>2484</v>
      </c>
      <c r="K473" t="s">
        <v>2485</v>
      </c>
      <c r="L473" t="s">
        <v>21</v>
      </c>
      <c r="M473" t="s">
        <v>270</v>
      </c>
      <c r="O473" t="s">
        <v>2486</v>
      </c>
      <c r="P473" s="5" t="s">
        <v>2486</v>
      </c>
    </row>
    <row r="474" spans="1:16" ht="14.25" customHeight="1" thickBot="1" x14ac:dyDescent="0.4">
      <c r="A474" t="s">
        <v>2487</v>
      </c>
      <c r="B474">
        <f t="shared" ca="1" si="8"/>
        <v>63</v>
      </c>
      <c r="C474" s="1">
        <v>20168</v>
      </c>
      <c r="E474" t="s">
        <v>2488</v>
      </c>
      <c r="H474" t="s">
        <v>2489</v>
      </c>
      <c r="I474" t="s">
        <v>731</v>
      </c>
      <c r="J474" t="s">
        <v>731</v>
      </c>
      <c r="K474" t="s">
        <v>2490</v>
      </c>
      <c r="L474" t="s">
        <v>21</v>
      </c>
      <c r="M474" t="s">
        <v>830</v>
      </c>
      <c r="O474" t="s">
        <v>2491</v>
      </c>
      <c r="P474" s="5" t="s">
        <v>2491</v>
      </c>
    </row>
    <row r="475" spans="1:16" ht="14.25" customHeight="1" thickBot="1" x14ac:dyDescent="0.4">
      <c r="A475" t="s">
        <v>2492</v>
      </c>
      <c r="B475">
        <f t="shared" ca="1" si="8"/>
        <v>22</v>
      </c>
      <c r="C475" s="1">
        <v>34914</v>
      </c>
      <c r="E475" t="s">
        <v>2493</v>
      </c>
      <c r="H475" t="s">
        <v>122</v>
      </c>
      <c r="I475" t="s">
        <v>29</v>
      </c>
      <c r="J475" t="s">
        <v>2494</v>
      </c>
      <c r="K475" t="s">
        <v>2495</v>
      </c>
      <c r="L475" t="s">
        <v>21</v>
      </c>
      <c r="M475" t="s">
        <v>29</v>
      </c>
      <c r="O475" t="s">
        <v>2496</v>
      </c>
      <c r="P475" s="5" t="s">
        <v>2496</v>
      </c>
    </row>
    <row r="476" spans="1:16" ht="14.25" customHeight="1" thickBot="1" x14ac:dyDescent="0.4">
      <c r="A476" t="s">
        <v>2497</v>
      </c>
      <c r="B476">
        <f t="shared" ref="B476:B539" ca="1" si="9">DATEDIF(C476,TODAY(),"Y")</f>
        <v>32</v>
      </c>
      <c r="C476" s="1">
        <v>31417</v>
      </c>
      <c r="D476" t="s">
        <v>39</v>
      </c>
      <c r="E476" t="s">
        <v>2498</v>
      </c>
      <c r="F476" t="s">
        <v>41</v>
      </c>
      <c r="G476" t="s">
        <v>2499</v>
      </c>
      <c r="H476" t="s">
        <v>353</v>
      </c>
      <c r="I476" t="s">
        <v>106</v>
      </c>
      <c r="J476" t="s">
        <v>106</v>
      </c>
      <c r="K476" t="s">
        <v>2500</v>
      </c>
      <c r="L476" t="s">
        <v>21</v>
      </c>
      <c r="M476" t="s">
        <v>46</v>
      </c>
      <c r="N476" t="s">
        <v>357</v>
      </c>
      <c r="O476" t="s">
        <v>2501</v>
      </c>
      <c r="P476" s="5" t="s">
        <v>2501</v>
      </c>
    </row>
    <row r="477" spans="1:16" ht="14.25" customHeight="1" thickBot="1" x14ac:dyDescent="0.4">
      <c r="A477" t="s">
        <v>2502</v>
      </c>
      <c r="B477">
        <f t="shared" ca="1" si="9"/>
        <v>38</v>
      </c>
      <c r="C477" s="1">
        <v>29414</v>
      </c>
      <c r="E477" t="s">
        <v>2503</v>
      </c>
      <c r="H477" t="s">
        <v>2504</v>
      </c>
      <c r="I477" t="s">
        <v>29</v>
      </c>
      <c r="J477" t="s">
        <v>2505</v>
      </c>
      <c r="K477" t="s">
        <v>515</v>
      </c>
      <c r="L477" t="s">
        <v>205</v>
      </c>
      <c r="M477" t="s">
        <v>29</v>
      </c>
      <c r="O477" t="s">
        <v>1631</v>
      </c>
      <c r="P477" s="5" t="s">
        <v>1631</v>
      </c>
    </row>
    <row r="478" spans="1:16" ht="14.25" customHeight="1" thickBot="1" x14ac:dyDescent="0.4">
      <c r="A478" t="s">
        <v>2506</v>
      </c>
      <c r="B478">
        <f t="shared" ca="1" si="9"/>
        <v>37</v>
      </c>
      <c r="C478" s="1">
        <v>29492</v>
      </c>
      <c r="D478" t="s">
        <v>39</v>
      </c>
      <c r="E478" t="s">
        <v>2507</v>
      </c>
      <c r="F478" t="s">
        <v>41</v>
      </c>
      <c r="G478" t="s">
        <v>95</v>
      </c>
      <c r="H478" t="s">
        <v>360</v>
      </c>
      <c r="I478" t="s">
        <v>933</v>
      </c>
      <c r="J478" t="s">
        <v>2508</v>
      </c>
      <c r="K478" t="s">
        <v>2509</v>
      </c>
      <c r="L478" t="s">
        <v>21</v>
      </c>
      <c r="M478" t="s">
        <v>933</v>
      </c>
      <c r="N478" t="s">
        <v>79</v>
      </c>
      <c r="O478" t="s">
        <v>2510</v>
      </c>
      <c r="P478" s="5" t="s">
        <v>2510</v>
      </c>
    </row>
    <row r="479" spans="1:16" ht="14.25" customHeight="1" thickBot="1" x14ac:dyDescent="0.4">
      <c r="A479" t="s">
        <v>2511</v>
      </c>
      <c r="B479">
        <f t="shared" ca="1" si="9"/>
        <v>26</v>
      </c>
      <c r="C479" s="1">
        <v>33654</v>
      </c>
      <c r="E479" t="s">
        <v>2512</v>
      </c>
      <c r="F479" t="s">
        <v>39</v>
      </c>
      <c r="G479" t="s">
        <v>1379</v>
      </c>
      <c r="H479" t="s">
        <v>210</v>
      </c>
      <c r="I479" t="s">
        <v>29</v>
      </c>
      <c r="J479" t="s">
        <v>2513</v>
      </c>
      <c r="K479" t="s">
        <v>2514</v>
      </c>
      <c r="L479" t="s">
        <v>205</v>
      </c>
      <c r="M479" t="s">
        <v>29</v>
      </c>
      <c r="O479" t="s">
        <v>1631</v>
      </c>
      <c r="P479" s="5" t="s">
        <v>1631</v>
      </c>
    </row>
    <row r="480" spans="1:16" ht="14.25" customHeight="1" thickBot="1" x14ac:dyDescent="0.4">
      <c r="A480" t="s">
        <v>2515</v>
      </c>
      <c r="B480">
        <f t="shared" ca="1" si="9"/>
        <v>41</v>
      </c>
      <c r="C480" s="1">
        <v>28296</v>
      </c>
      <c r="E480" t="s">
        <v>2516</v>
      </c>
      <c r="H480" t="s">
        <v>2517</v>
      </c>
      <c r="I480" t="s">
        <v>2518</v>
      </c>
      <c r="J480" t="s">
        <v>2519</v>
      </c>
      <c r="K480" t="s">
        <v>2520</v>
      </c>
      <c r="L480" t="s">
        <v>21</v>
      </c>
      <c r="M480" t="s">
        <v>628</v>
      </c>
      <c r="O480" t="s">
        <v>2521</v>
      </c>
      <c r="P480" s="5" t="s">
        <v>2521</v>
      </c>
    </row>
    <row r="481" spans="1:16" ht="14.25" customHeight="1" thickBot="1" x14ac:dyDescent="0.4">
      <c r="A481" t="s">
        <v>2522</v>
      </c>
      <c r="B481">
        <f t="shared" ca="1" si="9"/>
        <v>34</v>
      </c>
      <c r="C481" s="1">
        <v>30773</v>
      </c>
      <c r="E481" t="s">
        <v>2523</v>
      </c>
      <c r="H481" t="s">
        <v>43</v>
      </c>
      <c r="I481" t="s">
        <v>132</v>
      </c>
      <c r="J481" t="s">
        <v>2524</v>
      </c>
      <c r="K481" t="s">
        <v>2525</v>
      </c>
      <c r="L481" t="s">
        <v>21</v>
      </c>
      <c r="M481" t="s">
        <v>89</v>
      </c>
      <c r="O481" t="s">
        <v>2526</v>
      </c>
      <c r="P481" s="5" t="s">
        <v>2526</v>
      </c>
    </row>
    <row r="482" spans="1:16" ht="14.25" customHeight="1" thickBot="1" x14ac:dyDescent="0.4">
      <c r="A482" t="s">
        <v>2527</v>
      </c>
      <c r="B482">
        <f t="shared" ca="1" si="9"/>
        <v>20</v>
      </c>
      <c r="C482" s="1">
        <v>35641</v>
      </c>
      <c r="D482" t="s">
        <v>200</v>
      </c>
      <c r="E482" t="s">
        <v>2528</v>
      </c>
      <c r="G482" t="s">
        <v>262</v>
      </c>
      <c r="H482" t="s">
        <v>122</v>
      </c>
      <c r="I482" t="s">
        <v>29</v>
      </c>
      <c r="J482" t="s">
        <v>2529</v>
      </c>
      <c r="K482" t="s">
        <v>2530</v>
      </c>
      <c r="L482" t="s">
        <v>205</v>
      </c>
      <c r="M482" t="s">
        <v>29</v>
      </c>
      <c r="O482" t="s">
        <v>213</v>
      </c>
      <c r="P482" s="5" t="s">
        <v>213</v>
      </c>
    </row>
    <row r="483" spans="1:16" ht="14.25" customHeight="1" thickBot="1" x14ac:dyDescent="0.4">
      <c r="A483" t="s">
        <v>2531</v>
      </c>
      <c r="B483">
        <f t="shared" ca="1" si="9"/>
        <v>71</v>
      </c>
      <c r="C483" s="1">
        <v>17079</v>
      </c>
      <c r="E483" t="s">
        <v>323</v>
      </c>
      <c r="I483" t="s">
        <v>325</v>
      </c>
      <c r="K483" t="s">
        <v>2532</v>
      </c>
      <c r="L483" t="s">
        <v>21</v>
      </c>
      <c r="M483" t="s">
        <v>325</v>
      </c>
      <c r="O483" t="s">
        <v>2533</v>
      </c>
      <c r="P483" s="5" t="s">
        <v>2533</v>
      </c>
    </row>
    <row r="484" spans="1:16" ht="14.25" customHeight="1" thickBot="1" x14ac:dyDescent="0.4">
      <c r="A484" t="s">
        <v>2534</v>
      </c>
      <c r="B484">
        <f t="shared" ca="1" si="9"/>
        <v>56</v>
      </c>
      <c r="C484" s="1">
        <v>22819</v>
      </c>
      <c r="E484" t="s">
        <v>2535</v>
      </c>
      <c r="H484" t="s">
        <v>43</v>
      </c>
      <c r="I484" t="s">
        <v>2536</v>
      </c>
      <c r="J484" t="s">
        <v>83</v>
      </c>
      <c r="K484" t="s">
        <v>2537</v>
      </c>
      <c r="L484" t="s">
        <v>21</v>
      </c>
      <c r="M484" t="s">
        <v>78</v>
      </c>
      <c r="O484" t="s">
        <v>2538</v>
      </c>
      <c r="P484" s="5" t="s">
        <v>2533</v>
      </c>
    </row>
    <row r="485" spans="1:16" ht="14.25" customHeight="1" thickBot="1" x14ac:dyDescent="0.4">
      <c r="A485" t="s">
        <v>2539</v>
      </c>
      <c r="B485">
        <f t="shared" ca="1" si="9"/>
        <v>36</v>
      </c>
      <c r="C485" s="1">
        <v>29968</v>
      </c>
      <c r="D485" t="s">
        <v>177</v>
      </c>
      <c r="E485" t="s">
        <v>2540</v>
      </c>
      <c r="F485" t="s">
        <v>41</v>
      </c>
      <c r="G485" t="s">
        <v>345</v>
      </c>
      <c r="H485" t="s">
        <v>43</v>
      </c>
      <c r="I485" t="s">
        <v>178</v>
      </c>
      <c r="J485" t="s">
        <v>2541</v>
      </c>
      <c r="K485" t="s">
        <v>2542</v>
      </c>
      <c r="L485" t="s">
        <v>205</v>
      </c>
      <c r="M485" t="s">
        <v>178</v>
      </c>
      <c r="N485" t="s">
        <v>774</v>
      </c>
      <c r="O485" t="s">
        <v>2543</v>
      </c>
      <c r="P485" s="5" t="s">
        <v>16804</v>
      </c>
    </row>
    <row r="486" spans="1:16" ht="14.25" customHeight="1" thickBot="1" x14ac:dyDescent="0.4">
      <c r="A486" t="s">
        <v>2544</v>
      </c>
      <c r="B486">
        <f t="shared" ca="1" si="9"/>
        <v>68</v>
      </c>
      <c r="C486" s="1">
        <v>18323</v>
      </c>
      <c r="D486" t="s">
        <v>39</v>
      </c>
      <c r="E486" t="s">
        <v>2545</v>
      </c>
      <c r="F486" t="s">
        <v>39</v>
      </c>
      <c r="G486" t="s">
        <v>156</v>
      </c>
      <c r="H486" t="s">
        <v>353</v>
      </c>
      <c r="I486" t="s">
        <v>46</v>
      </c>
      <c r="J486" t="s">
        <v>2546</v>
      </c>
      <c r="K486" t="s">
        <v>2547</v>
      </c>
      <c r="L486" t="s">
        <v>21</v>
      </c>
      <c r="M486" t="s">
        <v>46</v>
      </c>
      <c r="N486" t="s">
        <v>650</v>
      </c>
      <c r="O486" t="s">
        <v>2548</v>
      </c>
      <c r="P486" s="5" t="s">
        <v>2548</v>
      </c>
    </row>
    <row r="487" spans="1:16" ht="14.25" customHeight="1" thickBot="1" x14ac:dyDescent="0.4">
      <c r="A487" t="s">
        <v>2549</v>
      </c>
      <c r="B487">
        <f t="shared" ca="1" si="9"/>
        <v>22</v>
      </c>
      <c r="C487" s="1">
        <v>35061</v>
      </c>
      <c r="E487" t="s">
        <v>2550</v>
      </c>
      <c r="I487" t="s">
        <v>386</v>
      </c>
      <c r="J487" t="s">
        <v>2551</v>
      </c>
      <c r="K487" t="s">
        <v>2552</v>
      </c>
      <c r="L487" t="s">
        <v>21</v>
      </c>
      <c r="M487" t="s">
        <v>386</v>
      </c>
      <c r="O487" t="s">
        <v>2553</v>
      </c>
      <c r="P487" s="5" t="s">
        <v>2553</v>
      </c>
    </row>
    <row r="488" spans="1:16" ht="14.25" customHeight="1" thickBot="1" x14ac:dyDescent="0.4">
      <c r="A488" t="s">
        <v>2554</v>
      </c>
      <c r="B488">
        <f t="shared" ca="1" si="9"/>
        <v>55</v>
      </c>
      <c r="C488" s="1">
        <v>23088</v>
      </c>
      <c r="D488" t="s">
        <v>208</v>
      </c>
      <c r="E488" t="s">
        <v>2555</v>
      </c>
      <c r="F488" t="s">
        <v>237</v>
      </c>
      <c r="G488" t="s">
        <v>95</v>
      </c>
      <c r="H488" t="s">
        <v>2556</v>
      </c>
      <c r="I488" t="s">
        <v>1327</v>
      </c>
      <c r="J488" t="s">
        <v>124</v>
      </c>
      <c r="K488" t="s">
        <v>2557</v>
      </c>
      <c r="L488" t="s">
        <v>21</v>
      </c>
      <c r="M488" t="s">
        <v>29</v>
      </c>
      <c r="O488" t="s">
        <v>2558</v>
      </c>
      <c r="P488" s="5" t="s">
        <v>2558</v>
      </c>
    </row>
    <row r="489" spans="1:16" ht="14.25" customHeight="1" thickBot="1" x14ac:dyDescent="0.4">
      <c r="A489" t="s">
        <v>2559</v>
      </c>
      <c r="B489" t="e">
        <f t="shared" ca="1" si="9"/>
        <v>#VALUE!</v>
      </c>
      <c r="C489" s="2" t="s">
        <v>2449</v>
      </c>
      <c r="E489" t="s">
        <v>2560</v>
      </c>
      <c r="H489" t="s">
        <v>2561</v>
      </c>
      <c r="I489" t="s">
        <v>22</v>
      </c>
      <c r="J489" t="s">
        <v>2562</v>
      </c>
      <c r="K489" t="s">
        <v>2563</v>
      </c>
      <c r="L489" t="s">
        <v>21</v>
      </c>
      <c r="M489" t="s">
        <v>22</v>
      </c>
      <c r="O489" t="s">
        <v>2564</v>
      </c>
      <c r="P489" s="5" t="s">
        <v>16805</v>
      </c>
    </row>
    <row r="490" spans="1:16" ht="14.25" customHeight="1" thickBot="1" x14ac:dyDescent="0.4">
      <c r="A490" t="s">
        <v>2565</v>
      </c>
      <c r="B490">
        <f t="shared" ca="1" si="9"/>
        <v>38</v>
      </c>
      <c r="C490" s="1">
        <v>29282</v>
      </c>
      <c r="D490" t="s">
        <v>1773</v>
      </c>
      <c r="E490" t="s">
        <v>2566</v>
      </c>
      <c r="F490" t="s">
        <v>39</v>
      </c>
      <c r="G490" t="s">
        <v>17</v>
      </c>
      <c r="I490" t="s">
        <v>386</v>
      </c>
      <c r="J490" t="s">
        <v>2567</v>
      </c>
      <c r="K490" t="s">
        <v>2568</v>
      </c>
      <c r="L490" t="s">
        <v>21</v>
      </c>
      <c r="M490" t="s">
        <v>386</v>
      </c>
      <c r="O490" t="s">
        <v>2569</v>
      </c>
      <c r="P490" s="5" t="s">
        <v>2569</v>
      </c>
    </row>
    <row r="491" spans="1:16" ht="14.25" customHeight="1" thickBot="1" x14ac:dyDescent="0.4">
      <c r="A491" t="s">
        <v>2570</v>
      </c>
      <c r="B491">
        <f t="shared" ca="1" si="9"/>
        <v>39</v>
      </c>
      <c r="C491" s="1">
        <v>28963</v>
      </c>
      <c r="E491" t="s">
        <v>2571</v>
      </c>
      <c r="H491" t="s">
        <v>43</v>
      </c>
      <c r="I491" t="s">
        <v>132</v>
      </c>
      <c r="J491" t="s">
        <v>132</v>
      </c>
      <c r="K491" t="s">
        <v>2572</v>
      </c>
      <c r="L491" t="s">
        <v>205</v>
      </c>
      <c r="M491" t="s">
        <v>270</v>
      </c>
      <c r="O491" t="s">
        <v>2481</v>
      </c>
      <c r="P491" s="5" t="s">
        <v>2481</v>
      </c>
    </row>
    <row r="492" spans="1:16" ht="14.25" customHeight="1" thickBot="1" x14ac:dyDescent="0.4">
      <c r="A492" t="s">
        <v>2573</v>
      </c>
      <c r="B492">
        <f t="shared" ca="1" si="9"/>
        <v>55</v>
      </c>
      <c r="C492" s="1">
        <v>22891</v>
      </c>
      <c r="E492" t="s">
        <v>2574</v>
      </c>
      <c r="H492" t="s">
        <v>43</v>
      </c>
      <c r="I492" t="s">
        <v>78</v>
      </c>
      <c r="J492" t="s">
        <v>2575</v>
      </c>
      <c r="K492" t="s">
        <v>2576</v>
      </c>
      <c r="L492" t="s">
        <v>21</v>
      </c>
      <c r="M492" t="s">
        <v>78</v>
      </c>
      <c r="O492" t="s">
        <v>2577</v>
      </c>
      <c r="P492" s="5" t="s">
        <v>16806</v>
      </c>
    </row>
    <row r="493" spans="1:16" ht="14.25" customHeight="1" thickBot="1" x14ac:dyDescent="0.4">
      <c r="A493" t="s">
        <v>2578</v>
      </c>
      <c r="B493">
        <f t="shared" ca="1" si="9"/>
        <v>77</v>
      </c>
      <c r="C493" s="1">
        <v>14940</v>
      </c>
      <c r="E493" t="s">
        <v>2579</v>
      </c>
      <c r="I493" t="s">
        <v>795</v>
      </c>
      <c r="J493" t="s">
        <v>2580</v>
      </c>
      <c r="K493" t="s">
        <v>2581</v>
      </c>
      <c r="L493" t="s">
        <v>21</v>
      </c>
      <c r="M493" t="s">
        <v>367</v>
      </c>
      <c r="O493" t="s">
        <v>2582</v>
      </c>
      <c r="P493" s="5" t="s">
        <v>2582</v>
      </c>
    </row>
    <row r="494" spans="1:16" ht="14.25" customHeight="1" thickBot="1" x14ac:dyDescent="0.4">
      <c r="A494" t="s">
        <v>2583</v>
      </c>
      <c r="B494">
        <f t="shared" ca="1" si="9"/>
        <v>25</v>
      </c>
      <c r="C494" s="1">
        <v>34122</v>
      </c>
      <c r="D494" t="s">
        <v>177</v>
      </c>
      <c r="E494" t="s">
        <v>2584</v>
      </c>
      <c r="F494" t="s">
        <v>41</v>
      </c>
      <c r="G494" t="s">
        <v>245</v>
      </c>
      <c r="H494" t="s">
        <v>324</v>
      </c>
      <c r="I494" t="s">
        <v>325</v>
      </c>
      <c r="J494" t="s">
        <v>2585</v>
      </c>
      <c r="K494" t="s">
        <v>2586</v>
      </c>
      <c r="L494" t="s">
        <v>21</v>
      </c>
      <c r="M494" t="s">
        <v>29</v>
      </c>
      <c r="O494" t="s">
        <v>2587</v>
      </c>
      <c r="P494" s="5" t="s">
        <v>2587</v>
      </c>
    </row>
    <row r="495" spans="1:16" ht="14.25" customHeight="1" thickBot="1" x14ac:dyDescent="0.4">
      <c r="A495" t="s">
        <v>2588</v>
      </c>
      <c r="B495">
        <f t="shared" ca="1" si="9"/>
        <v>113</v>
      </c>
      <c r="C495" s="2">
        <v>1959</v>
      </c>
      <c r="D495" t="s">
        <v>41</v>
      </c>
      <c r="E495" t="s">
        <v>2589</v>
      </c>
      <c r="F495" t="s">
        <v>41</v>
      </c>
      <c r="G495" t="s">
        <v>1037</v>
      </c>
      <c r="H495" t="s">
        <v>1579</v>
      </c>
      <c r="I495" t="s">
        <v>22</v>
      </c>
      <c r="J495" t="s">
        <v>1925</v>
      </c>
      <c r="K495" t="s">
        <v>678</v>
      </c>
      <c r="L495" t="s">
        <v>21</v>
      </c>
      <c r="M495" t="s">
        <v>22</v>
      </c>
      <c r="O495" t="s">
        <v>1582</v>
      </c>
      <c r="P495" s="5" t="s">
        <v>1582</v>
      </c>
    </row>
    <row r="496" spans="1:16" ht="14.25" customHeight="1" thickBot="1" x14ac:dyDescent="0.4">
      <c r="A496" t="s">
        <v>2590</v>
      </c>
      <c r="B496">
        <f t="shared" ca="1" si="9"/>
        <v>30</v>
      </c>
      <c r="C496" s="1">
        <v>32211</v>
      </c>
      <c r="E496" t="s">
        <v>2591</v>
      </c>
      <c r="H496" t="s">
        <v>43</v>
      </c>
      <c r="I496" t="s">
        <v>132</v>
      </c>
      <c r="J496" t="s">
        <v>2592</v>
      </c>
      <c r="K496" t="s">
        <v>2593</v>
      </c>
      <c r="L496" t="s">
        <v>205</v>
      </c>
      <c r="M496" t="s">
        <v>132</v>
      </c>
      <c r="O496" t="s">
        <v>639</v>
      </c>
      <c r="P496" s="5" t="s">
        <v>16729</v>
      </c>
    </row>
    <row r="497" spans="1:16" ht="14.25" customHeight="1" thickBot="1" x14ac:dyDescent="0.4">
      <c r="A497" t="s">
        <v>2594</v>
      </c>
      <c r="B497">
        <f t="shared" ca="1" si="9"/>
        <v>49</v>
      </c>
      <c r="C497" s="1">
        <v>25239</v>
      </c>
      <c r="E497" t="s">
        <v>2595</v>
      </c>
      <c r="H497" t="s">
        <v>2596</v>
      </c>
      <c r="I497" t="s">
        <v>524</v>
      </c>
      <c r="J497" t="s">
        <v>2597</v>
      </c>
      <c r="K497" t="s">
        <v>2598</v>
      </c>
      <c r="L497" t="s">
        <v>21</v>
      </c>
      <c r="M497" t="s">
        <v>29</v>
      </c>
      <c r="O497" t="s">
        <v>169</v>
      </c>
      <c r="P497" s="5" t="s">
        <v>169</v>
      </c>
    </row>
    <row r="498" spans="1:16" ht="14.25" customHeight="1" thickBot="1" x14ac:dyDescent="0.4">
      <c r="A498" t="s">
        <v>2599</v>
      </c>
      <c r="B498">
        <f t="shared" ca="1" si="9"/>
        <v>58</v>
      </c>
      <c r="C498" s="1">
        <v>21775</v>
      </c>
      <c r="E498" t="s">
        <v>2600</v>
      </c>
      <c r="H498" t="s">
        <v>122</v>
      </c>
      <c r="I498" t="s">
        <v>2049</v>
      </c>
      <c r="J498" t="s">
        <v>2049</v>
      </c>
      <c r="K498" t="s">
        <v>2601</v>
      </c>
      <c r="L498" t="s">
        <v>205</v>
      </c>
      <c r="M498" t="s">
        <v>830</v>
      </c>
      <c r="P498" s="6" t="e">
        <v>#VALUE!</v>
      </c>
    </row>
    <row r="499" spans="1:16" ht="14.25" customHeight="1" thickBot="1" x14ac:dyDescent="0.4">
      <c r="A499" t="s">
        <v>2602</v>
      </c>
      <c r="B499">
        <f t="shared" ca="1" si="9"/>
        <v>50</v>
      </c>
      <c r="C499" s="1">
        <v>24838</v>
      </c>
      <c r="D499" t="s">
        <v>39</v>
      </c>
      <c r="E499" t="s">
        <v>2603</v>
      </c>
      <c r="F499" t="s">
        <v>41</v>
      </c>
      <c r="G499" t="s">
        <v>95</v>
      </c>
      <c r="H499" t="s">
        <v>2604</v>
      </c>
      <c r="I499" t="s">
        <v>987</v>
      </c>
      <c r="J499" t="s">
        <v>987</v>
      </c>
      <c r="K499" t="s">
        <v>2605</v>
      </c>
      <c r="L499" t="s">
        <v>21</v>
      </c>
      <c r="M499" t="s">
        <v>46</v>
      </c>
      <c r="N499" t="s">
        <v>2606</v>
      </c>
      <c r="O499" t="s">
        <v>2607</v>
      </c>
      <c r="P499" s="5" t="s">
        <v>2607</v>
      </c>
    </row>
    <row r="500" spans="1:16" ht="14.25" customHeight="1" thickBot="1" x14ac:dyDescent="0.4">
      <c r="A500" t="s">
        <v>2608</v>
      </c>
      <c r="B500">
        <f t="shared" ca="1" si="9"/>
        <v>72</v>
      </c>
      <c r="C500" s="1">
        <v>16703</v>
      </c>
      <c r="E500" t="s">
        <v>2609</v>
      </c>
      <c r="I500" t="s">
        <v>116</v>
      </c>
      <c r="K500" t="s">
        <v>2610</v>
      </c>
      <c r="L500" t="s">
        <v>21</v>
      </c>
      <c r="M500" t="s">
        <v>118</v>
      </c>
      <c r="O500" t="s">
        <v>2611</v>
      </c>
      <c r="P500" s="5" t="s">
        <v>2611</v>
      </c>
    </row>
    <row r="501" spans="1:16" ht="14.25" customHeight="1" thickBot="1" x14ac:dyDescent="0.4">
      <c r="A501" t="s">
        <v>2612</v>
      </c>
      <c r="B501">
        <f t="shared" ca="1" si="9"/>
        <v>38</v>
      </c>
      <c r="C501" s="1">
        <v>29072</v>
      </c>
      <c r="E501" t="s">
        <v>2613</v>
      </c>
      <c r="H501" t="s">
        <v>2614</v>
      </c>
      <c r="I501" t="s">
        <v>270</v>
      </c>
      <c r="J501" t="s">
        <v>2615</v>
      </c>
      <c r="K501" t="s">
        <v>2616</v>
      </c>
      <c r="L501" t="s">
        <v>21</v>
      </c>
      <c r="M501" t="s">
        <v>270</v>
      </c>
      <c r="O501" t="s">
        <v>2617</v>
      </c>
      <c r="P501" s="5" t="s">
        <v>2617</v>
      </c>
    </row>
    <row r="502" spans="1:16" ht="14.25" customHeight="1" thickBot="1" x14ac:dyDescent="0.4">
      <c r="A502" t="s">
        <v>2618</v>
      </c>
      <c r="B502">
        <f t="shared" ca="1" si="9"/>
        <v>50</v>
      </c>
      <c r="C502" s="1">
        <v>24892</v>
      </c>
      <c r="D502" t="s">
        <v>74</v>
      </c>
      <c r="E502" t="s">
        <v>2619</v>
      </c>
      <c r="G502" t="s">
        <v>75</v>
      </c>
      <c r="H502" t="s">
        <v>660</v>
      </c>
      <c r="I502" t="s">
        <v>2620</v>
      </c>
      <c r="J502" t="s">
        <v>2621</v>
      </c>
      <c r="K502" t="s">
        <v>2622</v>
      </c>
      <c r="L502" t="s">
        <v>21</v>
      </c>
      <c r="M502" t="s">
        <v>59</v>
      </c>
      <c r="O502" t="s">
        <v>2623</v>
      </c>
      <c r="P502" s="5" t="s">
        <v>2623</v>
      </c>
    </row>
    <row r="503" spans="1:16" ht="14.25" customHeight="1" thickBot="1" x14ac:dyDescent="0.4">
      <c r="A503" t="s">
        <v>2624</v>
      </c>
      <c r="B503">
        <f t="shared" ca="1" si="9"/>
        <v>58</v>
      </c>
      <c r="C503" s="1">
        <v>21815</v>
      </c>
      <c r="E503" t="s">
        <v>2625</v>
      </c>
      <c r="F503" t="s">
        <v>74</v>
      </c>
      <c r="G503" t="s">
        <v>378</v>
      </c>
      <c r="H503" t="s">
        <v>660</v>
      </c>
      <c r="I503" t="s">
        <v>59</v>
      </c>
      <c r="J503" t="s">
        <v>2626</v>
      </c>
      <c r="K503" t="s">
        <v>2627</v>
      </c>
      <c r="L503" t="s">
        <v>21</v>
      </c>
      <c r="M503" t="s">
        <v>59</v>
      </c>
      <c r="N503" t="s">
        <v>2230</v>
      </c>
      <c r="O503" t="s">
        <v>2628</v>
      </c>
      <c r="P503" s="5" t="s">
        <v>2628</v>
      </c>
    </row>
    <row r="504" spans="1:16" ht="14.25" customHeight="1" thickBot="1" x14ac:dyDescent="0.4">
      <c r="A504" t="s">
        <v>2629</v>
      </c>
      <c r="B504">
        <f t="shared" ca="1" si="9"/>
        <v>45</v>
      </c>
      <c r="C504" s="1">
        <v>26538</v>
      </c>
      <c r="E504" t="s">
        <v>1594</v>
      </c>
      <c r="I504" t="s">
        <v>132</v>
      </c>
      <c r="J504" t="s">
        <v>132</v>
      </c>
      <c r="K504" t="s">
        <v>2630</v>
      </c>
      <c r="L504" t="s">
        <v>21</v>
      </c>
      <c r="M504" t="s">
        <v>132</v>
      </c>
      <c r="O504" t="s">
        <v>2631</v>
      </c>
      <c r="P504" s="5" t="s">
        <v>16807</v>
      </c>
    </row>
    <row r="505" spans="1:16" ht="14.25" customHeight="1" thickBot="1" x14ac:dyDescent="0.4">
      <c r="A505" t="s">
        <v>2632</v>
      </c>
      <c r="B505">
        <f t="shared" ca="1" si="9"/>
        <v>33</v>
      </c>
      <c r="C505" s="1">
        <v>31057</v>
      </c>
      <c r="D505" t="s">
        <v>41</v>
      </c>
      <c r="E505" t="s">
        <v>2633</v>
      </c>
      <c r="F505" t="s">
        <v>41</v>
      </c>
      <c r="G505" t="s">
        <v>186</v>
      </c>
      <c r="H505" t="s">
        <v>43</v>
      </c>
      <c r="I505" t="s">
        <v>178</v>
      </c>
      <c r="J505" t="s">
        <v>2258</v>
      </c>
      <c r="K505" t="s">
        <v>2634</v>
      </c>
      <c r="L505" t="s">
        <v>205</v>
      </c>
      <c r="M505" t="s">
        <v>178</v>
      </c>
      <c r="N505" t="s">
        <v>181</v>
      </c>
      <c r="O505" t="s">
        <v>2098</v>
      </c>
      <c r="P505" s="5" t="s">
        <v>16790</v>
      </c>
    </row>
    <row r="506" spans="1:16" ht="14.25" customHeight="1" thickBot="1" x14ac:dyDescent="0.4">
      <c r="A506" t="s">
        <v>2635</v>
      </c>
      <c r="B506">
        <f t="shared" ca="1" si="9"/>
        <v>27</v>
      </c>
      <c r="C506" s="1">
        <v>33357</v>
      </c>
      <c r="D506" t="s">
        <v>41</v>
      </c>
      <c r="E506" t="s">
        <v>730</v>
      </c>
      <c r="F506" t="s">
        <v>41</v>
      </c>
      <c r="H506" t="s">
        <v>2614</v>
      </c>
      <c r="I506" t="s">
        <v>2323</v>
      </c>
      <c r="J506" t="s">
        <v>2636</v>
      </c>
      <c r="K506" t="s">
        <v>2637</v>
      </c>
      <c r="L506" t="s">
        <v>21</v>
      </c>
      <c r="M506" t="s">
        <v>129</v>
      </c>
      <c r="O506" t="s">
        <v>2638</v>
      </c>
      <c r="P506" s="5" t="s">
        <v>16808</v>
      </c>
    </row>
    <row r="507" spans="1:16" ht="14.25" customHeight="1" thickBot="1" x14ac:dyDescent="0.4">
      <c r="A507" t="s">
        <v>2639</v>
      </c>
      <c r="B507">
        <f t="shared" ca="1" si="9"/>
        <v>60</v>
      </c>
      <c r="C507" s="1">
        <v>21367</v>
      </c>
      <c r="E507" t="s">
        <v>2640</v>
      </c>
      <c r="I507" t="s">
        <v>118</v>
      </c>
      <c r="K507" t="s">
        <v>2641</v>
      </c>
      <c r="L507" t="s">
        <v>21</v>
      </c>
      <c r="M507" t="s">
        <v>118</v>
      </c>
      <c r="O507" t="s">
        <v>2642</v>
      </c>
      <c r="P507" s="5" t="s">
        <v>2642</v>
      </c>
    </row>
    <row r="508" spans="1:16" ht="14.25" customHeight="1" thickBot="1" x14ac:dyDescent="0.4">
      <c r="A508" t="s">
        <v>2643</v>
      </c>
      <c r="B508">
        <f t="shared" ca="1" si="9"/>
        <v>34</v>
      </c>
      <c r="C508" s="1">
        <v>30600</v>
      </c>
      <c r="E508" t="s">
        <v>2644</v>
      </c>
      <c r="G508" t="s">
        <v>147</v>
      </c>
      <c r="H508" t="s">
        <v>43</v>
      </c>
      <c r="I508" t="s">
        <v>83</v>
      </c>
      <c r="J508" t="s">
        <v>2645</v>
      </c>
      <c r="K508" t="s">
        <v>2646</v>
      </c>
      <c r="L508" t="s">
        <v>21</v>
      </c>
      <c r="M508" t="s">
        <v>83</v>
      </c>
      <c r="O508" t="s">
        <v>2647</v>
      </c>
      <c r="P508" s="5" t="s">
        <v>16809</v>
      </c>
    </row>
    <row r="509" spans="1:16" ht="14.25" customHeight="1" thickBot="1" x14ac:dyDescent="0.4">
      <c r="A509" t="s">
        <v>2648</v>
      </c>
      <c r="B509">
        <f t="shared" ca="1" si="9"/>
        <v>31</v>
      </c>
      <c r="C509" s="1">
        <v>31812</v>
      </c>
      <c r="E509" t="s">
        <v>2649</v>
      </c>
      <c r="G509" t="s">
        <v>95</v>
      </c>
      <c r="H509" t="s">
        <v>2650</v>
      </c>
      <c r="I509" t="s">
        <v>29</v>
      </c>
      <c r="J509" t="s">
        <v>2651</v>
      </c>
      <c r="K509" t="s">
        <v>2652</v>
      </c>
      <c r="L509" t="s">
        <v>21</v>
      </c>
      <c r="M509" t="s">
        <v>29</v>
      </c>
      <c r="O509" t="s">
        <v>2653</v>
      </c>
      <c r="P509" s="5" t="s">
        <v>2653</v>
      </c>
    </row>
    <row r="510" spans="1:16" ht="14.25" customHeight="1" thickBot="1" x14ac:dyDescent="0.4">
      <c r="A510" t="s">
        <v>2654</v>
      </c>
      <c r="B510">
        <f t="shared" ca="1" si="9"/>
        <v>40</v>
      </c>
      <c r="C510" s="1">
        <v>28511</v>
      </c>
      <c r="E510" t="s">
        <v>2655</v>
      </c>
      <c r="F510" t="s">
        <v>41</v>
      </c>
      <c r="G510" t="s">
        <v>147</v>
      </c>
      <c r="H510" t="s">
        <v>43</v>
      </c>
      <c r="I510" t="s">
        <v>132</v>
      </c>
      <c r="J510" t="s">
        <v>132</v>
      </c>
      <c r="K510" t="s">
        <v>2656</v>
      </c>
      <c r="L510" t="s">
        <v>21</v>
      </c>
      <c r="M510" t="s">
        <v>132</v>
      </c>
      <c r="O510" t="s">
        <v>2657</v>
      </c>
      <c r="P510" s="5" t="s">
        <v>16810</v>
      </c>
    </row>
    <row r="511" spans="1:16" ht="14.25" customHeight="1" thickBot="1" x14ac:dyDescent="0.4">
      <c r="A511" t="s">
        <v>2658</v>
      </c>
      <c r="B511">
        <f t="shared" ca="1" si="9"/>
        <v>48</v>
      </c>
      <c r="C511" s="1">
        <v>25630</v>
      </c>
      <c r="E511" t="s">
        <v>2659</v>
      </c>
      <c r="H511" t="s">
        <v>812</v>
      </c>
      <c r="I511" t="s">
        <v>270</v>
      </c>
      <c r="J511" t="s">
        <v>2660</v>
      </c>
      <c r="K511" t="s">
        <v>2661</v>
      </c>
      <c r="L511" t="s">
        <v>21</v>
      </c>
      <c r="M511" t="s">
        <v>270</v>
      </c>
      <c r="O511" t="s">
        <v>2533</v>
      </c>
      <c r="P511" s="5" t="s">
        <v>2533</v>
      </c>
    </row>
    <row r="512" spans="1:16" ht="14.25" customHeight="1" thickBot="1" x14ac:dyDescent="0.4">
      <c r="A512" t="s">
        <v>2662</v>
      </c>
      <c r="B512">
        <f t="shared" ca="1" si="9"/>
        <v>46</v>
      </c>
      <c r="C512" s="1">
        <v>26280</v>
      </c>
      <c r="D512" t="s">
        <v>39</v>
      </c>
      <c r="E512" t="s">
        <v>2663</v>
      </c>
      <c r="F512" t="s">
        <v>39</v>
      </c>
      <c r="G512" t="s">
        <v>186</v>
      </c>
      <c r="H512" t="s">
        <v>2664</v>
      </c>
      <c r="I512" t="s">
        <v>118</v>
      </c>
      <c r="J512" t="s">
        <v>2665</v>
      </c>
      <c r="K512" t="s">
        <v>2666</v>
      </c>
      <c r="L512" t="s">
        <v>205</v>
      </c>
      <c r="M512" t="s">
        <v>118</v>
      </c>
      <c r="O512" t="s">
        <v>2667</v>
      </c>
      <c r="P512" s="5" t="s">
        <v>2667</v>
      </c>
    </row>
    <row r="513" spans="1:16" ht="14.25" customHeight="1" thickBot="1" x14ac:dyDescent="0.4">
      <c r="A513" t="s">
        <v>2668</v>
      </c>
      <c r="B513">
        <f t="shared" ca="1" si="9"/>
        <v>49</v>
      </c>
      <c r="C513" s="1">
        <v>25066</v>
      </c>
      <c r="E513" t="s">
        <v>2669</v>
      </c>
      <c r="I513" t="s">
        <v>118</v>
      </c>
      <c r="K513" t="s">
        <v>689</v>
      </c>
      <c r="L513" t="s">
        <v>21</v>
      </c>
      <c r="M513" t="s">
        <v>118</v>
      </c>
      <c r="O513" t="s">
        <v>2670</v>
      </c>
      <c r="P513" s="5" t="s">
        <v>2670</v>
      </c>
    </row>
    <row r="514" spans="1:16" ht="14.25" customHeight="1" thickBot="1" x14ac:dyDescent="0.4">
      <c r="A514" t="s">
        <v>2671</v>
      </c>
      <c r="B514">
        <f t="shared" ca="1" si="9"/>
        <v>55</v>
      </c>
      <c r="C514" s="1">
        <v>23141</v>
      </c>
      <c r="E514" t="s">
        <v>2672</v>
      </c>
      <c r="F514" t="s">
        <v>185</v>
      </c>
      <c r="G514" t="s">
        <v>238</v>
      </c>
      <c r="I514" t="s">
        <v>524</v>
      </c>
      <c r="J514" t="s">
        <v>2673</v>
      </c>
      <c r="K514" t="s">
        <v>2674</v>
      </c>
      <c r="L514" t="s">
        <v>21</v>
      </c>
      <c r="M514" t="s">
        <v>524</v>
      </c>
      <c r="N514" t="s">
        <v>1111</v>
      </c>
      <c r="O514" t="s">
        <v>2675</v>
      </c>
      <c r="P514" s="5" t="s">
        <v>16811</v>
      </c>
    </row>
    <row r="515" spans="1:16" ht="14.25" customHeight="1" thickBot="1" x14ac:dyDescent="0.4">
      <c r="A515" t="s">
        <v>2676</v>
      </c>
      <c r="B515">
        <f t="shared" ca="1" si="9"/>
        <v>30</v>
      </c>
      <c r="C515" s="1">
        <v>32193</v>
      </c>
      <c r="D515" t="s">
        <v>41</v>
      </c>
      <c r="E515" t="s">
        <v>2677</v>
      </c>
      <c r="I515" t="s">
        <v>373</v>
      </c>
      <c r="J515" t="s">
        <v>2678</v>
      </c>
      <c r="K515" t="s">
        <v>2679</v>
      </c>
      <c r="L515" t="s">
        <v>21</v>
      </c>
      <c r="M515" t="s">
        <v>132</v>
      </c>
      <c r="O515" t="s">
        <v>2680</v>
      </c>
      <c r="P515" s="5" t="s">
        <v>16812</v>
      </c>
    </row>
    <row r="516" spans="1:16" ht="14.25" customHeight="1" thickBot="1" x14ac:dyDescent="0.4">
      <c r="A516" t="s">
        <v>2681</v>
      </c>
      <c r="B516">
        <f t="shared" ca="1" si="9"/>
        <v>41</v>
      </c>
      <c r="C516" s="1">
        <v>28077</v>
      </c>
      <c r="D516" t="s">
        <v>177</v>
      </c>
      <c r="E516" t="s">
        <v>2682</v>
      </c>
      <c r="F516" t="s">
        <v>41</v>
      </c>
      <c r="G516" t="s">
        <v>298</v>
      </c>
      <c r="H516" t="s">
        <v>43</v>
      </c>
      <c r="I516" t="s">
        <v>178</v>
      </c>
      <c r="J516" t="s">
        <v>2683</v>
      </c>
      <c r="K516" t="s">
        <v>2684</v>
      </c>
      <c r="L516" t="s">
        <v>21</v>
      </c>
      <c r="M516" t="s">
        <v>178</v>
      </c>
      <c r="N516" t="s">
        <v>168</v>
      </c>
      <c r="O516" t="s">
        <v>2685</v>
      </c>
      <c r="P516" s="5" t="s">
        <v>3317</v>
      </c>
    </row>
    <row r="517" spans="1:16" ht="14.25" customHeight="1" thickBot="1" x14ac:dyDescent="0.4">
      <c r="A517" t="s">
        <v>2686</v>
      </c>
      <c r="B517">
        <f t="shared" ca="1" si="9"/>
        <v>38</v>
      </c>
      <c r="C517" s="1">
        <v>29337</v>
      </c>
      <c r="D517" t="s">
        <v>41</v>
      </c>
      <c r="E517" t="s">
        <v>2687</v>
      </c>
      <c r="F517" t="s">
        <v>41</v>
      </c>
      <c r="G517" t="s">
        <v>95</v>
      </c>
      <c r="H517" t="s">
        <v>2688</v>
      </c>
      <c r="I517" t="s">
        <v>22</v>
      </c>
      <c r="J517" t="s">
        <v>2689</v>
      </c>
      <c r="K517" t="s">
        <v>2690</v>
      </c>
      <c r="L517" t="s">
        <v>21</v>
      </c>
      <c r="M517" t="s">
        <v>22</v>
      </c>
      <c r="N517" t="s">
        <v>305</v>
      </c>
      <c r="O517" t="s">
        <v>2691</v>
      </c>
      <c r="P517" s="5" t="s">
        <v>2691</v>
      </c>
    </row>
    <row r="518" spans="1:16" ht="14.25" customHeight="1" thickBot="1" x14ac:dyDescent="0.4">
      <c r="A518" t="s">
        <v>2692</v>
      </c>
      <c r="B518">
        <f t="shared" ca="1" si="9"/>
        <v>40</v>
      </c>
      <c r="C518" s="1">
        <v>28646</v>
      </c>
      <c r="E518" t="s">
        <v>2693</v>
      </c>
      <c r="H518" t="s">
        <v>43</v>
      </c>
      <c r="I518" t="s">
        <v>132</v>
      </c>
      <c r="J518" t="s">
        <v>2694</v>
      </c>
      <c r="K518" t="s">
        <v>2695</v>
      </c>
      <c r="L518" t="s">
        <v>21</v>
      </c>
      <c r="M518" t="s">
        <v>132</v>
      </c>
      <c r="O518" t="s">
        <v>2696</v>
      </c>
      <c r="P518" s="5" t="s">
        <v>16813</v>
      </c>
    </row>
    <row r="519" spans="1:16" ht="14.25" customHeight="1" thickBot="1" x14ac:dyDescent="0.4">
      <c r="A519" t="s">
        <v>2697</v>
      </c>
      <c r="B519">
        <f t="shared" ca="1" si="9"/>
        <v>46</v>
      </c>
      <c r="C519" s="1">
        <v>26326</v>
      </c>
      <c r="D519" t="s">
        <v>235</v>
      </c>
      <c r="E519" t="s">
        <v>2698</v>
      </c>
      <c r="F519" t="s">
        <v>74</v>
      </c>
      <c r="G519" t="s">
        <v>147</v>
      </c>
      <c r="I519" t="s">
        <v>148</v>
      </c>
      <c r="J519" t="s">
        <v>2699</v>
      </c>
      <c r="K519" t="s">
        <v>2700</v>
      </c>
      <c r="L519" t="s">
        <v>21</v>
      </c>
      <c r="M519" t="s">
        <v>148</v>
      </c>
      <c r="O519" t="s">
        <v>592</v>
      </c>
      <c r="P519" s="5" t="s">
        <v>592</v>
      </c>
    </row>
    <row r="520" spans="1:16" ht="14.25" customHeight="1" thickBot="1" x14ac:dyDescent="0.4">
      <c r="A520" t="s">
        <v>2701</v>
      </c>
      <c r="B520">
        <f t="shared" ca="1" si="9"/>
        <v>30</v>
      </c>
      <c r="C520" s="1">
        <v>32068</v>
      </c>
      <c r="E520" t="s">
        <v>1373</v>
      </c>
      <c r="H520" t="s">
        <v>122</v>
      </c>
      <c r="I520" t="s">
        <v>29</v>
      </c>
      <c r="J520" t="s">
        <v>2702</v>
      </c>
      <c r="K520" t="s">
        <v>2703</v>
      </c>
      <c r="L520" t="s">
        <v>21</v>
      </c>
      <c r="M520" t="s">
        <v>29</v>
      </c>
      <c r="O520" t="s">
        <v>2704</v>
      </c>
      <c r="P520" s="5" t="s">
        <v>2704</v>
      </c>
    </row>
    <row r="521" spans="1:16" ht="14.25" customHeight="1" thickBot="1" x14ac:dyDescent="0.4">
      <c r="A521" t="s">
        <v>2705</v>
      </c>
      <c r="B521">
        <f t="shared" ca="1" si="9"/>
        <v>29</v>
      </c>
      <c r="C521" s="1">
        <v>32400</v>
      </c>
      <c r="E521" t="s">
        <v>135</v>
      </c>
      <c r="H521" t="s">
        <v>324</v>
      </c>
      <c r="I521" t="s">
        <v>325</v>
      </c>
      <c r="J521" t="s">
        <v>2706</v>
      </c>
      <c r="K521" t="s">
        <v>2707</v>
      </c>
      <c r="L521" t="s">
        <v>21</v>
      </c>
      <c r="M521" t="s">
        <v>325</v>
      </c>
      <c r="O521" t="s">
        <v>55</v>
      </c>
      <c r="P521" s="5" t="s">
        <v>55</v>
      </c>
    </row>
    <row r="522" spans="1:16" ht="14.25" customHeight="1" thickBot="1" x14ac:dyDescent="0.4">
      <c r="A522" t="s">
        <v>2708</v>
      </c>
      <c r="B522">
        <f t="shared" ca="1" si="9"/>
        <v>31</v>
      </c>
      <c r="C522" s="1">
        <v>31631</v>
      </c>
      <c r="D522" t="s">
        <v>39</v>
      </c>
      <c r="E522" t="s">
        <v>2709</v>
      </c>
      <c r="I522" t="s">
        <v>89</v>
      </c>
      <c r="J522" t="s">
        <v>2710</v>
      </c>
      <c r="K522" t="s">
        <v>2711</v>
      </c>
      <c r="L522" t="s">
        <v>21</v>
      </c>
      <c r="M522" t="s">
        <v>22</v>
      </c>
      <c r="O522" t="s">
        <v>2712</v>
      </c>
      <c r="P522" s="5" t="s">
        <v>2712</v>
      </c>
    </row>
    <row r="523" spans="1:16" ht="14.25" customHeight="1" thickBot="1" x14ac:dyDescent="0.4">
      <c r="A523" t="s">
        <v>2713</v>
      </c>
      <c r="B523">
        <f t="shared" ca="1" si="9"/>
        <v>29</v>
      </c>
      <c r="C523" s="1">
        <v>32546</v>
      </c>
      <c r="D523" t="s">
        <v>74</v>
      </c>
      <c r="E523" t="s">
        <v>426</v>
      </c>
      <c r="G523" t="s">
        <v>245</v>
      </c>
      <c r="H523" t="s">
        <v>122</v>
      </c>
      <c r="I523" t="s">
        <v>29</v>
      </c>
      <c r="J523" t="s">
        <v>2714</v>
      </c>
      <c r="K523" t="s">
        <v>1492</v>
      </c>
      <c r="L523" t="s">
        <v>21</v>
      </c>
      <c r="M523" t="s">
        <v>29</v>
      </c>
      <c r="O523" t="s">
        <v>213</v>
      </c>
      <c r="P523" s="5" t="s">
        <v>213</v>
      </c>
    </row>
    <row r="524" spans="1:16" ht="14.25" customHeight="1" thickBot="1" x14ac:dyDescent="0.4">
      <c r="A524" t="s">
        <v>2715</v>
      </c>
      <c r="B524">
        <f t="shared" ca="1" si="9"/>
        <v>46</v>
      </c>
      <c r="C524" s="1">
        <v>26280</v>
      </c>
      <c r="D524" t="s">
        <v>74</v>
      </c>
      <c r="E524" t="s">
        <v>2716</v>
      </c>
      <c r="F524" t="s">
        <v>74</v>
      </c>
      <c r="G524" t="s">
        <v>245</v>
      </c>
      <c r="H524" t="s">
        <v>2105</v>
      </c>
      <c r="I524" t="s">
        <v>59</v>
      </c>
      <c r="K524" t="s">
        <v>2717</v>
      </c>
      <c r="L524" t="s">
        <v>21</v>
      </c>
      <c r="M524" t="s">
        <v>29</v>
      </c>
      <c r="O524" t="s">
        <v>2718</v>
      </c>
      <c r="P524" s="5" t="s">
        <v>2718</v>
      </c>
    </row>
    <row r="525" spans="1:16" ht="14.25" customHeight="1" thickBot="1" x14ac:dyDescent="0.4">
      <c r="A525" t="s">
        <v>2719</v>
      </c>
      <c r="B525">
        <f t="shared" ca="1" si="9"/>
        <v>30</v>
      </c>
      <c r="C525" s="1">
        <v>32037</v>
      </c>
      <c r="E525" t="s">
        <v>2720</v>
      </c>
      <c r="F525" t="s">
        <v>74</v>
      </c>
      <c r="G525" t="s">
        <v>1999</v>
      </c>
      <c r="H525" t="s">
        <v>2721</v>
      </c>
      <c r="I525" t="s">
        <v>29</v>
      </c>
      <c r="J525" t="s">
        <v>2722</v>
      </c>
      <c r="K525" t="s">
        <v>2723</v>
      </c>
      <c r="L525" t="s">
        <v>205</v>
      </c>
      <c r="M525" t="s">
        <v>29</v>
      </c>
      <c r="O525" t="s">
        <v>2724</v>
      </c>
      <c r="P525" s="5" t="s">
        <v>2724</v>
      </c>
    </row>
    <row r="526" spans="1:16" ht="14.25" customHeight="1" thickBot="1" x14ac:dyDescent="0.4">
      <c r="A526" t="s">
        <v>2725</v>
      </c>
      <c r="B526">
        <f t="shared" ca="1" si="9"/>
        <v>27</v>
      </c>
      <c r="C526" s="1">
        <v>33175</v>
      </c>
      <c r="E526" t="s">
        <v>2726</v>
      </c>
      <c r="H526" t="s">
        <v>43</v>
      </c>
      <c r="I526" t="s">
        <v>178</v>
      </c>
      <c r="J526" t="s">
        <v>1985</v>
      </c>
      <c r="K526" t="s">
        <v>2727</v>
      </c>
      <c r="L526" t="s">
        <v>21</v>
      </c>
      <c r="M526" t="s">
        <v>178</v>
      </c>
      <c r="O526" t="s">
        <v>1935</v>
      </c>
      <c r="P526" s="5" t="s">
        <v>16782</v>
      </c>
    </row>
    <row r="527" spans="1:16" ht="14.25" customHeight="1" thickBot="1" x14ac:dyDescent="0.4">
      <c r="A527" t="s">
        <v>2728</v>
      </c>
      <c r="B527">
        <f t="shared" ca="1" si="9"/>
        <v>41</v>
      </c>
      <c r="C527" s="1">
        <v>28231</v>
      </c>
      <c r="E527" t="s">
        <v>2729</v>
      </c>
      <c r="H527" t="s">
        <v>43</v>
      </c>
      <c r="I527" t="s">
        <v>132</v>
      </c>
      <c r="J527" t="s">
        <v>2730</v>
      </c>
      <c r="K527" t="s">
        <v>2731</v>
      </c>
      <c r="L527" t="s">
        <v>21</v>
      </c>
      <c r="M527" t="s">
        <v>132</v>
      </c>
      <c r="O527" t="s">
        <v>2732</v>
      </c>
      <c r="P527" s="5" t="s">
        <v>16814</v>
      </c>
    </row>
    <row r="528" spans="1:16" ht="14.25" customHeight="1" thickBot="1" x14ac:dyDescent="0.4">
      <c r="A528" t="s">
        <v>2733</v>
      </c>
      <c r="B528">
        <f t="shared" ca="1" si="9"/>
        <v>27</v>
      </c>
      <c r="C528" s="1">
        <v>33234</v>
      </c>
      <c r="E528" t="s">
        <v>2734</v>
      </c>
      <c r="F528" t="s">
        <v>74</v>
      </c>
      <c r="G528" t="s">
        <v>245</v>
      </c>
      <c r="H528" t="s">
        <v>2735</v>
      </c>
      <c r="I528" t="s">
        <v>29</v>
      </c>
      <c r="J528" t="s">
        <v>2736</v>
      </c>
      <c r="K528" t="s">
        <v>2737</v>
      </c>
      <c r="L528" t="s">
        <v>21</v>
      </c>
      <c r="M528" t="s">
        <v>29</v>
      </c>
      <c r="O528" t="s">
        <v>1631</v>
      </c>
      <c r="P528" s="5" t="s">
        <v>1631</v>
      </c>
    </row>
    <row r="529" spans="1:16" ht="14.25" customHeight="1" thickBot="1" x14ac:dyDescent="0.4">
      <c r="A529" t="s">
        <v>2738</v>
      </c>
      <c r="B529">
        <f t="shared" ca="1" si="9"/>
        <v>50</v>
      </c>
      <c r="C529" s="1">
        <v>25042</v>
      </c>
      <c r="E529" t="s">
        <v>2739</v>
      </c>
      <c r="H529" t="s">
        <v>2740</v>
      </c>
      <c r="I529" t="s">
        <v>2741</v>
      </c>
      <c r="J529" t="s">
        <v>2742</v>
      </c>
      <c r="K529" t="s">
        <v>2743</v>
      </c>
      <c r="L529" t="s">
        <v>21</v>
      </c>
      <c r="M529" t="s">
        <v>578</v>
      </c>
      <c r="O529" t="s">
        <v>2744</v>
      </c>
      <c r="P529" s="5" t="s">
        <v>2744</v>
      </c>
    </row>
    <row r="530" spans="1:16" ht="14.25" customHeight="1" thickBot="1" x14ac:dyDescent="0.4">
      <c r="A530" t="s">
        <v>2745</v>
      </c>
      <c r="B530">
        <f t="shared" ca="1" si="9"/>
        <v>29</v>
      </c>
      <c r="C530" s="1">
        <v>32585</v>
      </c>
      <c r="E530" t="s">
        <v>2746</v>
      </c>
      <c r="H530" t="s">
        <v>2747</v>
      </c>
      <c r="I530" t="s">
        <v>834</v>
      </c>
      <c r="J530" t="s">
        <v>2748</v>
      </c>
      <c r="K530" t="s">
        <v>2338</v>
      </c>
      <c r="L530" t="s">
        <v>21</v>
      </c>
      <c r="M530" t="s">
        <v>834</v>
      </c>
      <c r="O530" t="s">
        <v>2749</v>
      </c>
      <c r="P530" s="5" t="s">
        <v>2749</v>
      </c>
    </row>
    <row r="531" spans="1:16" ht="14.25" customHeight="1" thickBot="1" x14ac:dyDescent="0.4">
      <c r="A531" t="s">
        <v>2750</v>
      </c>
      <c r="B531">
        <f t="shared" ca="1" si="9"/>
        <v>36</v>
      </c>
      <c r="C531" s="1">
        <v>29923</v>
      </c>
      <c r="E531" t="s">
        <v>2751</v>
      </c>
      <c r="I531" t="s">
        <v>386</v>
      </c>
      <c r="J531" t="s">
        <v>2752</v>
      </c>
      <c r="K531" t="s">
        <v>2753</v>
      </c>
      <c r="L531" t="s">
        <v>21</v>
      </c>
      <c r="M531" t="s">
        <v>386</v>
      </c>
      <c r="O531" t="s">
        <v>2088</v>
      </c>
      <c r="P531" s="5" t="s">
        <v>2088</v>
      </c>
    </row>
    <row r="532" spans="1:16" ht="14.25" customHeight="1" thickBot="1" x14ac:dyDescent="0.4">
      <c r="A532" t="s">
        <v>2754</v>
      </c>
      <c r="B532">
        <f t="shared" ca="1" si="9"/>
        <v>57</v>
      </c>
      <c r="C532" s="1">
        <v>22161</v>
      </c>
      <c r="E532" t="s">
        <v>2755</v>
      </c>
      <c r="H532" t="s">
        <v>2756</v>
      </c>
      <c r="I532" t="s">
        <v>2757</v>
      </c>
      <c r="J532" t="s">
        <v>2758</v>
      </c>
      <c r="K532" t="s">
        <v>2759</v>
      </c>
      <c r="L532" t="s">
        <v>205</v>
      </c>
      <c r="M532" t="s">
        <v>52</v>
      </c>
      <c r="O532" t="s">
        <v>1124</v>
      </c>
      <c r="P532" s="5" t="s">
        <v>1124</v>
      </c>
    </row>
    <row r="533" spans="1:16" ht="14.25" customHeight="1" thickBot="1" x14ac:dyDescent="0.4">
      <c r="A533" t="s">
        <v>2760</v>
      </c>
      <c r="B533">
        <f t="shared" ca="1" si="9"/>
        <v>37</v>
      </c>
      <c r="C533" s="1">
        <v>29625</v>
      </c>
      <c r="E533" t="s">
        <v>2761</v>
      </c>
      <c r="I533" t="s">
        <v>129</v>
      </c>
      <c r="J533" t="s">
        <v>2762</v>
      </c>
      <c r="K533" t="s">
        <v>2763</v>
      </c>
      <c r="L533" t="s">
        <v>205</v>
      </c>
      <c r="M533" t="s">
        <v>132</v>
      </c>
      <c r="O533" t="s">
        <v>2764</v>
      </c>
      <c r="P533" s="5" t="s">
        <v>16815</v>
      </c>
    </row>
    <row r="534" spans="1:16" ht="14.25" customHeight="1" thickBot="1" x14ac:dyDescent="0.4">
      <c r="A534" t="s">
        <v>2765</v>
      </c>
      <c r="B534">
        <f t="shared" ca="1" si="9"/>
        <v>51</v>
      </c>
      <c r="C534" s="1">
        <v>24425</v>
      </c>
      <c r="E534" t="s">
        <v>2766</v>
      </c>
      <c r="H534" t="s">
        <v>43</v>
      </c>
      <c r="I534" t="s">
        <v>373</v>
      </c>
      <c r="J534" t="s">
        <v>2767</v>
      </c>
      <c r="K534" t="s">
        <v>2768</v>
      </c>
      <c r="L534" t="s">
        <v>205</v>
      </c>
      <c r="M534" t="s">
        <v>132</v>
      </c>
      <c r="O534" t="s">
        <v>2769</v>
      </c>
      <c r="P534" s="5" t="s">
        <v>16816</v>
      </c>
    </row>
    <row r="535" spans="1:16" ht="14.25" customHeight="1" thickBot="1" x14ac:dyDescent="0.4">
      <c r="A535" t="s">
        <v>2770</v>
      </c>
      <c r="B535">
        <f t="shared" ca="1" si="9"/>
        <v>41</v>
      </c>
      <c r="C535" s="1">
        <v>28300</v>
      </c>
      <c r="D535" t="s">
        <v>39</v>
      </c>
      <c r="E535" t="s">
        <v>2771</v>
      </c>
      <c r="F535" t="s">
        <v>1204</v>
      </c>
      <c r="G535" t="s">
        <v>147</v>
      </c>
      <c r="I535" t="s">
        <v>386</v>
      </c>
      <c r="J535" t="s">
        <v>2772</v>
      </c>
      <c r="K535" t="s">
        <v>2773</v>
      </c>
      <c r="L535" t="s">
        <v>21</v>
      </c>
      <c r="M535" t="s">
        <v>386</v>
      </c>
      <c r="O535" t="s">
        <v>2774</v>
      </c>
      <c r="P535" s="5" t="s">
        <v>2774</v>
      </c>
    </row>
    <row r="536" spans="1:16" ht="14.25" customHeight="1" thickBot="1" x14ac:dyDescent="0.4">
      <c r="A536" t="s">
        <v>2775</v>
      </c>
      <c r="B536">
        <f t="shared" ca="1" si="9"/>
        <v>52</v>
      </c>
      <c r="C536" s="1">
        <v>24120</v>
      </c>
      <c r="E536" t="s">
        <v>2776</v>
      </c>
      <c r="H536" t="s">
        <v>687</v>
      </c>
      <c r="I536" t="s">
        <v>118</v>
      </c>
      <c r="J536" t="s">
        <v>2777</v>
      </c>
      <c r="K536" t="s">
        <v>2778</v>
      </c>
      <c r="L536" t="s">
        <v>21</v>
      </c>
      <c r="M536" t="s">
        <v>118</v>
      </c>
      <c r="O536" t="s">
        <v>2779</v>
      </c>
      <c r="P536" s="5" t="s">
        <v>2779</v>
      </c>
    </row>
    <row r="537" spans="1:16" ht="14.25" customHeight="1" thickBot="1" x14ac:dyDescent="0.4">
      <c r="A537" t="s">
        <v>2780</v>
      </c>
      <c r="B537">
        <f t="shared" ca="1" si="9"/>
        <v>51</v>
      </c>
      <c r="C537" s="1">
        <v>24380</v>
      </c>
      <c r="E537" t="s">
        <v>2781</v>
      </c>
      <c r="H537" t="s">
        <v>2782</v>
      </c>
      <c r="I537" t="s">
        <v>129</v>
      </c>
      <c r="J537" t="s">
        <v>2783</v>
      </c>
      <c r="K537" t="s">
        <v>2784</v>
      </c>
      <c r="L537" t="s">
        <v>21</v>
      </c>
      <c r="M537" t="s">
        <v>132</v>
      </c>
      <c r="O537" t="s">
        <v>2785</v>
      </c>
      <c r="P537" s="5" t="s">
        <v>2339</v>
      </c>
    </row>
    <row r="538" spans="1:16" ht="14.25" customHeight="1" thickBot="1" x14ac:dyDescent="0.4">
      <c r="A538" t="s">
        <v>2786</v>
      </c>
      <c r="B538">
        <f t="shared" ca="1" si="9"/>
        <v>23</v>
      </c>
      <c r="C538" s="1">
        <v>34811</v>
      </c>
      <c r="D538" t="s">
        <v>41</v>
      </c>
      <c r="E538" t="s">
        <v>2787</v>
      </c>
      <c r="F538" t="s">
        <v>41</v>
      </c>
      <c r="G538" t="s">
        <v>262</v>
      </c>
      <c r="H538" t="s">
        <v>43</v>
      </c>
      <c r="I538" t="s">
        <v>178</v>
      </c>
      <c r="J538" t="s">
        <v>1853</v>
      </c>
      <c r="K538" t="s">
        <v>2788</v>
      </c>
      <c r="L538" t="s">
        <v>205</v>
      </c>
      <c r="M538" t="s">
        <v>178</v>
      </c>
      <c r="N538" t="s">
        <v>1366</v>
      </c>
      <c r="O538" t="s">
        <v>318</v>
      </c>
      <c r="P538" s="5" t="s">
        <v>16717</v>
      </c>
    </row>
    <row r="539" spans="1:16" ht="14.25" customHeight="1" thickBot="1" x14ac:dyDescent="0.4">
      <c r="A539" t="s">
        <v>2789</v>
      </c>
      <c r="B539">
        <f t="shared" ca="1" si="9"/>
        <v>21</v>
      </c>
      <c r="C539" s="1">
        <v>35392</v>
      </c>
      <c r="E539" t="s">
        <v>2790</v>
      </c>
      <c r="H539" t="s">
        <v>43</v>
      </c>
      <c r="I539" t="s">
        <v>132</v>
      </c>
      <c r="J539" t="s">
        <v>132</v>
      </c>
      <c r="K539" t="s">
        <v>2791</v>
      </c>
      <c r="L539" t="s">
        <v>21</v>
      </c>
      <c r="M539" t="s">
        <v>132</v>
      </c>
      <c r="O539" t="s">
        <v>2792</v>
      </c>
      <c r="P539" s="5" t="s">
        <v>16817</v>
      </c>
    </row>
    <row r="540" spans="1:16" ht="14.25" customHeight="1" thickBot="1" x14ac:dyDescent="0.4">
      <c r="A540" t="s">
        <v>2793</v>
      </c>
      <c r="B540">
        <f t="shared" ref="B540:B603" ca="1" si="10">DATEDIF(C540,TODAY(),"Y")</f>
        <v>77</v>
      </c>
      <c r="C540" s="1">
        <v>14881</v>
      </c>
      <c r="I540" t="s">
        <v>22</v>
      </c>
      <c r="J540" t="s">
        <v>2794</v>
      </c>
      <c r="K540" t="s">
        <v>2795</v>
      </c>
      <c r="L540" t="s">
        <v>21</v>
      </c>
      <c r="M540" t="s">
        <v>22</v>
      </c>
      <c r="O540" t="s">
        <v>2796</v>
      </c>
      <c r="P540" s="5" t="s">
        <v>16818</v>
      </c>
    </row>
    <row r="541" spans="1:16" ht="14.25" customHeight="1" thickBot="1" x14ac:dyDescent="0.4">
      <c r="A541" t="s">
        <v>2797</v>
      </c>
      <c r="B541">
        <f t="shared" ca="1" si="10"/>
        <v>39</v>
      </c>
      <c r="C541" s="1">
        <v>28930</v>
      </c>
      <c r="D541" t="s">
        <v>41</v>
      </c>
      <c r="E541" t="s">
        <v>2798</v>
      </c>
      <c r="F541" t="s">
        <v>41</v>
      </c>
      <c r="G541" t="s">
        <v>262</v>
      </c>
      <c r="H541" t="s">
        <v>2799</v>
      </c>
      <c r="I541" t="s">
        <v>1975</v>
      </c>
      <c r="J541" t="s">
        <v>2800</v>
      </c>
      <c r="K541" t="s">
        <v>2801</v>
      </c>
      <c r="L541" t="s">
        <v>21</v>
      </c>
      <c r="M541" t="s">
        <v>1975</v>
      </c>
      <c r="N541" t="s">
        <v>168</v>
      </c>
      <c r="O541" t="s">
        <v>2802</v>
      </c>
      <c r="P541" s="5" t="s">
        <v>2802</v>
      </c>
    </row>
    <row r="542" spans="1:16" ht="14.25" customHeight="1" thickBot="1" x14ac:dyDescent="0.4">
      <c r="A542" t="s">
        <v>2803</v>
      </c>
      <c r="B542">
        <f t="shared" ca="1" si="10"/>
        <v>40</v>
      </c>
      <c r="C542" s="1">
        <v>28358</v>
      </c>
      <c r="E542" t="s">
        <v>2804</v>
      </c>
      <c r="I542" t="s">
        <v>89</v>
      </c>
      <c r="J542" t="s">
        <v>2805</v>
      </c>
      <c r="K542" t="s">
        <v>2806</v>
      </c>
      <c r="L542" t="s">
        <v>21</v>
      </c>
      <c r="M542" t="s">
        <v>89</v>
      </c>
      <c r="O542" t="s">
        <v>2807</v>
      </c>
      <c r="P542" s="5" t="s">
        <v>2807</v>
      </c>
    </row>
    <row r="543" spans="1:16" ht="14.25" customHeight="1" thickBot="1" x14ac:dyDescent="0.4">
      <c r="A543" t="s">
        <v>2808</v>
      </c>
      <c r="B543">
        <f t="shared" ca="1" si="10"/>
        <v>55</v>
      </c>
      <c r="C543" s="1">
        <v>23071</v>
      </c>
      <c r="D543" t="s">
        <v>41</v>
      </c>
      <c r="E543" t="s">
        <v>2809</v>
      </c>
      <c r="F543" t="s">
        <v>41</v>
      </c>
      <c r="G543" t="s">
        <v>66</v>
      </c>
      <c r="H543" t="s">
        <v>2810</v>
      </c>
      <c r="I543" t="s">
        <v>22</v>
      </c>
      <c r="J543" t="s">
        <v>2811</v>
      </c>
      <c r="K543" t="s">
        <v>2812</v>
      </c>
      <c r="L543" t="s">
        <v>21</v>
      </c>
      <c r="M543" t="s">
        <v>22</v>
      </c>
      <c r="O543" t="s">
        <v>1582</v>
      </c>
      <c r="P543" s="5" t="s">
        <v>1582</v>
      </c>
    </row>
    <row r="544" spans="1:16" ht="14.25" customHeight="1" thickBot="1" x14ac:dyDescent="0.4">
      <c r="A544" t="s">
        <v>2813</v>
      </c>
      <c r="B544">
        <f t="shared" ca="1" si="10"/>
        <v>73</v>
      </c>
      <c r="C544" s="1">
        <v>16573</v>
      </c>
      <c r="D544" t="s">
        <v>39</v>
      </c>
      <c r="E544" t="s">
        <v>2814</v>
      </c>
      <c r="F544" t="s">
        <v>185</v>
      </c>
      <c r="G544" t="s">
        <v>2815</v>
      </c>
      <c r="H544" t="s">
        <v>43</v>
      </c>
      <c r="I544" t="s">
        <v>106</v>
      </c>
      <c r="J544" t="s">
        <v>106</v>
      </c>
      <c r="K544" t="s">
        <v>2816</v>
      </c>
      <c r="L544" t="s">
        <v>21</v>
      </c>
      <c r="M544" t="s">
        <v>46</v>
      </c>
      <c r="N544" t="s">
        <v>489</v>
      </c>
      <c r="O544" t="s">
        <v>2817</v>
      </c>
      <c r="P544" s="5" t="s">
        <v>2817</v>
      </c>
    </row>
    <row r="545" spans="1:16" ht="14.25" customHeight="1" thickBot="1" x14ac:dyDescent="0.4">
      <c r="A545" t="s">
        <v>2818</v>
      </c>
      <c r="B545">
        <f t="shared" ca="1" si="10"/>
        <v>113</v>
      </c>
      <c r="C545" s="2">
        <v>1952</v>
      </c>
      <c r="E545" t="s">
        <v>2819</v>
      </c>
      <c r="G545" t="s">
        <v>1379</v>
      </c>
      <c r="H545" t="s">
        <v>2820</v>
      </c>
      <c r="I545" t="s">
        <v>19</v>
      </c>
      <c r="J545" t="s">
        <v>19</v>
      </c>
      <c r="K545" t="s">
        <v>2821</v>
      </c>
      <c r="L545" t="s">
        <v>21</v>
      </c>
      <c r="M545" t="s">
        <v>22</v>
      </c>
      <c r="O545" t="s">
        <v>169</v>
      </c>
      <c r="P545" s="5" t="s">
        <v>169</v>
      </c>
    </row>
    <row r="546" spans="1:16" ht="14.25" customHeight="1" thickBot="1" x14ac:dyDescent="0.4">
      <c r="A546" t="s">
        <v>2822</v>
      </c>
      <c r="B546">
        <f t="shared" ca="1" si="10"/>
        <v>56</v>
      </c>
      <c r="C546" s="1">
        <v>22527</v>
      </c>
      <c r="D546" t="s">
        <v>39</v>
      </c>
      <c r="E546" t="s">
        <v>2823</v>
      </c>
      <c r="F546" t="s">
        <v>41</v>
      </c>
      <c r="G546" t="s">
        <v>823</v>
      </c>
      <c r="H546" t="s">
        <v>2517</v>
      </c>
      <c r="I546" t="s">
        <v>2518</v>
      </c>
      <c r="J546" t="s">
        <v>2824</v>
      </c>
      <c r="K546" t="s">
        <v>2520</v>
      </c>
      <c r="L546" t="s">
        <v>21</v>
      </c>
      <c r="M546" t="s">
        <v>628</v>
      </c>
      <c r="O546" t="s">
        <v>2825</v>
      </c>
      <c r="P546" s="5" t="s">
        <v>2825</v>
      </c>
    </row>
    <row r="547" spans="1:16" ht="14.25" customHeight="1" thickBot="1" x14ac:dyDescent="0.4">
      <c r="A547" t="s">
        <v>2826</v>
      </c>
      <c r="B547">
        <f t="shared" ca="1" si="10"/>
        <v>49</v>
      </c>
      <c r="C547" s="1">
        <v>25351</v>
      </c>
      <c r="E547" t="s">
        <v>2827</v>
      </c>
      <c r="H547" t="s">
        <v>660</v>
      </c>
      <c r="I547" t="s">
        <v>59</v>
      </c>
      <c r="J547" t="s">
        <v>2828</v>
      </c>
      <c r="K547" t="s">
        <v>2829</v>
      </c>
      <c r="L547" t="s">
        <v>21</v>
      </c>
      <c r="M547" t="s">
        <v>59</v>
      </c>
      <c r="O547" t="s">
        <v>663</v>
      </c>
      <c r="P547" s="5" t="s">
        <v>663</v>
      </c>
    </row>
    <row r="548" spans="1:16" ht="14.25" customHeight="1" thickBot="1" x14ac:dyDescent="0.4">
      <c r="A548" t="s">
        <v>2830</v>
      </c>
      <c r="B548">
        <f t="shared" ca="1" si="10"/>
        <v>56</v>
      </c>
      <c r="C548" s="1">
        <v>22647</v>
      </c>
      <c r="D548" t="s">
        <v>41</v>
      </c>
      <c r="E548" t="s">
        <v>2831</v>
      </c>
      <c r="F548" t="s">
        <v>41</v>
      </c>
      <c r="G548" t="s">
        <v>75</v>
      </c>
      <c r="H548" t="s">
        <v>1549</v>
      </c>
      <c r="I548" t="s">
        <v>34</v>
      </c>
      <c r="J548" t="s">
        <v>2832</v>
      </c>
      <c r="K548" t="s">
        <v>2833</v>
      </c>
      <c r="L548" t="s">
        <v>21</v>
      </c>
      <c r="M548" t="s">
        <v>34</v>
      </c>
      <c r="N548" t="s">
        <v>1111</v>
      </c>
      <c r="O548" t="s">
        <v>2834</v>
      </c>
      <c r="P548" s="5" t="s">
        <v>2834</v>
      </c>
    </row>
    <row r="549" spans="1:16" ht="14.25" customHeight="1" thickBot="1" x14ac:dyDescent="0.4">
      <c r="A549" t="s">
        <v>2835</v>
      </c>
      <c r="B549">
        <f t="shared" ca="1" si="10"/>
        <v>49</v>
      </c>
      <c r="C549" s="1">
        <v>25310</v>
      </c>
      <c r="E549" t="s">
        <v>2836</v>
      </c>
      <c r="H549" t="s">
        <v>43</v>
      </c>
      <c r="I549" t="s">
        <v>132</v>
      </c>
      <c r="J549" t="s">
        <v>132</v>
      </c>
      <c r="K549" t="s">
        <v>2572</v>
      </c>
      <c r="L549" t="s">
        <v>21</v>
      </c>
      <c r="M549" t="s">
        <v>270</v>
      </c>
      <c r="O549" t="s">
        <v>2481</v>
      </c>
      <c r="P549" s="5" t="s">
        <v>2481</v>
      </c>
    </row>
    <row r="550" spans="1:16" ht="14.25" customHeight="1" thickBot="1" x14ac:dyDescent="0.4">
      <c r="A550" t="s">
        <v>2837</v>
      </c>
      <c r="B550">
        <f t="shared" ca="1" si="10"/>
        <v>27</v>
      </c>
      <c r="C550" s="1">
        <v>33159</v>
      </c>
      <c r="D550" t="s">
        <v>39</v>
      </c>
      <c r="E550" t="s">
        <v>2838</v>
      </c>
      <c r="F550" t="s">
        <v>39</v>
      </c>
      <c r="G550" t="s">
        <v>156</v>
      </c>
      <c r="H550" t="s">
        <v>1767</v>
      </c>
      <c r="I550" t="s">
        <v>933</v>
      </c>
      <c r="J550" t="s">
        <v>2839</v>
      </c>
      <c r="K550" t="s">
        <v>2840</v>
      </c>
      <c r="L550" t="s">
        <v>21</v>
      </c>
      <c r="M550" t="s">
        <v>933</v>
      </c>
      <c r="N550" t="s">
        <v>1008</v>
      </c>
      <c r="O550" t="s">
        <v>2841</v>
      </c>
      <c r="P550" s="5" t="s">
        <v>2841</v>
      </c>
    </row>
    <row r="551" spans="1:16" ht="14.25" customHeight="1" thickBot="1" x14ac:dyDescent="0.4">
      <c r="A551" t="s">
        <v>2842</v>
      </c>
      <c r="B551">
        <f t="shared" ca="1" si="10"/>
        <v>77</v>
      </c>
      <c r="C551" s="1">
        <v>15162</v>
      </c>
      <c r="E551" t="s">
        <v>2295</v>
      </c>
      <c r="F551" t="s">
        <v>185</v>
      </c>
      <c r="H551" t="s">
        <v>2843</v>
      </c>
      <c r="I551" t="s">
        <v>2844</v>
      </c>
      <c r="J551" t="s">
        <v>124</v>
      </c>
      <c r="K551" t="s">
        <v>2845</v>
      </c>
      <c r="L551" t="s">
        <v>21</v>
      </c>
      <c r="M551" t="s">
        <v>29</v>
      </c>
      <c r="O551" t="s">
        <v>2846</v>
      </c>
      <c r="P551" s="5" t="s">
        <v>2846</v>
      </c>
    </row>
    <row r="552" spans="1:16" ht="14.25" customHeight="1" thickBot="1" x14ac:dyDescent="0.4">
      <c r="A552" t="s">
        <v>2847</v>
      </c>
      <c r="B552">
        <f t="shared" ca="1" si="10"/>
        <v>50</v>
      </c>
      <c r="C552" s="1">
        <v>25003</v>
      </c>
      <c r="E552" t="s">
        <v>2848</v>
      </c>
      <c r="H552" t="s">
        <v>687</v>
      </c>
      <c r="I552" t="s">
        <v>118</v>
      </c>
      <c r="J552" t="s">
        <v>2849</v>
      </c>
      <c r="K552" t="s">
        <v>2850</v>
      </c>
      <c r="L552" t="s">
        <v>21</v>
      </c>
      <c r="M552" t="s">
        <v>118</v>
      </c>
      <c r="O552" t="s">
        <v>2851</v>
      </c>
      <c r="P552" s="5" t="s">
        <v>16819</v>
      </c>
    </row>
    <row r="553" spans="1:16" ht="14.25" customHeight="1" thickBot="1" x14ac:dyDescent="0.4">
      <c r="A553" t="s">
        <v>2852</v>
      </c>
      <c r="B553">
        <f t="shared" ca="1" si="10"/>
        <v>27</v>
      </c>
      <c r="C553" s="1">
        <v>33333</v>
      </c>
      <c r="E553" t="s">
        <v>2853</v>
      </c>
      <c r="H553" t="s">
        <v>2854</v>
      </c>
      <c r="I553" t="s">
        <v>655</v>
      </c>
      <c r="J553" t="s">
        <v>2855</v>
      </c>
      <c r="K553" t="s">
        <v>2856</v>
      </c>
      <c r="L553" t="s">
        <v>205</v>
      </c>
      <c r="M553" t="s">
        <v>655</v>
      </c>
      <c r="O553" t="s">
        <v>2857</v>
      </c>
      <c r="P553" s="5" t="s">
        <v>2857</v>
      </c>
    </row>
    <row r="554" spans="1:16" ht="14.25" customHeight="1" thickBot="1" x14ac:dyDescent="0.4">
      <c r="A554" t="s">
        <v>2858</v>
      </c>
      <c r="B554">
        <f t="shared" ca="1" si="10"/>
        <v>25</v>
      </c>
      <c r="C554" s="1">
        <v>33816</v>
      </c>
      <c r="E554" t="s">
        <v>2859</v>
      </c>
      <c r="H554" t="s">
        <v>2860</v>
      </c>
      <c r="I554" t="s">
        <v>1116</v>
      </c>
      <c r="J554" t="s">
        <v>2861</v>
      </c>
      <c r="K554" t="s">
        <v>2862</v>
      </c>
      <c r="L554" t="s">
        <v>21</v>
      </c>
      <c r="M554" t="s">
        <v>1116</v>
      </c>
      <c r="O554" t="s">
        <v>2863</v>
      </c>
      <c r="P554" s="5" t="s">
        <v>16820</v>
      </c>
    </row>
    <row r="555" spans="1:16" ht="14.25" customHeight="1" thickBot="1" x14ac:dyDescent="0.4">
      <c r="A555" t="s">
        <v>2864</v>
      </c>
      <c r="B555">
        <f t="shared" ca="1" si="10"/>
        <v>57</v>
      </c>
      <c r="C555" s="1">
        <v>22338</v>
      </c>
      <c r="E555" t="s">
        <v>2865</v>
      </c>
      <c r="I555" t="s">
        <v>225</v>
      </c>
      <c r="J555" t="s">
        <v>226</v>
      </c>
      <c r="K555" t="s">
        <v>2866</v>
      </c>
      <c r="L555" t="s">
        <v>21</v>
      </c>
      <c r="M555" t="s">
        <v>225</v>
      </c>
      <c r="O555" t="s">
        <v>2867</v>
      </c>
      <c r="P555" s="5" t="s">
        <v>16821</v>
      </c>
    </row>
    <row r="556" spans="1:16" ht="14.25" customHeight="1" thickBot="1" x14ac:dyDescent="0.4">
      <c r="A556" t="s">
        <v>2868</v>
      </c>
      <c r="B556">
        <f t="shared" ca="1" si="10"/>
        <v>47</v>
      </c>
      <c r="C556" s="1">
        <v>26015</v>
      </c>
      <c r="E556" t="s">
        <v>2869</v>
      </c>
      <c r="H556" t="s">
        <v>385</v>
      </c>
      <c r="I556" t="s">
        <v>386</v>
      </c>
      <c r="J556" t="s">
        <v>785</v>
      </c>
      <c r="K556" t="s">
        <v>2870</v>
      </c>
      <c r="L556" t="s">
        <v>21</v>
      </c>
      <c r="M556" t="s">
        <v>386</v>
      </c>
      <c r="O556" t="s">
        <v>2871</v>
      </c>
      <c r="P556" s="5" t="s">
        <v>2871</v>
      </c>
    </row>
    <row r="557" spans="1:16" ht="14.25" customHeight="1" thickBot="1" x14ac:dyDescent="0.4">
      <c r="A557" t="s">
        <v>2872</v>
      </c>
      <c r="B557">
        <f t="shared" ca="1" si="10"/>
        <v>52</v>
      </c>
      <c r="C557" s="1">
        <v>24195</v>
      </c>
      <c r="D557" t="s">
        <v>41</v>
      </c>
      <c r="E557" t="s">
        <v>2873</v>
      </c>
      <c r="F557" t="s">
        <v>41</v>
      </c>
      <c r="G557" t="s">
        <v>378</v>
      </c>
      <c r="H557" t="s">
        <v>1549</v>
      </c>
      <c r="I557" t="s">
        <v>34</v>
      </c>
      <c r="J557" t="s">
        <v>2874</v>
      </c>
      <c r="K557" t="s">
        <v>2875</v>
      </c>
      <c r="L557" t="s">
        <v>21</v>
      </c>
      <c r="M557" t="s">
        <v>34</v>
      </c>
      <c r="N557" t="s">
        <v>197</v>
      </c>
      <c r="O557" t="s">
        <v>2876</v>
      </c>
      <c r="P557" s="5" t="s">
        <v>2876</v>
      </c>
    </row>
    <row r="558" spans="1:16" ht="14.25" customHeight="1" thickBot="1" x14ac:dyDescent="0.4">
      <c r="A558" t="s">
        <v>2877</v>
      </c>
      <c r="B558">
        <f t="shared" ca="1" si="10"/>
        <v>36</v>
      </c>
      <c r="C558" s="1">
        <v>29961</v>
      </c>
      <c r="D558" t="s">
        <v>41</v>
      </c>
      <c r="E558" t="s">
        <v>2878</v>
      </c>
      <c r="F558" t="s">
        <v>41</v>
      </c>
      <c r="G558" t="s">
        <v>262</v>
      </c>
      <c r="H558" t="s">
        <v>1549</v>
      </c>
      <c r="I558" t="s">
        <v>34</v>
      </c>
      <c r="J558" t="s">
        <v>2879</v>
      </c>
      <c r="K558" t="s">
        <v>2880</v>
      </c>
      <c r="L558" t="s">
        <v>21</v>
      </c>
      <c r="M558" t="s">
        <v>34</v>
      </c>
      <c r="N558" t="s">
        <v>1111</v>
      </c>
      <c r="O558" t="s">
        <v>2881</v>
      </c>
      <c r="P558" s="5" t="s">
        <v>2881</v>
      </c>
    </row>
    <row r="559" spans="1:16" ht="14.25" customHeight="1" thickBot="1" x14ac:dyDescent="0.4">
      <c r="A559" t="s">
        <v>2882</v>
      </c>
      <c r="B559">
        <f t="shared" ca="1" si="10"/>
        <v>54</v>
      </c>
      <c r="C559" s="1">
        <v>23537</v>
      </c>
      <c r="E559" t="s">
        <v>2883</v>
      </c>
      <c r="F559" t="s">
        <v>41</v>
      </c>
      <c r="H559" t="s">
        <v>2884</v>
      </c>
      <c r="I559" t="s">
        <v>22</v>
      </c>
      <c r="J559" t="s">
        <v>22</v>
      </c>
      <c r="K559" t="s">
        <v>2885</v>
      </c>
      <c r="L559" t="s">
        <v>21</v>
      </c>
      <c r="M559" t="s">
        <v>22</v>
      </c>
      <c r="O559" t="s">
        <v>1271</v>
      </c>
      <c r="P559" s="5" t="s">
        <v>1271</v>
      </c>
    </row>
    <row r="560" spans="1:16" ht="14.25" customHeight="1" thickBot="1" x14ac:dyDescent="0.4">
      <c r="A560" t="s">
        <v>2886</v>
      </c>
      <c r="B560">
        <f t="shared" ca="1" si="10"/>
        <v>36</v>
      </c>
      <c r="C560" s="1">
        <v>29923</v>
      </c>
      <c r="E560" t="s">
        <v>2887</v>
      </c>
      <c r="H560" t="s">
        <v>397</v>
      </c>
      <c r="I560" t="s">
        <v>325</v>
      </c>
      <c r="J560" t="s">
        <v>2888</v>
      </c>
      <c r="K560" t="s">
        <v>2889</v>
      </c>
      <c r="L560" t="s">
        <v>21</v>
      </c>
      <c r="M560" t="s">
        <v>29</v>
      </c>
      <c r="O560" t="s">
        <v>2890</v>
      </c>
      <c r="P560" s="5" t="s">
        <v>2890</v>
      </c>
    </row>
    <row r="561" spans="1:16" ht="14.25" customHeight="1" thickBot="1" x14ac:dyDescent="0.4">
      <c r="A561" t="s">
        <v>2891</v>
      </c>
      <c r="B561">
        <f t="shared" ca="1" si="10"/>
        <v>55</v>
      </c>
      <c r="C561" s="1">
        <v>23102</v>
      </c>
      <c r="E561" t="s">
        <v>2892</v>
      </c>
      <c r="H561" t="s">
        <v>2893</v>
      </c>
      <c r="I561" t="s">
        <v>116</v>
      </c>
      <c r="K561" t="s">
        <v>2894</v>
      </c>
      <c r="L561" t="s">
        <v>21</v>
      </c>
      <c r="M561" t="s">
        <v>118</v>
      </c>
      <c r="O561" t="s">
        <v>2642</v>
      </c>
      <c r="P561" s="5" t="s">
        <v>2642</v>
      </c>
    </row>
    <row r="562" spans="1:16" ht="14.25" customHeight="1" thickBot="1" x14ac:dyDescent="0.4">
      <c r="A562" t="s">
        <v>2895</v>
      </c>
      <c r="B562">
        <f t="shared" ca="1" si="10"/>
        <v>40</v>
      </c>
      <c r="C562" s="1">
        <v>28387</v>
      </c>
      <c r="E562" t="s">
        <v>50</v>
      </c>
      <c r="H562" t="s">
        <v>51</v>
      </c>
      <c r="I562" t="s">
        <v>52</v>
      </c>
      <c r="J562" t="s">
        <v>2896</v>
      </c>
      <c r="K562" t="s">
        <v>2897</v>
      </c>
      <c r="L562" t="s">
        <v>21</v>
      </c>
      <c r="M562" t="s">
        <v>52</v>
      </c>
      <c r="O562" t="s">
        <v>2898</v>
      </c>
      <c r="P562" s="5" t="s">
        <v>2898</v>
      </c>
    </row>
    <row r="563" spans="1:16" ht="14.25" customHeight="1" thickBot="1" x14ac:dyDescent="0.4">
      <c r="A563" t="s">
        <v>2899</v>
      </c>
      <c r="B563">
        <f t="shared" ca="1" si="10"/>
        <v>74</v>
      </c>
      <c r="C563" s="1">
        <v>16273</v>
      </c>
      <c r="D563" t="s">
        <v>39</v>
      </c>
      <c r="E563" t="s">
        <v>2900</v>
      </c>
      <c r="F563" t="s">
        <v>39</v>
      </c>
      <c r="G563" t="s">
        <v>262</v>
      </c>
      <c r="H563" t="s">
        <v>360</v>
      </c>
      <c r="I563" t="s">
        <v>934</v>
      </c>
      <c r="J563" t="s">
        <v>2901</v>
      </c>
      <c r="K563" t="s">
        <v>2902</v>
      </c>
      <c r="L563" t="s">
        <v>205</v>
      </c>
      <c r="M563" t="s">
        <v>22</v>
      </c>
      <c r="O563" t="s">
        <v>2903</v>
      </c>
      <c r="P563" s="5" t="s">
        <v>16822</v>
      </c>
    </row>
    <row r="564" spans="1:16" ht="14.25" customHeight="1" thickBot="1" x14ac:dyDescent="0.4">
      <c r="A564" t="s">
        <v>2904</v>
      </c>
      <c r="B564">
        <f t="shared" ca="1" si="10"/>
        <v>38</v>
      </c>
      <c r="C564" s="1">
        <v>29238</v>
      </c>
      <c r="D564" t="s">
        <v>177</v>
      </c>
      <c r="E564" t="s">
        <v>2905</v>
      </c>
      <c r="F564" t="s">
        <v>41</v>
      </c>
      <c r="G564" t="s">
        <v>186</v>
      </c>
      <c r="H564" t="s">
        <v>43</v>
      </c>
      <c r="I564" t="s">
        <v>225</v>
      </c>
      <c r="J564" t="s">
        <v>2906</v>
      </c>
      <c r="K564" t="s">
        <v>2907</v>
      </c>
      <c r="L564" t="s">
        <v>21</v>
      </c>
      <c r="M564" t="s">
        <v>78</v>
      </c>
      <c r="N564" t="s">
        <v>305</v>
      </c>
      <c r="O564" t="s">
        <v>2908</v>
      </c>
      <c r="P564" s="5" t="s">
        <v>16823</v>
      </c>
    </row>
    <row r="565" spans="1:16" ht="14.25" customHeight="1" thickBot="1" x14ac:dyDescent="0.4">
      <c r="A565" t="s">
        <v>2909</v>
      </c>
      <c r="B565">
        <f t="shared" ca="1" si="10"/>
        <v>47</v>
      </c>
      <c r="C565" s="1">
        <v>26054</v>
      </c>
      <c r="D565" t="s">
        <v>41</v>
      </c>
      <c r="E565" t="s">
        <v>2910</v>
      </c>
      <c r="F565" t="s">
        <v>41</v>
      </c>
      <c r="G565" t="s">
        <v>95</v>
      </c>
      <c r="H565" t="s">
        <v>58</v>
      </c>
      <c r="I565" t="s">
        <v>619</v>
      </c>
      <c r="J565" t="s">
        <v>2911</v>
      </c>
      <c r="K565" t="s">
        <v>2912</v>
      </c>
      <c r="L565" t="s">
        <v>21</v>
      </c>
      <c r="M565" t="s">
        <v>619</v>
      </c>
      <c r="O565" t="s">
        <v>2913</v>
      </c>
      <c r="P565" s="5" t="s">
        <v>2913</v>
      </c>
    </row>
    <row r="566" spans="1:16" ht="14.25" customHeight="1" thickBot="1" x14ac:dyDescent="0.4">
      <c r="A566" t="s">
        <v>2914</v>
      </c>
      <c r="B566">
        <f t="shared" ca="1" si="10"/>
        <v>28</v>
      </c>
      <c r="C566" s="1">
        <v>32943</v>
      </c>
      <c r="D566" t="s">
        <v>185</v>
      </c>
      <c r="E566" t="s">
        <v>2915</v>
      </c>
      <c r="F566" t="s">
        <v>39</v>
      </c>
      <c r="G566" t="s">
        <v>95</v>
      </c>
      <c r="H566" t="s">
        <v>2916</v>
      </c>
      <c r="I566" t="s">
        <v>194</v>
      </c>
      <c r="J566" t="s">
        <v>2917</v>
      </c>
      <c r="K566" t="s">
        <v>678</v>
      </c>
      <c r="L566" t="s">
        <v>21</v>
      </c>
      <c r="M566" t="s">
        <v>194</v>
      </c>
      <c r="N566" t="s">
        <v>1111</v>
      </c>
      <c r="O566" t="s">
        <v>55</v>
      </c>
      <c r="P566" s="5" t="s">
        <v>55</v>
      </c>
    </row>
    <row r="567" spans="1:16" ht="14.25" customHeight="1" thickBot="1" x14ac:dyDescent="0.4">
      <c r="A567" t="s">
        <v>2918</v>
      </c>
      <c r="B567">
        <f t="shared" ca="1" si="10"/>
        <v>44</v>
      </c>
      <c r="C567" s="1">
        <v>27197</v>
      </c>
      <c r="E567" t="s">
        <v>2919</v>
      </c>
      <c r="I567" t="s">
        <v>129</v>
      </c>
      <c r="J567" t="s">
        <v>129</v>
      </c>
      <c r="K567" t="s">
        <v>2920</v>
      </c>
      <c r="L567" t="s">
        <v>21</v>
      </c>
      <c r="M567" t="s">
        <v>270</v>
      </c>
      <c r="O567" t="s">
        <v>2921</v>
      </c>
      <c r="P567" s="5" t="s">
        <v>16824</v>
      </c>
    </row>
    <row r="568" spans="1:16" ht="14.25" customHeight="1" thickBot="1" x14ac:dyDescent="0.4">
      <c r="A568" t="s">
        <v>2922</v>
      </c>
      <c r="B568">
        <f t="shared" ca="1" si="10"/>
        <v>34</v>
      </c>
      <c r="C568" s="1">
        <v>30618</v>
      </c>
      <c r="E568" t="s">
        <v>548</v>
      </c>
      <c r="H568" t="s">
        <v>122</v>
      </c>
      <c r="I568" t="s">
        <v>29</v>
      </c>
      <c r="J568" t="s">
        <v>710</v>
      </c>
      <c r="K568" t="s">
        <v>2923</v>
      </c>
      <c r="L568" t="s">
        <v>21</v>
      </c>
      <c r="M568" t="s">
        <v>29</v>
      </c>
      <c r="O568" t="s">
        <v>2924</v>
      </c>
      <c r="P568" s="5" t="s">
        <v>2924</v>
      </c>
    </row>
    <row r="569" spans="1:16" ht="14.25" customHeight="1" thickBot="1" x14ac:dyDescent="0.4">
      <c r="A569" t="s">
        <v>2925</v>
      </c>
      <c r="B569">
        <f t="shared" ca="1" si="10"/>
        <v>42</v>
      </c>
      <c r="C569" s="1">
        <v>27718</v>
      </c>
      <c r="E569" t="s">
        <v>2926</v>
      </c>
      <c r="H569" t="s">
        <v>2927</v>
      </c>
      <c r="I569" t="s">
        <v>386</v>
      </c>
      <c r="J569" t="s">
        <v>2928</v>
      </c>
      <c r="K569" t="s">
        <v>2929</v>
      </c>
      <c r="L569" t="s">
        <v>21</v>
      </c>
      <c r="M569" t="s">
        <v>386</v>
      </c>
      <c r="O569" t="s">
        <v>2930</v>
      </c>
      <c r="P569" s="5" t="s">
        <v>2930</v>
      </c>
    </row>
    <row r="570" spans="1:16" ht="14.25" customHeight="1" thickBot="1" x14ac:dyDescent="0.4">
      <c r="A570" t="s">
        <v>2931</v>
      </c>
      <c r="B570">
        <f t="shared" ca="1" si="10"/>
        <v>67</v>
      </c>
      <c r="C570" s="1">
        <v>18726</v>
      </c>
      <c r="E570" t="s">
        <v>2932</v>
      </c>
      <c r="I570" t="s">
        <v>132</v>
      </c>
      <c r="J570" t="s">
        <v>132</v>
      </c>
      <c r="K570" t="s">
        <v>2933</v>
      </c>
      <c r="L570" t="s">
        <v>21</v>
      </c>
      <c r="M570" t="s">
        <v>132</v>
      </c>
      <c r="O570" t="s">
        <v>2934</v>
      </c>
      <c r="P570" s="5" t="s">
        <v>16825</v>
      </c>
    </row>
    <row r="571" spans="1:16" ht="14.25" customHeight="1" thickBot="1" x14ac:dyDescent="0.4">
      <c r="A571" t="s">
        <v>2935</v>
      </c>
      <c r="B571">
        <f t="shared" ca="1" si="10"/>
        <v>113</v>
      </c>
      <c r="C571" s="2">
        <v>1943</v>
      </c>
      <c r="E571" t="s">
        <v>1390</v>
      </c>
      <c r="I571" t="s">
        <v>52</v>
      </c>
      <c r="J571" t="s">
        <v>52</v>
      </c>
      <c r="K571" t="s">
        <v>2936</v>
      </c>
      <c r="L571" t="s">
        <v>21</v>
      </c>
      <c r="M571" t="s">
        <v>52</v>
      </c>
      <c r="O571" t="s">
        <v>2937</v>
      </c>
      <c r="P571" s="5" t="s">
        <v>2937</v>
      </c>
    </row>
    <row r="572" spans="1:16" ht="14.25" customHeight="1" thickBot="1" x14ac:dyDescent="0.4">
      <c r="A572" t="s">
        <v>2938</v>
      </c>
      <c r="B572">
        <f t="shared" ca="1" si="10"/>
        <v>43</v>
      </c>
      <c r="C572" s="1">
        <v>27373</v>
      </c>
      <c r="E572" t="s">
        <v>2939</v>
      </c>
      <c r="I572" t="s">
        <v>386</v>
      </c>
      <c r="J572" t="s">
        <v>2940</v>
      </c>
      <c r="K572" t="s">
        <v>2941</v>
      </c>
      <c r="L572" t="s">
        <v>21</v>
      </c>
      <c r="M572" t="s">
        <v>386</v>
      </c>
      <c r="O572" t="s">
        <v>2942</v>
      </c>
      <c r="P572" s="5" t="s">
        <v>2942</v>
      </c>
    </row>
    <row r="573" spans="1:16" ht="14.25" customHeight="1" thickBot="1" x14ac:dyDescent="0.4">
      <c r="A573" t="s">
        <v>2943</v>
      </c>
      <c r="B573">
        <f t="shared" ca="1" si="10"/>
        <v>47</v>
      </c>
      <c r="C573" s="1">
        <v>26069</v>
      </c>
      <c r="E573" t="s">
        <v>2944</v>
      </c>
      <c r="F573" t="s">
        <v>39</v>
      </c>
      <c r="G573" t="s">
        <v>1279</v>
      </c>
      <c r="I573" t="s">
        <v>1159</v>
      </c>
      <c r="J573" t="s">
        <v>1159</v>
      </c>
      <c r="K573" t="s">
        <v>730</v>
      </c>
      <c r="L573" t="s">
        <v>21</v>
      </c>
      <c r="M573" t="s">
        <v>1670</v>
      </c>
      <c r="O573" t="s">
        <v>2945</v>
      </c>
      <c r="P573" s="5" t="s">
        <v>2945</v>
      </c>
    </row>
    <row r="574" spans="1:16" ht="14.25" customHeight="1" thickBot="1" x14ac:dyDescent="0.4">
      <c r="A574" t="s">
        <v>2946</v>
      </c>
      <c r="B574">
        <f t="shared" ca="1" si="10"/>
        <v>48</v>
      </c>
      <c r="C574" s="1">
        <v>25612</v>
      </c>
      <c r="E574" t="s">
        <v>2947</v>
      </c>
      <c r="F574" t="s">
        <v>74</v>
      </c>
      <c r="G574" t="s">
        <v>549</v>
      </c>
      <c r="H574" t="s">
        <v>122</v>
      </c>
      <c r="I574" t="s">
        <v>29</v>
      </c>
      <c r="J574" t="s">
        <v>2948</v>
      </c>
      <c r="K574" t="s">
        <v>2949</v>
      </c>
      <c r="L574" t="s">
        <v>21</v>
      </c>
      <c r="M574" t="s">
        <v>29</v>
      </c>
      <c r="O574" t="s">
        <v>2950</v>
      </c>
      <c r="P574" s="5" t="s">
        <v>2950</v>
      </c>
    </row>
    <row r="575" spans="1:16" ht="14.25" customHeight="1" thickBot="1" x14ac:dyDescent="0.4">
      <c r="A575" t="s">
        <v>2951</v>
      </c>
      <c r="B575">
        <f t="shared" ca="1" si="10"/>
        <v>40</v>
      </c>
      <c r="C575" s="1">
        <v>28669</v>
      </c>
      <c r="E575" t="s">
        <v>2952</v>
      </c>
      <c r="H575" t="s">
        <v>2175</v>
      </c>
      <c r="I575" t="s">
        <v>386</v>
      </c>
      <c r="J575" t="s">
        <v>2953</v>
      </c>
      <c r="K575" t="s">
        <v>2954</v>
      </c>
      <c r="L575" t="s">
        <v>21</v>
      </c>
      <c r="M575" t="s">
        <v>386</v>
      </c>
      <c r="O575" t="s">
        <v>2955</v>
      </c>
      <c r="P575" s="5" t="s">
        <v>2955</v>
      </c>
    </row>
    <row r="576" spans="1:16" ht="14.25" customHeight="1" thickBot="1" x14ac:dyDescent="0.4">
      <c r="A576" t="s">
        <v>2956</v>
      </c>
      <c r="B576">
        <f t="shared" ca="1" si="10"/>
        <v>52</v>
      </c>
      <c r="C576" s="1">
        <v>24253</v>
      </c>
      <c r="E576" t="s">
        <v>2957</v>
      </c>
      <c r="H576" t="s">
        <v>2958</v>
      </c>
      <c r="I576" t="s">
        <v>1395</v>
      </c>
      <c r="J576" t="s">
        <v>2959</v>
      </c>
      <c r="K576" t="s">
        <v>2960</v>
      </c>
      <c r="L576" t="s">
        <v>21</v>
      </c>
      <c r="M576" t="s">
        <v>830</v>
      </c>
      <c r="O576" t="s">
        <v>2961</v>
      </c>
      <c r="P576" s="5" t="s">
        <v>16826</v>
      </c>
    </row>
    <row r="577" spans="1:16" ht="14.25" customHeight="1" thickBot="1" x14ac:dyDescent="0.4">
      <c r="A577" t="s">
        <v>2962</v>
      </c>
      <c r="B577">
        <f t="shared" ca="1" si="10"/>
        <v>113</v>
      </c>
      <c r="C577" s="2">
        <v>1973</v>
      </c>
      <c r="D577" t="s">
        <v>41</v>
      </c>
      <c r="E577" t="s">
        <v>2963</v>
      </c>
      <c r="F577" t="s">
        <v>41</v>
      </c>
      <c r="G577" t="s">
        <v>75</v>
      </c>
      <c r="H577" t="s">
        <v>923</v>
      </c>
      <c r="I577" t="s">
        <v>34</v>
      </c>
      <c r="J577" t="s">
        <v>2964</v>
      </c>
      <c r="K577" t="s">
        <v>2965</v>
      </c>
      <c r="L577" t="s">
        <v>21</v>
      </c>
      <c r="M577" t="s">
        <v>34</v>
      </c>
      <c r="O577" t="s">
        <v>2231</v>
      </c>
      <c r="P577" s="5" t="s">
        <v>169</v>
      </c>
    </row>
    <row r="578" spans="1:16" ht="14.25" customHeight="1" thickBot="1" x14ac:dyDescent="0.4">
      <c r="A578" t="s">
        <v>2966</v>
      </c>
      <c r="B578">
        <f t="shared" ca="1" si="10"/>
        <v>113</v>
      </c>
      <c r="C578" s="2">
        <v>1960</v>
      </c>
      <c r="E578" t="s">
        <v>2967</v>
      </c>
      <c r="H578" t="s">
        <v>2968</v>
      </c>
      <c r="I578" t="s">
        <v>853</v>
      </c>
      <c r="J578" t="s">
        <v>2969</v>
      </c>
      <c r="K578" t="s">
        <v>2970</v>
      </c>
      <c r="L578" t="s">
        <v>21</v>
      </c>
      <c r="M578" t="s">
        <v>853</v>
      </c>
      <c r="O578" t="s">
        <v>2971</v>
      </c>
      <c r="P578" s="5" t="s">
        <v>2971</v>
      </c>
    </row>
    <row r="579" spans="1:16" ht="14.25" customHeight="1" thickBot="1" x14ac:dyDescent="0.4">
      <c r="A579" t="s">
        <v>2972</v>
      </c>
      <c r="B579">
        <f t="shared" ca="1" si="10"/>
        <v>58</v>
      </c>
      <c r="C579" s="1">
        <v>22066</v>
      </c>
      <c r="D579" t="s">
        <v>39</v>
      </c>
      <c r="E579" t="s">
        <v>2973</v>
      </c>
      <c r="F579" t="s">
        <v>41</v>
      </c>
      <c r="G579" t="s">
        <v>262</v>
      </c>
      <c r="H579" t="s">
        <v>105</v>
      </c>
      <c r="I579" t="s">
        <v>106</v>
      </c>
      <c r="J579" t="s">
        <v>106</v>
      </c>
      <c r="K579" t="s">
        <v>2974</v>
      </c>
      <c r="L579" t="s">
        <v>21</v>
      </c>
      <c r="M579" t="s">
        <v>46</v>
      </c>
      <c r="N579" t="s">
        <v>161</v>
      </c>
      <c r="O579" t="s">
        <v>169</v>
      </c>
      <c r="P579" s="5" t="s">
        <v>169</v>
      </c>
    </row>
    <row r="580" spans="1:16" ht="14.25" customHeight="1" thickBot="1" x14ac:dyDescent="0.4">
      <c r="A580" t="s">
        <v>2975</v>
      </c>
      <c r="B580">
        <f t="shared" ca="1" si="10"/>
        <v>50</v>
      </c>
      <c r="C580" s="1">
        <v>24900</v>
      </c>
      <c r="E580" t="s">
        <v>2976</v>
      </c>
      <c r="I580" t="s">
        <v>980</v>
      </c>
      <c r="J580" t="s">
        <v>2977</v>
      </c>
      <c r="K580" t="s">
        <v>2978</v>
      </c>
      <c r="L580" t="s">
        <v>21</v>
      </c>
      <c r="M580" t="s">
        <v>367</v>
      </c>
      <c r="O580" t="s">
        <v>2979</v>
      </c>
      <c r="P580" s="5" t="s">
        <v>2979</v>
      </c>
    </row>
    <row r="581" spans="1:16" ht="14.25" customHeight="1" thickBot="1" x14ac:dyDescent="0.4">
      <c r="A581" t="s">
        <v>2980</v>
      </c>
      <c r="B581">
        <f t="shared" ca="1" si="10"/>
        <v>70</v>
      </c>
      <c r="C581" s="1">
        <v>17397</v>
      </c>
      <c r="E581" t="s">
        <v>2981</v>
      </c>
      <c r="H581" t="s">
        <v>2982</v>
      </c>
      <c r="I581" t="s">
        <v>34</v>
      </c>
      <c r="J581" t="s">
        <v>2983</v>
      </c>
      <c r="K581" t="s">
        <v>2984</v>
      </c>
      <c r="L581" t="s">
        <v>21</v>
      </c>
      <c r="M581" t="s">
        <v>34</v>
      </c>
      <c r="O581" t="s">
        <v>2985</v>
      </c>
      <c r="P581" s="5" t="s">
        <v>2985</v>
      </c>
    </row>
    <row r="582" spans="1:16" ht="14.25" customHeight="1" thickBot="1" x14ac:dyDescent="0.4">
      <c r="A582" t="s">
        <v>2986</v>
      </c>
      <c r="B582">
        <f t="shared" ca="1" si="10"/>
        <v>27</v>
      </c>
      <c r="C582" s="1">
        <v>33300</v>
      </c>
      <c r="E582" t="s">
        <v>2987</v>
      </c>
      <c r="H582" t="s">
        <v>43</v>
      </c>
      <c r="I582" t="s">
        <v>132</v>
      </c>
      <c r="J582" t="s">
        <v>132</v>
      </c>
      <c r="K582" t="s">
        <v>2988</v>
      </c>
      <c r="L582" t="s">
        <v>205</v>
      </c>
      <c r="M582" t="s">
        <v>132</v>
      </c>
      <c r="O582" t="s">
        <v>2989</v>
      </c>
      <c r="P582" s="5" t="s">
        <v>16827</v>
      </c>
    </row>
    <row r="583" spans="1:16" ht="14.25" customHeight="1" thickBot="1" x14ac:dyDescent="0.4">
      <c r="A583" t="s">
        <v>2990</v>
      </c>
      <c r="B583">
        <f t="shared" ca="1" si="10"/>
        <v>36</v>
      </c>
      <c r="C583" s="1">
        <v>30105</v>
      </c>
      <c r="E583" t="s">
        <v>2991</v>
      </c>
      <c r="H583" t="s">
        <v>2992</v>
      </c>
      <c r="I583" t="s">
        <v>2757</v>
      </c>
      <c r="K583" t="s">
        <v>2993</v>
      </c>
      <c r="L583" t="s">
        <v>205</v>
      </c>
      <c r="M583" t="s">
        <v>59</v>
      </c>
      <c r="O583" t="s">
        <v>2994</v>
      </c>
      <c r="P583" s="5" t="s">
        <v>2994</v>
      </c>
    </row>
    <row r="584" spans="1:16" ht="14.25" customHeight="1" thickBot="1" x14ac:dyDescent="0.4">
      <c r="A584" t="s">
        <v>2995</v>
      </c>
      <c r="B584">
        <f t="shared" ca="1" si="10"/>
        <v>29</v>
      </c>
      <c r="C584" s="1">
        <v>32509</v>
      </c>
      <c r="D584" t="s">
        <v>41</v>
      </c>
      <c r="E584" t="s">
        <v>192</v>
      </c>
      <c r="F584" t="s">
        <v>41</v>
      </c>
      <c r="G584" t="s">
        <v>95</v>
      </c>
      <c r="H584" t="s">
        <v>2916</v>
      </c>
      <c r="I584" t="s">
        <v>194</v>
      </c>
      <c r="J584" t="s">
        <v>2996</v>
      </c>
      <c r="K584" t="s">
        <v>2997</v>
      </c>
      <c r="L584" t="s">
        <v>21</v>
      </c>
      <c r="M584" t="s">
        <v>194</v>
      </c>
      <c r="N584" t="s">
        <v>2998</v>
      </c>
      <c r="O584" t="s">
        <v>55</v>
      </c>
      <c r="P584" s="5" t="s">
        <v>55</v>
      </c>
    </row>
    <row r="585" spans="1:16" ht="14.25" customHeight="1" thickBot="1" x14ac:dyDescent="0.4">
      <c r="A585" t="s">
        <v>2999</v>
      </c>
      <c r="B585">
        <f t="shared" ca="1" si="10"/>
        <v>37</v>
      </c>
      <c r="C585" s="1">
        <v>29620</v>
      </c>
      <c r="D585" t="s">
        <v>39</v>
      </c>
      <c r="E585" t="s">
        <v>3000</v>
      </c>
      <c r="G585" t="s">
        <v>147</v>
      </c>
      <c r="I585" t="s">
        <v>1067</v>
      </c>
      <c r="J585" t="s">
        <v>3001</v>
      </c>
      <c r="K585" t="s">
        <v>3002</v>
      </c>
      <c r="L585" t="s">
        <v>21</v>
      </c>
      <c r="M585" t="s">
        <v>1067</v>
      </c>
      <c r="O585" t="s">
        <v>3003</v>
      </c>
      <c r="P585" s="5" t="s">
        <v>3003</v>
      </c>
    </row>
    <row r="586" spans="1:16" ht="14.25" customHeight="1" thickBot="1" x14ac:dyDescent="0.4">
      <c r="A586" t="s">
        <v>3004</v>
      </c>
      <c r="B586">
        <f t="shared" ca="1" si="10"/>
        <v>42</v>
      </c>
      <c r="C586" s="1">
        <v>27656</v>
      </c>
      <c r="E586" t="s">
        <v>3005</v>
      </c>
      <c r="H586" t="s">
        <v>385</v>
      </c>
      <c r="I586" t="s">
        <v>386</v>
      </c>
      <c r="J586" t="s">
        <v>3006</v>
      </c>
      <c r="K586" t="s">
        <v>3007</v>
      </c>
      <c r="L586" t="s">
        <v>21</v>
      </c>
      <c r="M586" t="s">
        <v>386</v>
      </c>
      <c r="O586" t="s">
        <v>3008</v>
      </c>
      <c r="P586" s="5" t="s">
        <v>3008</v>
      </c>
    </row>
    <row r="587" spans="1:16" ht="14.25" customHeight="1" thickBot="1" x14ac:dyDescent="0.4">
      <c r="A587" t="s">
        <v>3009</v>
      </c>
      <c r="B587">
        <f t="shared" ca="1" si="10"/>
        <v>26</v>
      </c>
      <c r="C587" s="1">
        <v>33574</v>
      </c>
      <c r="E587" t="s">
        <v>2421</v>
      </c>
      <c r="H587" t="s">
        <v>51</v>
      </c>
      <c r="I587" t="s">
        <v>52</v>
      </c>
      <c r="J587" t="s">
        <v>3010</v>
      </c>
      <c r="K587" t="s">
        <v>3011</v>
      </c>
      <c r="L587" t="s">
        <v>21</v>
      </c>
      <c r="M587" t="s">
        <v>52</v>
      </c>
      <c r="O587" t="s">
        <v>55</v>
      </c>
      <c r="P587" s="5" t="s">
        <v>55</v>
      </c>
    </row>
    <row r="588" spans="1:16" ht="14.25" customHeight="1" thickBot="1" x14ac:dyDescent="0.4">
      <c r="A588" t="s">
        <v>3012</v>
      </c>
      <c r="B588">
        <f t="shared" ca="1" si="10"/>
        <v>22</v>
      </c>
      <c r="C588" s="1">
        <v>34978</v>
      </c>
      <c r="D588" t="s">
        <v>41</v>
      </c>
      <c r="E588" t="s">
        <v>3013</v>
      </c>
      <c r="F588" t="s">
        <v>41</v>
      </c>
      <c r="G588" t="s">
        <v>75</v>
      </c>
      <c r="H588" t="s">
        <v>43</v>
      </c>
      <c r="I588" t="s">
        <v>178</v>
      </c>
      <c r="K588" t="s">
        <v>3014</v>
      </c>
      <c r="L588" t="s">
        <v>21</v>
      </c>
      <c r="M588" t="s">
        <v>178</v>
      </c>
      <c r="N588" t="s">
        <v>181</v>
      </c>
      <c r="O588" t="s">
        <v>394</v>
      </c>
      <c r="P588" s="5" t="s">
        <v>10689</v>
      </c>
    </row>
    <row r="589" spans="1:16" ht="14.25" customHeight="1" thickBot="1" x14ac:dyDescent="0.4">
      <c r="A589" t="s">
        <v>3015</v>
      </c>
      <c r="B589">
        <f t="shared" ca="1" si="10"/>
        <v>41</v>
      </c>
      <c r="C589" s="1">
        <v>28029</v>
      </c>
      <c r="E589" t="s">
        <v>3016</v>
      </c>
      <c r="F589" t="s">
        <v>41</v>
      </c>
      <c r="G589" t="s">
        <v>66</v>
      </c>
      <c r="H589" t="s">
        <v>3017</v>
      </c>
      <c r="I589" t="s">
        <v>933</v>
      </c>
      <c r="J589" t="s">
        <v>3018</v>
      </c>
      <c r="K589" t="s">
        <v>608</v>
      </c>
      <c r="L589" t="s">
        <v>21</v>
      </c>
      <c r="M589" t="s">
        <v>22</v>
      </c>
      <c r="O589" t="s">
        <v>3019</v>
      </c>
      <c r="P589" s="5" t="s">
        <v>3019</v>
      </c>
    </row>
    <row r="590" spans="1:16" ht="14.25" customHeight="1" thickBot="1" x14ac:dyDescent="0.4">
      <c r="A590" t="s">
        <v>3020</v>
      </c>
      <c r="B590">
        <f t="shared" ca="1" si="10"/>
        <v>34</v>
      </c>
      <c r="C590" s="1">
        <v>30777</v>
      </c>
      <c r="E590" t="s">
        <v>3021</v>
      </c>
      <c r="F590" t="s">
        <v>74</v>
      </c>
      <c r="G590" t="s">
        <v>147</v>
      </c>
      <c r="H590" t="s">
        <v>3022</v>
      </c>
      <c r="I590" t="s">
        <v>29</v>
      </c>
      <c r="J590" t="s">
        <v>3023</v>
      </c>
      <c r="K590" t="s">
        <v>3024</v>
      </c>
      <c r="L590" t="s">
        <v>21</v>
      </c>
      <c r="M590" t="s">
        <v>29</v>
      </c>
      <c r="O590" t="s">
        <v>213</v>
      </c>
      <c r="P590" s="5" t="s">
        <v>213</v>
      </c>
    </row>
    <row r="591" spans="1:16" ht="14.25" customHeight="1" thickBot="1" x14ac:dyDescent="0.4">
      <c r="A591" t="s">
        <v>3025</v>
      </c>
      <c r="B591">
        <f t="shared" ca="1" si="10"/>
        <v>44</v>
      </c>
      <c r="C591" s="1">
        <v>26970</v>
      </c>
      <c r="D591" t="s">
        <v>177</v>
      </c>
      <c r="E591" t="s">
        <v>1658</v>
      </c>
      <c r="F591" t="s">
        <v>41</v>
      </c>
      <c r="G591" t="s">
        <v>262</v>
      </c>
      <c r="H591" t="s">
        <v>43</v>
      </c>
      <c r="I591" t="s">
        <v>178</v>
      </c>
      <c r="J591" t="s">
        <v>3026</v>
      </c>
      <c r="K591" t="s">
        <v>3027</v>
      </c>
      <c r="L591" t="s">
        <v>21</v>
      </c>
      <c r="M591" t="s">
        <v>178</v>
      </c>
      <c r="N591" t="s">
        <v>1391</v>
      </c>
      <c r="O591" t="s">
        <v>3028</v>
      </c>
      <c r="P591" s="5" t="s">
        <v>2308</v>
      </c>
    </row>
    <row r="592" spans="1:16" ht="14.25" customHeight="1" thickBot="1" x14ac:dyDescent="0.4">
      <c r="A592" t="s">
        <v>3029</v>
      </c>
      <c r="B592">
        <f t="shared" ca="1" si="10"/>
        <v>60</v>
      </c>
      <c r="C592" s="1">
        <v>21037</v>
      </c>
      <c r="D592" t="s">
        <v>39</v>
      </c>
      <c r="E592" t="s">
        <v>1302</v>
      </c>
      <c r="F592" t="s">
        <v>39</v>
      </c>
      <c r="G592" t="s">
        <v>378</v>
      </c>
      <c r="I592" t="s">
        <v>1395</v>
      </c>
      <c r="J592" t="s">
        <v>3030</v>
      </c>
      <c r="K592" t="s">
        <v>3031</v>
      </c>
      <c r="L592" t="s">
        <v>21</v>
      </c>
      <c r="M592" t="s">
        <v>1395</v>
      </c>
      <c r="O592" t="s">
        <v>3032</v>
      </c>
      <c r="P592" s="5" t="s">
        <v>3032</v>
      </c>
    </row>
    <row r="593" spans="1:16" ht="14.25" customHeight="1" thickBot="1" x14ac:dyDescent="0.4">
      <c r="A593" t="s">
        <v>3033</v>
      </c>
      <c r="B593">
        <f t="shared" ca="1" si="10"/>
        <v>39</v>
      </c>
      <c r="C593" s="1">
        <v>28832</v>
      </c>
      <c r="E593" t="s">
        <v>3034</v>
      </c>
      <c r="I593" t="s">
        <v>89</v>
      </c>
      <c r="J593" t="s">
        <v>2710</v>
      </c>
      <c r="K593" t="s">
        <v>3035</v>
      </c>
      <c r="L593" t="s">
        <v>205</v>
      </c>
      <c r="M593" t="s">
        <v>89</v>
      </c>
      <c r="O593" t="s">
        <v>3036</v>
      </c>
      <c r="P593" s="5" t="s">
        <v>3036</v>
      </c>
    </row>
    <row r="594" spans="1:16" ht="14.25" customHeight="1" thickBot="1" x14ac:dyDescent="0.4">
      <c r="A594" t="s">
        <v>3037</v>
      </c>
      <c r="B594">
        <f t="shared" ca="1" si="10"/>
        <v>53</v>
      </c>
      <c r="C594" s="1">
        <v>23822</v>
      </c>
      <c r="D594" t="s">
        <v>1202</v>
      </c>
      <c r="E594" t="s">
        <v>3038</v>
      </c>
      <c r="F594" t="s">
        <v>41</v>
      </c>
      <c r="G594" t="s">
        <v>262</v>
      </c>
      <c r="H594" t="s">
        <v>3039</v>
      </c>
      <c r="I594" t="s">
        <v>578</v>
      </c>
      <c r="J594" t="s">
        <v>3040</v>
      </c>
      <c r="K594" t="s">
        <v>3041</v>
      </c>
      <c r="L594" t="s">
        <v>21</v>
      </c>
      <c r="M594" t="s">
        <v>22</v>
      </c>
      <c r="O594" t="s">
        <v>3042</v>
      </c>
      <c r="P594" s="5" t="s">
        <v>5317</v>
      </c>
    </row>
    <row r="595" spans="1:16" ht="14.25" customHeight="1" thickBot="1" x14ac:dyDescent="0.4">
      <c r="A595" t="s">
        <v>3043</v>
      </c>
      <c r="B595">
        <f t="shared" ca="1" si="10"/>
        <v>73</v>
      </c>
      <c r="C595" s="1">
        <v>16476</v>
      </c>
      <c r="D595" t="s">
        <v>3044</v>
      </c>
      <c r="E595" t="s">
        <v>3045</v>
      </c>
      <c r="H595" t="s">
        <v>360</v>
      </c>
      <c r="I595" t="s">
        <v>46</v>
      </c>
      <c r="J595" t="s">
        <v>3046</v>
      </c>
      <c r="K595" t="s">
        <v>3047</v>
      </c>
      <c r="L595" t="s">
        <v>21</v>
      </c>
      <c r="M595" t="s">
        <v>22</v>
      </c>
      <c r="O595" t="s">
        <v>3048</v>
      </c>
      <c r="P595" s="5" t="s">
        <v>3048</v>
      </c>
    </row>
    <row r="596" spans="1:16" ht="14.25" customHeight="1" thickBot="1" x14ac:dyDescent="0.4">
      <c r="A596" t="s">
        <v>3049</v>
      </c>
      <c r="B596">
        <f t="shared" ca="1" si="10"/>
        <v>65</v>
      </c>
      <c r="C596" s="1">
        <v>19299</v>
      </c>
      <c r="D596" t="s">
        <v>41</v>
      </c>
      <c r="E596" t="s">
        <v>3050</v>
      </c>
      <c r="F596" t="s">
        <v>41</v>
      </c>
      <c r="G596" t="s">
        <v>95</v>
      </c>
      <c r="H596" t="s">
        <v>1549</v>
      </c>
      <c r="I596" t="s">
        <v>34</v>
      </c>
      <c r="J596" t="s">
        <v>3051</v>
      </c>
      <c r="K596" t="s">
        <v>3052</v>
      </c>
      <c r="L596" t="s">
        <v>21</v>
      </c>
      <c r="M596" t="s">
        <v>34</v>
      </c>
      <c r="N596" t="s">
        <v>305</v>
      </c>
      <c r="O596" t="s">
        <v>3053</v>
      </c>
      <c r="P596" s="5" t="s">
        <v>3053</v>
      </c>
    </row>
    <row r="597" spans="1:16" ht="14.25" customHeight="1" thickBot="1" x14ac:dyDescent="0.4">
      <c r="A597" t="s">
        <v>3054</v>
      </c>
      <c r="B597">
        <f t="shared" ca="1" si="10"/>
        <v>41</v>
      </c>
      <c r="C597" s="1">
        <v>28101</v>
      </c>
      <c r="D597" t="s">
        <v>674</v>
      </c>
      <c r="E597" t="s">
        <v>3055</v>
      </c>
      <c r="F597" t="s">
        <v>41</v>
      </c>
      <c r="G597" t="s">
        <v>345</v>
      </c>
      <c r="H597" t="s">
        <v>43</v>
      </c>
      <c r="I597" t="s">
        <v>178</v>
      </c>
      <c r="J597" t="s">
        <v>3056</v>
      </c>
      <c r="K597" t="s">
        <v>3057</v>
      </c>
      <c r="L597" t="s">
        <v>205</v>
      </c>
      <c r="M597" t="s">
        <v>178</v>
      </c>
      <c r="N597" t="s">
        <v>2024</v>
      </c>
      <c r="O597" t="s">
        <v>2543</v>
      </c>
      <c r="P597" s="5" t="s">
        <v>16804</v>
      </c>
    </row>
    <row r="598" spans="1:16" ht="14.25" customHeight="1" thickBot="1" x14ac:dyDescent="0.4">
      <c r="A598" t="s">
        <v>3058</v>
      </c>
      <c r="B598">
        <f t="shared" ca="1" si="10"/>
        <v>66</v>
      </c>
      <c r="C598" s="1">
        <v>19085</v>
      </c>
      <c r="D598" t="s">
        <v>1773</v>
      </c>
      <c r="E598" t="s">
        <v>3059</v>
      </c>
      <c r="G598" t="s">
        <v>3060</v>
      </c>
      <c r="H598" t="s">
        <v>3061</v>
      </c>
      <c r="I598" t="s">
        <v>933</v>
      </c>
      <c r="J598" t="s">
        <v>3062</v>
      </c>
      <c r="K598" t="s">
        <v>3063</v>
      </c>
      <c r="L598" t="s">
        <v>21</v>
      </c>
      <c r="M598" t="s">
        <v>933</v>
      </c>
      <c r="N598" t="s">
        <v>47</v>
      </c>
      <c r="O598" t="s">
        <v>3064</v>
      </c>
      <c r="P598" s="5" t="s">
        <v>16828</v>
      </c>
    </row>
    <row r="599" spans="1:16" ht="14.25" customHeight="1" thickBot="1" x14ac:dyDescent="0.4">
      <c r="A599" t="s">
        <v>3065</v>
      </c>
      <c r="B599">
        <f t="shared" ca="1" si="10"/>
        <v>34</v>
      </c>
      <c r="C599" s="1">
        <v>30763</v>
      </c>
      <c r="E599" t="s">
        <v>3066</v>
      </c>
      <c r="I599" t="s">
        <v>3067</v>
      </c>
      <c r="J599" t="s">
        <v>3067</v>
      </c>
      <c r="K599" t="s">
        <v>3068</v>
      </c>
      <c r="L599" t="s">
        <v>21</v>
      </c>
      <c r="M599" t="s">
        <v>602</v>
      </c>
      <c r="O599" t="s">
        <v>55</v>
      </c>
      <c r="P599" s="5" t="s">
        <v>55</v>
      </c>
    </row>
    <row r="600" spans="1:16" ht="14.25" customHeight="1" thickBot="1" x14ac:dyDescent="0.4">
      <c r="A600" t="s">
        <v>3069</v>
      </c>
      <c r="B600">
        <f t="shared" ca="1" si="10"/>
        <v>47</v>
      </c>
      <c r="C600" s="1">
        <v>26085</v>
      </c>
      <c r="E600" t="s">
        <v>3070</v>
      </c>
      <c r="G600" t="s">
        <v>1379</v>
      </c>
      <c r="H600" t="s">
        <v>3071</v>
      </c>
      <c r="I600" t="s">
        <v>1108</v>
      </c>
      <c r="J600" t="s">
        <v>3072</v>
      </c>
      <c r="K600" t="s">
        <v>3073</v>
      </c>
      <c r="L600" t="s">
        <v>21</v>
      </c>
      <c r="M600" t="s">
        <v>1108</v>
      </c>
      <c r="O600" t="s">
        <v>3074</v>
      </c>
      <c r="P600" s="5" t="s">
        <v>3074</v>
      </c>
    </row>
    <row r="601" spans="1:16" ht="14.25" customHeight="1" thickBot="1" x14ac:dyDescent="0.4">
      <c r="A601" t="s">
        <v>3075</v>
      </c>
      <c r="B601">
        <f t="shared" ca="1" si="10"/>
        <v>47</v>
      </c>
      <c r="C601" s="1">
        <v>26109</v>
      </c>
      <c r="E601" t="s">
        <v>3076</v>
      </c>
      <c r="H601" t="s">
        <v>1320</v>
      </c>
      <c r="I601" t="s">
        <v>693</v>
      </c>
      <c r="J601" t="s">
        <v>3077</v>
      </c>
      <c r="K601" t="s">
        <v>3078</v>
      </c>
      <c r="L601" t="s">
        <v>21</v>
      </c>
      <c r="M601" t="s">
        <v>3079</v>
      </c>
      <c r="O601" t="s">
        <v>3080</v>
      </c>
      <c r="P601" s="5" t="s">
        <v>3080</v>
      </c>
    </row>
    <row r="602" spans="1:16" ht="14.25" customHeight="1" thickBot="1" x14ac:dyDescent="0.4">
      <c r="A602" t="s">
        <v>3081</v>
      </c>
      <c r="B602">
        <f t="shared" ca="1" si="10"/>
        <v>30</v>
      </c>
      <c r="C602" s="1">
        <v>32035</v>
      </c>
      <c r="D602" t="s">
        <v>41</v>
      </c>
      <c r="E602" t="s">
        <v>3082</v>
      </c>
      <c r="F602" t="s">
        <v>41</v>
      </c>
      <c r="G602" t="s">
        <v>75</v>
      </c>
      <c r="H602" t="s">
        <v>3083</v>
      </c>
      <c r="I602" t="s">
        <v>19</v>
      </c>
      <c r="J602" t="s">
        <v>19</v>
      </c>
      <c r="K602" t="s">
        <v>3084</v>
      </c>
      <c r="L602" t="s">
        <v>21</v>
      </c>
      <c r="M602" t="s">
        <v>22</v>
      </c>
      <c r="N602" t="s">
        <v>197</v>
      </c>
      <c r="O602" t="s">
        <v>3085</v>
      </c>
      <c r="P602" s="5" t="s">
        <v>16829</v>
      </c>
    </row>
    <row r="603" spans="1:16" ht="14.25" customHeight="1" thickBot="1" x14ac:dyDescent="0.4">
      <c r="A603" t="s">
        <v>3086</v>
      </c>
      <c r="B603">
        <f t="shared" ca="1" si="10"/>
        <v>47</v>
      </c>
      <c r="C603" s="1">
        <v>26089</v>
      </c>
      <c r="E603" t="s">
        <v>3087</v>
      </c>
      <c r="H603" t="s">
        <v>51</v>
      </c>
      <c r="I603" t="s">
        <v>52</v>
      </c>
      <c r="J603" t="s">
        <v>3010</v>
      </c>
      <c r="K603" t="s">
        <v>3088</v>
      </c>
      <c r="L603" t="s">
        <v>21</v>
      </c>
      <c r="M603" t="s">
        <v>52</v>
      </c>
      <c r="O603" t="s">
        <v>3089</v>
      </c>
      <c r="P603" s="5" t="s">
        <v>3089</v>
      </c>
    </row>
    <row r="604" spans="1:16" ht="14.25" customHeight="1" thickBot="1" x14ac:dyDescent="0.4">
      <c r="A604" t="s">
        <v>3090</v>
      </c>
      <c r="B604">
        <f t="shared" ref="B604:B667" ca="1" si="11">DATEDIF(C604,TODAY(),"Y")</f>
        <v>31</v>
      </c>
      <c r="C604" s="1">
        <v>31925</v>
      </c>
      <c r="D604" t="s">
        <v>177</v>
      </c>
      <c r="E604" t="s">
        <v>3091</v>
      </c>
      <c r="F604" t="s">
        <v>41</v>
      </c>
      <c r="G604" t="s">
        <v>95</v>
      </c>
      <c r="H604" t="s">
        <v>43</v>
      </c>
      <c r="I604" t="s">
        <v>178</v>
      </c>
      <c r="J604" t="s">
        <v>470</v>
      </c>
      <c r="K604" t="s">
        <v>3092</v>
      </c>
      <c r="L604" t="s">
        <v>21</v>
      </c>
      <c r="M604" t="s">
        <v>178</v>
      </c>
      <c r="N604" t="s">
        <v>774</v>
      </c>
      <c r="O604" t="s">
        <v>318</v>
      </c>
      <c r="P604" s="5" t="s">
        <v>16717</v>
      </c>
    </row>
    <row r="605" spans="1:16" ht="14.25" customHeight="1" thickBot="1" x14ac:dyDescent="0.4">
      <c r="A605" t="s">
        <v>3093</v>
      </c>
      <c r="B605">
        <f t="shared" ca="1" si="11"/>
        <v>39</v>
      </c>
      <c r="C605" s="1">
        <v>28778</v>
      </c>
      <c r="D605" t="s">
        <v>39</v>
      </c>
      <c r="E605" t="s">
        <v>3094</v>
      </c>
      <c r="G605" t="s">
        <v>95</v>
      </c>
      <c r="H605" t="s">
        <v>141</v>
      </c>
      <c r="I605" t="s">
        <v>118</v>
      </c>
      <c r="J605" t="s">
        <v>142</v>
      </c>
      <c r="K605" t="s">
        <v>3095</v>
      </c>
      <c r="L605" t="s">
        <v>21</v>
      </c>
      <c r="M605" t="s">
        <v>118</v>
      </c>
      <c r="O605" t="s">
        <v>3096</v>
      </c>
      <c r="P605" s="5" t="s">
        <v>3096</v>
      </c>
    </row>
    <row r="606" spans="1:16" ht="14.25" customHeight="1" thickBot="1" x14ac:dyDescent="0.4">
      <c r="A606" t="s">
        <v>3097</v>
      </c>
      <c r="B606">
        <f t="shared" ca="1" si="11"/>
        <v>51</v>
      </c>
      <c r="C606" s="1">
        <v>24641</v>
      </c>
      <c r="E606" t="s">
        <v>3098</v>
      </c>
      <c r="H606" t="s">
        <v>1523</v>
      </c>
      <c r="I606" t="s">
        <v>22</v>
      </c>
      <c r="J606" t="s">
        <v>3099</v>
      </c>
      <c r="K606" t="s">
        <v>3100</v>
      </c>
      <c r="L606" t="s">
        <v>21</v>
      </c>
      <c r="M606" t="s">
        <v>22</v>
      </c>
      <c r="O606" t="s">
        <v>3101</v>
      </c>
      <c r="P606" s="5" t="s">
        <v>3101</v>
      </c>
    </row>
    <row r="607" spans="1:16" ht="14.25" customHeight="1" thickBot="1" x14ac:dyDescent="0.4">
      <c r="A607" t="s">
        <v>3102</v>
      </c>
      <c r="B607">
        <f t="shared" ca="1" si="11"/>
        <v>45</v>
      </c>
      <c r="C607" s="1">
        <v>26732</v>
      </c>
      <c r="D607" t="s">
        <v>41</v>
      </c>
      <c r="E607" t="s">
        <v>3103</v>
      </c>
      <c r="F607" t="s">
        <v>41</v>
      </c>
      <c r="G607" t="s">
        <v>1279</v>
      </c>
      <c r="H607" t="s">
        <v>3104</v>
      </c>
      <c r="I607" t="s">
        <v>194</v>
      </c>
      <c r="J607" t="s">
        <v>3105</v>
      </c>
      <c r="K607" t="s">
        <v>678</v>
      </c>
      <c r="L607" t="s">
        <v>21</v>
      </c>
      <c r="M607" t="s">
        <v>194</v>
      </c>
      <c r="N607" t="s">
        <v>1217</v>
      </c>
      <c r="O607" t="s">
        <v>55</v>
      </c>
      <c r="P607" s="5" t="s">
        <v>55</v>
      </c>
    </row>
    <row r="608" spans="1:16" ht="14.25" customHeight="1" thickBot="1" x14ac:dyDescent="0.4">
      <c r="A608" t="s">
        <v>3106</v>
      </c>
      <c r="B608">
        <f t="shared" ca="1" si="11"/>
        <v>56</v>
      </c>
      <c r="C608" s="1">
        <v>22533</v>
      </c>
      <c r="E608" t="s">
        <v>3107</v>
      </c>
      <c r="H608" t="s">
        <v>51</v>
      </c>
      <c r="I608" t="s">
        <v>52</v>
      </c>
      <c r="J608" t="s">
        <v>3108</v>
      </c>
      <c r="K608" t="s">
        <v>54</v>
      </c>
      <c r="L608" t="s">
        <v>21</v>
      </c>
      <c r="M608" t="s">
        <v>52</v>
      </c>
      <c r="O608" t="s">
        <v>3109</v>
      </c>
      <c r="P608" s="5" t="s">
        <v>3109</v>
      </c>
    </row>
    <row r="609" spans="1:16" ht="14.25" customHeight="1" thickBot="1" x14ac:dyDescent="0.4">
      <c r="A609" t="s">
        <v>3110</v>
      </c>
      <c r="B609">
        <f t="shared" ca="1" si="11"/>
        <v>50</v>
      </c>
      <c r="C609" s="1">
        <v>25042</v>
      </c>
      <c r="E609" t="s">
        <v>3111</v>
      </c>
      <c r="F609" t="s">
        <v>41</v>
      </c>
      <c r="G609" t="s">
        <v>238</v>
      </c>
      <c r="H609" t="s">
        <v>3112</v>
      </c>
      <c r="I609" t="s">
        <v>325</v>
      </c>
      <c r="J609" t="s">
        <v>3113</v>
      </c>
      <c r="K609" t="s">
        <v>3114</v>
      </c>
      <c r="L609" t="s">
        <v>21</v>
      </c>
      <c r="M609" t="s">
        <v>1116</v>
      </c>
      <c r="N609" t="s">
        <v>47</v>
      </c>
      <c r="O609" t="s">
        <v>3115</v>
      </c>
      <c r="P609" s="5" t="s">
        <v>3115</v>
      </c>
    </row>
    <row r="610" spans="1:16" ht="14.25" customHeight="1" thickBot="1" x14ac:dyDescent="0.4">
      <c r="A610" t="s">
        <v>3116</v>
      </c>
      <c r="B610">
        <f t="shared" ca="1" si="11"/>
        <v>38</v>
      </c>
      <c r="C610" s="1">
        <v>29423</v>
      </c>
      <c r="E610" t="s">
        <v>3117</v>
      </c>
      <c r="G610" t="s">
        <v>156</v>
      </c>
      <c r="H610" t="s">
        <v>766</v>
      </c>
      <c r="I610" t="s">
        <v>1090</v>
      </c>
      <c r="J610" t="s">
        <v>1088</v>
      </c>
      <c r="K610" t="s">
        <v>3118</v>
      </c>
      <c r="L610" t="s">
        <v>21</v>
      </c>
      <c r="M610" t="s">
        <v>1090</v>
      </c>
      <c r="O610" t="s">
        <v>3119</v>
      </c>
      <c r="P610" s="5" t="s">
        <v>16830</v>
      </c>
    </row>
    <row r="611" spans="1:16" ht="14.25" customHeight="1" thickBot="1" x14ac:dyDescent="0.4">
      <c r="A611" t="s">
        <v>3120</v>
      </c>
      <c r="B611">
        <f t="shared" ca="1" si="11"/>
        <v>42</v>
      </c>
      <c r="C611" s="1">
        <v>27890</v>
      </c>
      <c r="D611" t="s">
        <v>39</v>
      </c>
      <c r="E611" t="s">
        <v>3121</v>
      </c>
      <c r="F611" t="s">
        <v>41</v>
      </c>
      <c r="G611" t="s">
        <v>3122</v>
      </c>
      <c r="H611" t="s">
        <v>58</v>
      </c>
      <c r="I611" t="s">
        <v>3123</v>
      </c>
      <c r="J611" t="s">
        <v>3124</v>
      </c>
      <c r="K611" t="s">
        <v>3125</v>
      </c>
      <c r="L611" t="s">
        <v>21</v>
      </c>
      <c r="M611" t="s">
        <v>46</v>
      </c>
      <c r="N611" t="s">
        <v>802</v>
      </c>
      <c r="O611" t="s">
        <v>3126</v>
      </c>
      <c r="P611" s="5" t="s">
        <v>16831</v>
      </c>
    </row>
    <row r="612" spans="1:16" ht="14.25" customHeight="1" thickBot="1" x14ac:dyDescent="0.4">
      <c r="A612" t="s">
        <v>3127</v>
      </c>
      <c r="B612">
        <f t="shared" ca="1" si="11"/>
        <v>63</v>
      </c>
      <c r="C612" s="1">
        <v>20288</v>
      </c>
      <c r="E612" t="s">
        <v>3128</v>
      </c>
      <c r="I612" t="s">
        <v>118</v>
      </c>
      <c r="K612" t="s">
        <v>2376</v>
      </c>
      <c r="L612" t="s">
        <v>21</v>
      </c>
      <c r="M612" t="s">
        <v>118</v>
      </c>
      <c r="O612" t="s">
        <v>3129</v>
      </c>
      <c r="P612" s="5" t="s">
        <v>3129</v>
      </c>
    </row>
    <row r="613" spans="1:16" ht="14.25" customHeight="1" thickBot="1" x14ac:dyDescent="0.4">
      <c r="A613" t="s">
        <v>3130</v>
      </c>
      <c r="B613">
        <f t="shared" ca="1" si="11"/>
        <v>29</v>
      </c>
      <c r="C613" s="1">
        <v>32401</v>
      </c>
      <c r="E613" t="s">
        <v>3131</v>
      </c>
      <c r="H613" t="s">
        <v>43</v>
      </c>
      <c r="I613" t="s">
        <v>3132</v>
      </c>
      <c r="J613" t="s">
        <v>129</v>
      </c>
      <c r="K613" t="s">
        <v>3133</v>
      </c>
      <c r="L613" t="s">
        <v>21</v>
      </c>
      <c r="M613" t="s">
        <v>132</v>
      </c>
      <c r="O613" t="s">
        <v>3134</v>
      </c>
      <c r="P613" s="5" t="s">
        <v>16832</v>
      </c>
    </row>
    <row r="614" spans="1:16" ht="14.25" customHeight="1" thickBot="1" x14ac:dyDescent="0.4">
      <c r="A614" t="s">
        <v>3135</v>
      </c>
      <c r="B614">
        <f t="shared" ca="1" si="11"/>
        <v>50</v>
      </c>
      <c r="C614" s="1">
        <v>24882</v>
      </c>
      <c r="D614" t="s">
        <v>3136</v>
      </c>
      <c r="E614" t="s">
        <v>3137</v>
      </c>
      <c r="G614" t="s">
        <v>147</v>
      </c>
      <c r="I614" t="s">
        <v>2323</v>
      </c>
      <c r="J614" t="s">
        <v>3138</v>
      </c>
      <c r="K614" t="s">
        <v>3139</v>
      </c>
      <c r="L614" t="s">
        <v>21</v>
      </c>
      <c r="M614" t="s">
        <v>1067</v>
      </c>
      <c r="O614" t="s">
        <v>3140</v>
      </c>
      <c r="P614" s="5" t="s">
        <v>3140</v>
      </c>
    </row>
    <row r="615" spans="1:16" ht="14.25" customHeight="1" thickBot="1" x14ac:dyDescent="0.4">
      <c r="A615" t="s">
        <v>3141</v>
      </c>
      <c r="B615">
        <f t="shared" ca="1" si="11"/>
        <v>30</v>
      </c>
      <c r="C615" s="1">
        <v>32216</v>
      </c>
      <c r="D615" t="s">
        <v>41</v>
      </c>
      <c r="E615" t="s">
        <v>3142</v>
      </c>
      <c r="F615" t="s">
        <v>41</v>
      </c>
      <c r="G615" t="s">
        <v>216</v>
      </c>
      <c r="H615" t="s">
        <v>43</v>
      </c>
      <c r="I615" t="s">
        <v>178</v>
      </c>
      <c r="J615" t="s">
        <v>1194</v>
      </c>
      <c r="K615" t="s">
        <v>3143</v>
      </c>
      <c r="L615" t="s">
        <v>205</v>
      </c>
      <c r="M615" t="s">
        <v>178</v>
      </c>
      <c r="N615" t="s">
        <v>560</v>
      </c>
      <c r="O615" t="s">
        <v>3144</v>
      </c>
      <c r="P615" s="5" t="s">
        <v>16833</v>
      </c>
    </row>
    <row r="616" spans="1:16" ht="14.25" customHeight="1" thickBot="1" x14ac:dyDescent="0.4">
      <c r="A616" t="s">
        <v>3145</v>
      </c>
      <c r="B616">
        <f t="shared" ca="1" si="11"/>
        <v>51</v>
      </c>
      <c r="C616" s="1">
        <v>24443</v>
      </c>
      <c r="E616" t="s">
        <v>3146</v>
      </c>
      <c r="H616" t="s">
        <v>269</v>
      </c>
      <c r="I616" t="s">
        <v>373</v>
      </c>
      <c r="J616" t="s">
        <v>373</v>
      </c>
      <c r="K616" t="s">
        <v>3147</v>
      </c>
      <c r="L616" t="s">
        <v>21</v>
      </c>
      <c r="M616" t="s">
        <v>270</v>
      </c>
      <c r="O616" t="s">
        <v>3148</v>
      </c>
      <c r="P616" s="5" t="s">
        <v>13938</v>
      </c>
    </row>
    <row r="617" spans="1:16" ht="14.25" customHeight="1" thickBot="1" x14ac:dyDescent="0.4">
      <c r="A617" t="s">
        <v>3149</v>
      </c>
      <c r="B617">
        <f t="shared" ca="1" si="11"/>
        <v>57</v>
      </c>
      <c r="C617" s="1">
        <v>22392</v>
      </c>
      <c r="D617" t="s">
        <v>39</v>
      </c>
      <c r="E617" t="s">
        <v>730</v>
      </c>
      <c r="F617" t="s">
        <v>41</v>
      </c>
      <c r="H617" t="s">
        <v>1767</v>
      </c>
      <c r="I617" t="s">
        <v>3150</v>
      </c>
      <c r="J617" t="s">
        <v>3151</v>
      </c>
      <c r="K617" t="s">
        <v>3152</v>
      </c>
      <c r="L617" t="s">
        <v>21</v>
      </c>
      <c r="M617" t="s">
        <v>46</v>
      </c>
      <c r="O617" t="s">
        <v>3153</v>
      </c>
      <c r="P617" s="5" t="s">
        <v>3153</v>
      </c>
    </row>
    <row r="618" spans="1:16" ht="14.25" customHeight="1" thickBot="1" x14ac:dyDescent="0.4">
      <c r="A618" t="s">
        <v>3154</v>
      </c>
      <c r="B618">
        <f t="shared" ca="1" si="11"/>
        <v>23</v>
      </c>
      <c r="C618" s="1">
        <v>34574</v>
      </c>
      <c r="D618" t="s">
        <v>39</v>
      </c>
      <c r="E618" t="s">
        <v>3155</v>
      </c>
      <c r="F618" t="s">
        <v>41</v>
      </c>
      <c r="G618" t="s">
        <v>298</v>
      </c>
      <c r="H618" t="s">
        <v>353</v>
      </c>
      <c r="I618" t="s">
        <v>373</v>
      </c>
      <c r="J618" t="s">
        <v>373</v>
      </c>
      <c r="K618" t="s">
        <v>3156</v>
      </c>
      <c r="L618" t="s">
        <v>21</v>
      </c>
      <c r="M618" t="s">
        <v>46</v>
      </c>
      <c r="N618" t="s">
        <v>348</v>
      </c>
      <c r="O618" t="s">
        <v>3157</v>
      </c>
      <c r="P618" s="5" t="s">
        <v>3157</v>
      </c>
    </row>
    <row r="619" spans="1:16" ht="14.25" customHeight="1" thickBot="1" x14ac:dyDescent="0.4">
      <c r="A619" t="s">
        <v>3158</v>
      </c>
      <c r="B619">
        <f t="shared" ca="1" si="11"/>
        <v>38</v>
      </c>
      <c r="C619" s="1">
        <v>29388</v>
      </c>
      <c r="D619" t="s">
        <v>235</v>
      </c>
      <c r="E619" t="s">
        <v>3159</v>
      </c>
      <c r="F619" t="s">
        <v>39</v>
      </c>
      <c r="G619" t="s">
        <v>104</v>
      </c>
      <c r="H619" t="s">
        <v>557</v>
      </c>
      <c r="I619" t="s">
        <v>3160</v>
      </c>
      <c r="J619" t="s">
        <v>3161</v>
      </c>
      <c r="K619" t="s">
        <v>3162</v>
      </c>
      <c r="L619" t="s">
        <v>21</v>
      </c>
      <c r="M619" t="s">
        <v>46</v>
      </c>
      <c r="N619" t="s">
        <v>2998</v>
      </c>
      <c r="O619" t="s">
        <v>3163</v>
      </c>
      <c r="P619" s="5" t="s">
        <v>16834</v>
      </c>
    </row>
    <row r="620" spans="1:16" ht="14.25" customHeight="1" thickBot="1" x14ac:dyDescent="0.4">
      <c r="A620" t="s">
        <v>3164</v>
      </c>
      <c r="B620">
        <f t="shared" ca="1" si="11"/>
        <v>27</v>
      </c>
      <c r="C620" s="1">
        <v>33320</v>
      </c>
      <c r="D620" t="s">
        <v>177</v>
      </c>
      <c r="E620" t="s">
        <v>3165</v>
      </c>
      <c r="F620" t="s">
        <v>41</v>
      </c>
      <c r="H620" t="s">
        <v>43</v>
      </c>
      <c r="I620" t="s">
        <v>76</v>
      </c>
      <c r="J620" t="s">
        <v>76</v>
      </c>
      <c r="K620" t="s">
        <v>3166</v>
      </c>
      <c r="L620" t="s">
        <v>21</v>
      </c>
      <c r="M620" t="s">
        <v>78</v>
      </c>
      <c r="O620" t="s">
        <v>3167</v>
      </c>
      <c r="P620" s="5" t="s">
        <v>16835</v>
      </c>
    </row>
    <row r="621" spans="1:16" ht="14.25" customHeight="1" thickBot="1" x14ac:dyDescent="0.4">
      <c r="A621" t="s">
        <v>3168</v>
      </c>
      <c r="B621">
        <f t="shared" ca="1" si="11"/>
        <v>41</v>
      </c>
      <c r="C621" s="1">
        <v>28310</v>
      </c>
      <c r="E621" t="s">
        <v>3169</v>
      </c>
      <c r="H621" t="s">
        <v>324</v>
      </c>
      <c r="I621" t="s">
        <v>3170</v>
      </c>
      <c r="J621" t="s">
        <v>3171</v>
      </c>
      <c r="K621" t="s">
        <v>3172</v>
      </c>
      <c r="L621" t="s">
        <v>21</v>
      </c>
      <c r="M621" t="s">
        <v>29</v>
      </c>
      <c r="O621" t="s">
        <v>3173</v>
      </c>
      <c r="P621" s="5" t="s">
        <v>3173</v>
      </c>
    </row>
    <row r="622" spans="1:16" ht="14.25" customHeight="1" thickBot="1" x14ac:dyDescent="0.4">
      <c r="A622" t="s">
        <v>3174</v>
      </c>
      <c r="B622">
        <f t="shared" ca="1" si="11"/>
        <v>34</v>
      </c>
      <c r="C622" s="1">
        <v>30655</v>
      </c>
      <c r="E622" t="s">
        <v>3175</v>
      </c>
      <c r="H622" t="s">
        <v>385</v>
      </c>
      <c r="I622" t="s">
        <v>386</v>
      </c>
      <c r="J622" t="s">
        <v>3176</v>
      </c>
      <c r="K622" t="s">
        <v>3177</v>
      </c>
      <c r="L622" t="s">
        <v>21</v>
      </c>
      <c r="M622" t="s">
        <v>386</v>
      </c>
      <c r="O622" t="s">
        <v>3178</v>
      </c>
      <c r="P622" s="5" t="s">
        <v>3178</v>
      </c>
    </row>
    <row r="623" spans="1:16" ht="14.25" customHeight="1" thickBot="1" x14ac:dyDescent="0.4">
      <c r="A623" t="s">
        <v>3179</v>
      </c>
      <c r="B623">
        <f t="shared" ca="1" si="11"/>
        <v>43</v>
      </c>
      <c r="C623" s="1">
        <v>27241</v>
      </c>
      <c r="E623" t="s">
        <v>3180</v>
      </c>
      <c r="H623" t="s">
        <v>627</v>
      </c>
      <c r="I623" t="s">
        <v>628</v>
      </c>
      <c r="J623" t="s">
        <v>3181</v>
      </c>
      <c r="K623" t="s">
        <v>3182</v>
      </c>
      <c r="L623" t="s">
        <v>21</v>
      </c>
      <c r="M623" t="s">
        <v>628</v>
      </c>
      <c r="O623" t="s">
        <v>3183</v>
      </c>
      <c r="P623" s="5" t="s">
        <v>3183</v>
      </c>
    </row>
    <row r="624" spans="1:16" ht="14.25" customHeight="1" thickBot="1" x14ac:dyDescent="0.4">
      <c r="A624" t="s">
        <v>3184</v>
      </c>
      <c r="B624">
        <f t="shared" ca="1" si="11"/>
        <v>43</v>
      </c>
      <c r="C624" s="1">
        <v>27321</v>
      </c>
      <c r="D624" t="s">
        <v>41</v>
      </c>
      <c r="E624" t="s">
        <v>3185</v>
      </c>
      <c r="F624" t="s">
        <v>41</v>
      </c>
      <c r="G624" t="s">
        <v>245</v>
      </c>
      <c r="H624" t="s">
        <v>2393</v>
      </c>
      <c r="I624" t="s">
        <v>26</v>
      </c>
      <c r="J624" t="s">
        <v>3186</v>
      </c>
      <c r="K624" t="s">
        <v>3187</v>
      </c>
      <c r="L624" t="s">
        <v>21</v>
      </c>
      <c r="M624" t="s">
        <v>29</v>
      </c>
      <c r="O624" t="s">
        <v>3188</v>
      </c>
      <c r="P624" s="5" t="s">
        <v>3188</v>
      </c>
    </row>
    <row r="625" spans="1:16" ht="14.25" customHeight="1" thickBot="1" x14ac:dyDescent="0.4">
      <c r="A625" t="s">
        <v>3189</v>
      </c>
      <c r="B625">
        <f t="shared" ca="1" si="11"/>
        <v>32</v>
      </c>
      <c r="C625" s="1">
        <v>31341</v>
      </c>
      <c r="E625" t="s">
        <v>3190</v>
      </c>
      <c r="I625" t="s">
        <v>648</v>
      </c>
      <c r="J625" t="s">
        <v>3191</v>
      </c>
      <c r="K625" t="s">
        <v>3192</v>
      </c>
      <c r="L625" t="s">
        <v>21</v>
      </c>
      <c r="M625" t="s">
        <v>132</v>
      </c>
      <c r="O625" t="s">
        <v>3193</v>
      </c>
      <c r="P625" s="5" t="s">
        <v>16836</v>
      </c>
    </row>
    <row r="626" spans="1:16" ht="14.25" customHeight="1" thickBot="1" x14ac:dyDescent="0.4">
      <c r="A626" t="s">
        <v>3194</v>
      </c>
      <c r="B626">
        <f t="shared" ca="1" si="11"/>
        <v>50</v>
      </c>
      <c r="C626" s="1">
        <v>24714</v>
      </c>
      <c r="E626" t="s">
        <v>3195</v>
      </c>
      <c r="G626" t="s">
        <v>549</v>
      </c>
      <c r="H626" t="s">
        <v>122</v>
      </c>
      <c r="I626" t="s">
        <v>29</v>
      </c>
      <c r="J626" t="s">
        <v>3196</v>
      </c>
      <c r="K626" t="s">
        <v>3197</v>
      </c>
      <c r="L626" t="s">
        <v>21</v>
      </c>
      <c r="M626" t="s">
        <v>29</v>
      </c>
      <c r="O626" t="s">
        <v>3198</v>
      </c>
      <c r="P626" s="5" t="s">
        <v>16837</v>
      </c>
    </row>
    <row r="627" spans="1:16" ht="14.25" customHeight="1" thickBot="1" x14ac:dyDescent="0.4">
      <c r="A627" t="s">
        <v>3199</v>
      </c>
      <c r="B627">
        <f t="shared" ca="1" si="11"/>
        <v>48</v>
      </c>
      <c r="C627" s="1">
        <v>25736</v>
      </c>
      <c r="E627" t="s">
        <v>3200</v>
      </c>
      <c r="F627" t="s">
        <v>74</v>
      </c>
      <c r="H627" t="s">
        <v>122</v>
      </c>
      <c r="I627" t="s">
        <v>1327</v>
      </c>
      <c r="J627" t="s">
        <v>3201</v>
      </c>
      <c r="K627" t="s">
        <v>3202</v>
      </c>
      <c r="L627" t="s">
        <v>21</v>
      </c>
      <c r="M627" t="s">
        <v>29</v>
      </c>
      <c r="O627" t="s">
        <v>126</v>
      </c>
      <c r="P627" s="5" t="s">
        <v>126</v>
      </c>
    </row>
    <row r="628" spans="1:16" ht="14.25" customHeight="1" thickBot="1" x14ac:dyDescent="0.4">
      <c r="A628" t="s">
        <v>3203</v>
      </c>
      <c r="B628">
        <f t="shared" ca="1" si="11"/>
        <v>113</v>
      </c>
      <c r="C628" s="2">
        <v>1987</v>
      </c>
      <c r="D628" t="s">
        <v>41</v>
      </c>
      <c r="E628" t="s">
        <v>3204</v>
      </c>
      <c r="F628" t="s">
        <v>41</v>
      </c>
      <c r="G628" t="s">
        <v>75</v>
      </c>
      <c r="H628" t="s">
        <v>3205</v>
      </c>
      <c r="I628" t="s">
        <v>22</v>
      </c>
      <c r="J628" t="s">
        <v>3206</v>
      </c>
      <c r="K628" t="s">
        <v>3207</v>
      </c>
      <c r="L628" t="s">
        <v>21</v>
      </c>
      <c r="M628" t="s">
        <v>22</v>
      </c>
      <c r="N628" t="s">
        <v>168</v>
      </c>
      <c r="O628" t="s">
        <v>3208</v>
      </c>
      <c r="P628" s="5" t="s">
        <v>16838</v>
      </c>
    </row>
    <row r="629" spans="1:16" ht="14.25" customHeight="1" thickBot="1" x14ac:dyDescent="0.4">
      <c r="A629" t="s">
        <v>3209</v>
      </c>
      <c r="B629">
        <f t="shared" ca="1" si="11"/>
        <v>55</v>
      </c>
      <c r="C629" s="1">
        <v>23164</v>
      </c>
      <c r="E629" t="s">
        <v>3210</v>
      </c>
      <c r="H629" t="s">
        <v>385</v>
      </c>
      <c r="I629" t="s">
        <v>386</v>
      </c>
      <c r="J629" t="s">
        <v>3211</v>
      </c>
      <c r="K629" t="s">
        <v>763</v>
      </c>
      <c r="L629" t="s">
        <v>205</v>
      </c>
      <c r="M629" t="s">
        <v>386</v>
      </c>
      <c r="O629" t="s">
        <v>3212</v>
      </c>
      <c r="P629" s="5" t="s">
        <v>16839</v>
      </c>
    </row>
    <row r="630" spans="1:16" ht="14.25" customHeight="1" thickBot="1" x14ac:dyDescent="0.4">
      <c r="A630" t="s">
        <v>3213</v>
      </c>
      <c r="B630">
        <f t="shared" ca="1" si="11"/>
        <v>47</v>
      </c>
      <c r="C630" s="1">
        <v>26056</v>
      </c>
      <c r="D630" t="s">
        <v>235</v>
      </c>
      <c r="E630" t="s">
        <v>3214</v>
      </c>
      <c r="F630" t="s">
        <v>39</v>
      </c>
      <c r="G630" t="s">
        <v>338</v>
      </c>
      <c r="H630" t="s">
        <v>3215</v>
      </c>
      <c r="I630" t="s">
        <v>3216</v>
      </c>
      <c r="J630" t="s">
        <v>1896</v>
      </c>
      <c r="K630" t="s">
        <v>3217</v>
      </c>
      <c r="L630" t="s">
        <v>21</v>
      </c>
      <c r="M630" t="s">
        <v>46</v>
      </c>
      <c r="N630" t="s">
        <v>3218</v>
      </c>
      <c r="O630" t="s">
        <v>3219</v>
      </c>
      <c r="P630" s="5" t="s">
        <v>3219</v>
      </c>
    </row>
    <row r="631" spans="1:16" ht="14.25" customHeight="1" thickBot="1" x14ac:dyDescent="0.4">
      <c r="A631" t="s">
        <v>3220</v>
      </c>
      <c r="B631">
        <f t="shared" ca="1" si="11"/>
        <v>43</v>
      </c>
      <c r="C631" s="1">
        <v>27377</v>
      </c>
      <c r="D631" t="s">
        <v>1773</v>
      </c>
      <c r="E631" t="s">
        <v>3221</v>
      </c>
      <c r="G631" t="s">
        <v>441</v>
      </c>
      <c r="H631" t="s">
        <v>3222</v>
      </c>
      <c r="I631" t="s">
        <v>1446</v>
      </c>
      <c r="J631" t="s">
        <v>3223</v>
      </c>
      <c r="K631" t="s">
        <v>3224</v>
      </c>
      <c r="L631" t="s">
        <v>21</v>
      </c>
      <c r="M631" t="s">
        <v>29</v>
      </c>
      <c r="O631" t="s">
        <v>1694</v>
      </c>
      <c r="P631" s="5" t="s">
        <v>1694</v>
      </c>
    </row>
    <row r="632" spans="1:16" ht="14.25" customHeight="1" thickBot="1" x14ac:dyDescent="0.4">
      <c r="A632" t="s">
        <v>3225</v>
      </c>
      <c r="B632">
        <f t="shared" ca="1" si="11"/>
        <v>44</v>
      </c>
      <c r="C632" s="1">
        <v>27202</v>
      </c>
      <c r="D632" t="s">
        <v>177</v>
      </c>
      <c r="E632" t="s">
        <v>3226</v>
      </c>
      <c r="F632" t="s">
        <v>39</v>
      </c>
      <c r="G632" t="s">
        <v>186</v>
      </c>
      <c r="H632" t="s">
        <v>269</v>
      </c>
      <c r="I632" t="s">
        <v>270</v>
      </c>
      <c r="J632" t="s">
        <v>3227</v>
      </c>
      <c r="K632" t="s">
        <v>3228</v>
      </c>
      <c r="L632" t="s">
        <v>21</v>
      </c>
      <c r="M632" t="s">
        <v>270</v>
      </c>
      <c r="O632" t="s">
        <v>3229</v>
      </c>
      <c r="P632" s="5" t="s">
        <v>13938</v>
      </c>
    </row>
    <row r="633" spans="1:16" ht="14.25" customHeight="1" thickBot="1" x14ac:dyDescent="0.4">
      <c r="A633" t="s">
        <v>3230</v>
      </c>
      <c r="B633">
        <f t="shared" ca="1" si="11"/>
        <v>48</v>
      </c>
      <c r="C633" s="1">
        <v>25559</v>
      </c>
      <c r="D633" t="s">
        <v>41</v>
      </c>
      <c r="E633" t="s">
        <v>3231</v>
      </c>
      <c r="F633" t="s">
        <v>41</v>
      </c>
      <c r="G633" t="s">
        <v>66</v>
      </c>
      <c r="H633" t="s">
        <v>660</v>
      </c>
      <c r="I633" t="s">
        <v>59</v>
      </c>
      <c r="J633" t="s">
        <v>3232</v>
      </c>
      <c r="K633" t="s">
        <v>2107</v>
      </c>
      <c r="L633" t="s">
        <v>21</v>
      </c>
      <c r="M633" t="s">
        <v>59</v>
      </c>
      <c r="O633" t="s">
        <v>3233</v>
      </c>
      <c r="P633" s="5" t="s">
        <v>3233</v>
      </c>
    </row>
    <row r="634" spans="1:16" ht="14.25" customHeight="1" thickBot="1" x14ac:dyDescent="0.4">
      <c r="A634" t="s">
        <v>3234</v>
      </c>
      <c r="B634">
        <f t="shared" ca="1" si="11"/>
        <v>27</v>
      </c>
      <c r="C634" s="1">
        <v>33407</v>
      </c>
      <c r="E634" t="s">
        <v>3235</v>
      </c>
      <c r="H634" t="s">
        <v>210</v>
      </c>
      <c r="I634" t="s">
        <v>29</v>
      </c>
      <c r="J634" t="s">
        <v>3236</v>
      </c>
      <c r="K634" t="s">
        <v>3237</v>
      </c>
      <c r="L634" t="s">
        <v>21</v>
      </c>
      <c r="M634" t="s">
        <v>29</v>
      </c>
      <c r="O634" t="s">
        <v>1062</v>
      </c>
      <c r="P634" s="5" t="s">
        <v>1062</v>
      </c>
    </row>
    <row r="635" spans="1:16" ht="14.25" customHeight="1" thickBot="1" x14ac:dyDescent="0.4">
      <c r="A635" t="s">
        <v>3238</v>
      </c>
      <c r="B635">
        <f t="shared" ca="1" si="11"/>
        <v>36</v>
      </c>
      <c r="C635" s="1">
        <v>29813</v>
      </c>
      <c r="E635" t="s">
        <v>3239</v>
      </c>
      <c r="H635" t="s">
        <v>3240</v>
      </c>
      <c r="I635" t="s">
        <v>194</v>
      </c>
      <c r="J635" t="s">
        <v>194</v>
      </c>
      <c r="K635" t="s">
        <v>3241</v>
      </c>
      <c r="L635" t="s">
        <v>21</v>
      </c>
      <c r="M635" t="s">
        <v>22</v>
      </c>
      <c r="O635" t="s">
        <v>3242</v>
      </c>
      <c r="P635" s="5" t="s">
        <v>3242</v>
      </c>
    </row>
    <row r="636" spans="1:16" ht="14.25" customHeight="1" thickBot="1" x14ac:dyDescent="0.4">
      <c r="A636" t="s">
        <v>3243</v>
      </c>
      <c r="B636">
        <f t="shared" ca="1" si="11"/>
        <v>47</v>
      </c>
      <c r="C636" s="1">
        <v>26004</v>
      </c>
      <c r="D636" t="s">
        <v>41</v>
      </c>
      <c r="E636" t="s">
        <v>3244</v>
      </c>
      <c r="F636" t="s">
        <v>41</v>
      </c>
      <c r="G636" t="s">
        <v>1379</v>
      </c>
      <c r="H636" t="s">
        <v>3245</v>
      </c>
      <c r="I636" t="s">
        <v>19</v>
      </c>
      <c r="J636" t="s">
        <v>3246</v>
      </c>
      <c r="K636" t="s">
        <v>3247</v>
      </c>
      <c r="L636" t="s">
        <v>205</v>
      </c>
      <c r="M636" t="s">
        <v>22</v>
      </c>
      <c r="N636" t="s">
        <v>560</v>
      </c>
      <c r="O636" t="s">
        <v>3248</v>
      </c>
      <c r="P636" s="5" t="s">
        <v>3248</v>
      </c>
    </row>
    <row r="637" spans="1:16" ht="14.25" customHeight="1" thickBot="1" x14ac:dyDescent="0.4">
      <c r="A637" t="s">
        <v>3249</v>
      </c>
      <c r="B637">
        <f t="shared" ca="1" si="11"/>
        <v>39</v>
      </c>
      <c r="C637" s="1">
        <v>28866</v>
      </c>
      <c r="E637" t="s">
        <v>3250</v>
      </c>
      <c r="H637" t="s">
        <v>122</v>
      </c>
      <c r="I637" t="s">
        <v>29</v>
      </c>
      <c r="J637" t="s">
        <v>2211</v>
      </c>
      <c r="K637" t="s">
        <v>3251</v>
      </c>
      <c r="L637" t="s">
        <v>205</v>
      </c>
      <c r="M637" t="s">
        <v>29</v>
      </c>
      <c r="O637" t="s">
        <v>3252</v>
      </c>
      <c r="P637" s="5" t="s">
        <v>3252</v>
      </c>
    </row>
    <row r="638" spans="1:16" ht="14.25" customHeight="1" thickBot="1" x14ac:dyDescent="0.4">
      <c r="A638" t="s">
        <v>3253</v>
      </c>
      <c r="B638">
        <f t="shared" ca="1" si="11"/>
        <v>33</v>
      </c>
      <c r="C638" s="1">
        <v>31217</v>
      </c>
      <c r="D638" t="s">
        <v>41</v>
      </c>
      <c r="E638" t="s">
        <v>3254</v>
      </c>
      <c r="F638" t="s">
        <v>41</v>
      </c>
      <c r="G638" t="s">
        <v>262</v>
      </c>
      <c r="H638" t="s">
        <v>3255</v>
      </c>
      <c r="I638" t="s">
        <v>619</v>
      </c>
      <c r="J638" t="s">
        <v>619</v>
      </c>
      <c r="K638" t="s">
        <v>3256</v>
      </c>
      <c r="L638" t="s">
        <v>21</v>
      </c>
      <c r="M638" t="s">
        <v>619</v>
      </c>
      <c r="O638" t="s">
        <v>169</v>
      </c>
      <c r="P638" s="5" t="s">
        <v>169</v>
      </c>
    </row>
    <row r="639" spans="1:16" ht="14.25" customHeight="1" thickBot="1" x14ac:dyDescent="0.4">
      <c r="A639" t="s">
        <v>3257</v>
      </c>
      <c r="B639">
        <f t="shared" ca="1" si="11"/>
        <v>26</v>
      </c>
      <c r="C639" s="1">
        <v>33671</v>
      </c>
      <c r="E639" t="s">
        <v>3258</v>
      </c>
      <c r="H639" t="s">
        <v>3259</v>
      </c>
      <c r="I639" t="s">
        <v>194</v>
      </c>
      <c r="J639" t="s">
        <v>3260</v>
      </c>
      <c r="K639" t="s">
        <v>1922</v>
      </c>
      <c r="L639" t="s">
        <v>21</v>
      </c>
      <c r="M639" t="s">
        <v>194</v>
      </c>
      <c r="O639" t="s">
        <v>55</v>
      </c>
      <c r="P639" s="5" t="s">
        <v>55</v>
      </c>
    </row>
    <row r="640" spans="1:16" ht="14.25" customHeight="1" thickBot="1" x14ac:dyDescent="0.4">
      <c r="A640" t="s">
        <v>3261</v>
      </c>
      <c r="B640">
        <f t="shared" ca="1" si="11"/>
        <v>60</v>
      </c>
      <c r="C640" s="1">
        <v>21210</v>
      </c>
      <c r="E640" t="s">
        <v>3262</v>
      </c>
      <c r="G640" t="s">
        <v>95</v>
      </c>
      <c r="H640" t="s">
        <v>3263</v>
      </c>
      <c r="I640" t="s">
        <v>22</v>
      </c>
      <c r="J640" t="s">
        <v>3264</v>
      </c>
      <c r="K640" t="s">
        <v>3265</v>
      </c>
      <c r="L640" t="s">
        <v>21</v>
      </c>
      <c r="M640" t="s">
        <v>22</v>
      </c>
      <c r="N640" t="s">
        <v>3266</v>
      </c>
      <c r="O640" t="s">
        <v>3267</v>
      </c>
      <c r="P640" s="5" t="s">
        <v>3267</v>
      </c>
    </row>
    <row r="641" spans="1:16" ht="14.25" customHeight="1" thickBot="1" x14ac:dyDescent="0.4">
      <c r="A641" t="s">
        <v>3268</v>
      </c>
      <c r="B641">
        <f t="shared" ca="1" si="11"/>
        <v>27</v>
      </c>
      <c r="C641" s="1">
        <v>33147</v>
      </c>
      <c r="E641" t="s">
        <v>154</v>
      </c>
      <c r="H641" t="s">
        <v>43</v>
      </c>
      <c r="I641" t="s">
        <v>373</v>
      </c>
      <c r="J641" t="s">
        <v>863</v>
      </c>
      <c r="K641" t="s">
        <v>3269</v>
      </c>
      <c r="L641" t="s">
        <v>21</v>
      </c>
      <c r="M641" t="s">
        <v>373</v>
      </c>
      <c r="O641" t="s">
        <v>2356</v>
      </c>
      <c r="P641" s="5" t="s">
        <v>16798</v>
      </c>
    </row>
    <row r="642" spans="1:16" ht="14.25" customHeight="1" thickBot="1" x14ac:dyDescent="0.4">
      <c r="A642" t="s">
        <v>3270</v>
      </c>
      <c r="B642">
        <f t="shared" ca="1" si="11"/>
        <v>44</v>
      </c>
      <c r="C642" s="1">
        <v>27011</v>
      </c>
      <c r="E642" t="s">
        <v>3271</v>
      </c>
      <c r="F642" t="s">
        <v>74</v>
      </c>
      <c r="G642" t="s">
        <v>95</v>
      </c>
      <c r="H642" t="s">
        <v>3272</v>
      </c>
      <c r="I642" t="s">
        <v>386</v>
      </c>
      <c r="J642" t="s">
        <v>3273</v>
      </c>
      <c r="K642" t="s">
        <v>3274</v>
      </c>
      <c r="L642" t="s">
        <v>21</v>
      </c>
      <c r="M642" t="s">
        <v>386</v>
      </c>
      <c r="O642" t="s">
        <v>3275</v>
      </c>
      <c r="P642" s="5" t="s">
        <v>16840</v>
      </c>
    </row>
    <row r="643" spans="1:16" ht="14.25" customHeight="1" thickBot="1" x14ac:dyDescent="0.4">
      <c r="A643" t="s">
        <v>3276</v>
      </c>
      <c r="B643">
        <f t="shared" ca="1" si="11"/>
        <v>31</v>
      </c>
      <c r="C643" s="1">
        <v>31915</v>
      </c>
      <c r="E643" t="s">
        <v>3277</v>
      </c>
      <c r="I643" t="s">
        <v>325</v>
      </c>
      <c r="J643" t="s">
        <v>3278</v>
      </c>
      <c r="K643" t="s">
        <v>3279</v>
      </c>
      <c r="L643" t="s">
        <v>21</v>
      </c>
      <c r="M643" t="s">
        <v>325</v>
      </c>
      <c r="O643" t="s">
        <v>169</v>
      </c>
      <c r="P643" s="5" t="s">
        <v>169</v>
      </c>
    </row>
    <row r="644" spans="1:16" ht="14.25" customHeight="1" thickBot="1" x14ac:dyDescent="0.4">
      <c r="A644" t="s">
        <v>3280</v>
      </c>
      <c r="B644">
        <f t="shared" ca="1" si="11"/>
        <v>37</v>
      </c>
      <c r="C644" s="1">
        <v>29685</v>
      </c>
      <c r="E644" t="s">
        <v>3281</v>
      </c>
      <c r="H644" t="s">
        <v>812</v>
      </c>
      <c r="I644" t="s">
        <v>270</v>
      </c>
      <c r="J644" t="s">
        <v>3282</v>
      </c>
      <c r="K644" t="s">
        <v>3283</v>
      </c>
      <c r="L644" t="s">
        <v>21</v>
      </c>
      <c r="M644" t="s">
        <v>270</v>
      </c>
      <c r="O644" t="s">
        <v>55</v>
      </c>
      <c r="P644" s="5" t="s">
        <v>55</v>
      </c>
    </row>
    <row r="645" spans="1:16" ht="14.25" customHeight="1" thickBot="1" x14ac:dyDescent="0.4">
      <c r="A645" t="s">
        <v>3284</v>
      </c>
      <c r="B645">
        <f t="shared" ca="1" si="11"/>
        <v>38</v>
      </c>
      <c r="C645" s="1">
        <v>29081</v>
      </c>
      <c r="E645" t="s">
        <v>3285</v>
      </c>
      <c r="H645" t="s">
        <v>43</v>
      </c>
      <c r="I645" t="s">
        <v>76</v>
      </c>
      <c r="J645" t="s">
        <v>3286</v>
      </c>
      <c r="K645" t="s">
        <v>3287</v>
      </c>
      <c r="L645" t="s">
        <v>21</v>
      </c>
      <c r="M645" t="s">
        <v>178</v>
      </c>
      <c r="O645" t="s">
        <v>3288</v>
      </c>
      <c r="P645" s="5" t="s">
        <v>16841</v>
      </c>
    </row>
    <row r="646" spans="1:16" ht="14.25" customHeight="1" thickBot="1" x14ac:dyDescent="0.4">
      <c r="A646" t="s">
        <v>3289</v>
      </c>
      <c r="B646">
        <f t="shared" ca="1" si="11"/>
        <v>56</v>
      </c>
      <c r="C646" s="1">
        <v>22713</v>
      </c>
      <c r="E646" t="s">
        <v>3290</v>
      </c>
      <c r="H646" t="s">
        <v>1320</v>
      </c>
      <c r="I646" t="s">
        <v>367</v>
      </c>
      <c r="J646" t="s">
        <v>3291</v>
      </c>
      <c r="K646" t="s">
        <v>3292</v>
      </c>
      <c r="L646" t="s">
        <v>21</v>
      </c>
      <c r="M646" t="s">
        <v>367</v>
      </c>
      <c r="O646" t="s">
        <v>1782</v>
      </c>
      <c r="P646" s="5" t="s">
        <v>1782</v>
      </c>
    </row>
    <row r="647" spans="1:16" ht="14.25" customHeight="1" thickBot="1" x14ac:dyDescent="0.4">
      <c r="A647" t="s">
        <v>3293</v>
      </c>
      <c r="B647">
        <f t="shared" ca="1" si="11"/>
        <v>33</v>
      </c>
      <c r="C647" s="1">
        <v>30971</v>
      </c>
      <c r="D647" t="s">
        <v>39</v>
      </c>
      <c r="E647" t="s">
        <v>3294</v>
      </c>
      <c r="F647" t="s">
        <v>41</v>
      </c>
      <c r="G647" t="s">
        <v>262</v>
      </c>
      <c r="H647" t="s">
        <v>43</v>
      </c>
      <c r="I647" t="s">
        <v>225</v>
      </c>
      <c r="J647" t="s">
        <v>225</v>
      </c>
      <c r="K647" t="s">
        <v>3295</v>
      </c>
      <c r="L647" t="s">
        <v>21</v>
      </c>
      <c r="M647" t="s">
        <v>46</v>
      </c>
      <c r="N647" t="s">
        <v>242</v>
      </c>
      <c r="O647" t="s">
        <v>3296</v>
      </c>
      <c r="P647" s="5" t="s">
        <v>3296</v>
      </c>
    </row>
    <row r="648" spans="1:16" ht="14.25" customHeight="1" thickBot="1" x14ac:dyDescent="0.4">
      <c r="A648" t="s">
        <v>3297</v>
      </c>
      <c r="B648">
        <f t="shared" ca="1" si="11"/>
        <v>45</v>
      </c>
      <c r="C648" s="1">
        <v>26699</v>
      </c>
      <c r="E648" t="s">
        <v>2729</v>
      </c>
      <c r="I648" t="s">
        <v>806</v>
      </c>
      <c r="J648" t="s">
        <v>3298</v>
      </c>
      <c r="K648" t="s">
        <v>3299</v>
      </c>
      <c r="L648" t="s">
        <v>21</v>
      </c>
      <c r="M648" t="s">
        <v>132</v>
      </c>
      <c r="O648" t="s">
        <v>3300</v>
      </c>
      <c r="P648" s="5" t="s">
        <v>16842</v>
      </c>
    </row>
    <row r="649" spans="1:16" ht="14.25" customHeight="1" thickBot="1" x14ac:dyDescent="0.4">
      <c r="A649" t="s">
        <v>3301</v>
      </c>
      <c r="B649">
        <f t="shared" ca="1" si="11"/>
        <v>53</v>
      </c>
      <c r="C649" s="1">
        <v>23847</v>
      </c>
      <c r="E649" t="s">
        <v>3302</v>
      </c>
      <c r="F649" t="s">
        <v>1532</v>
      </c>
      <c r="G649" t="s">
        <v>1452</v>
      </c>
      <c r="H649" t="s">
        <v>51</v>
      </c>
      <c r="I649" t="s">
        <v>52</v>
      </c>
      <c r="J649" t="s">
        <v>3303</v>
      </c>
      <c r="K649" t="s">
        <v>54</v>
      </c>
      <c r="L649" t="s">
        <v>21</v>
      </c>
      <c r="M649" t="s">
        <v>52</v>
      </c>
      <c r="N649" t="s">
        <v>560</v>
      </c>
      <c r="O649" t="s">
        <v>3304</v>
      </c>
      <c r="P649" s="5" t="s">
        <v>3304</v>
      </c>
    </row>
    <row r="650" spans="1:16" ht="14.25" customHeight="1" thickBot="1" x14ac:dyDescent="0.4">
      <c r="A650" t="s">
        <v>3305</v>
      </c>
      <c r="B650">
        <f t="shared" ca="1" si="11"/>
        <v>52</v>
      </c>
      <c r="C650" s="1">
        <v>23951</v>
      </c>
      <c r="D650" t="s">
        <v>39</v>
      </c>
      <c r="E650" t="s">
        <v>3306</v>
      </c>
      <c r="F650" t="s">
        <v>41</v>
      </c>
      <c r="G650" t="s">
        <v>262</v>
      </c>
      <c r="H650" t="s">
        <v>105</v>
      </c>
      <c r="I650" t="s">
        <v>346</v>
      </c>
      <c r="J650" t="s">
        <v>3307</v>
      </c>
      <c r="K650" t="s">
        <v>3308</v>
      </c>
      <c r="L650" t="s">
        <v>21</v>
      </c>
      <c r="M650" t="s">
        <v>46</v>
      </c>
      <c r="N650" t="s">
        <v>161</v>
      </c>
      <c r="O650" t="s">
        <v>3309</v>
      </c>
      <c r="P650" s="5" t="s">
        <v>3309</v>
      </c>
    </row>
    <row r="651" spans="1:16" ht="14.25" customHeight="1" thickBot="1" x14ac:dyDescent="0.4">
      <c r="A651" t="s">
        <v>3310</v>
      </c>
      <c r="B651">
        <f t="shared" ca="1" si="11"/>
        <v>48</v>
      </c>
      <c r="C651" s="1">
        <v>25755</v>
      </c>
      <c r="E651" t="s">
        <v>3311</v>
      </c>
      <c r="I651" t="s">
        <v>693</v>
      </c>
      <c r="J651" t="s">
        <v>3312</v>
      </c>
      <c r="K651" t="s">
        <v>3313</v>
      </c>
      <c r="L651" t="s">
        <v>21</v>
      </c>
      <c r="M651" t="s">
        <v>696</v>
      </c>
      <c r="O651" t="s">
        <v>3314</v>
      </c>
      <c r="P651" s="5" t="s">
        <v>3314</v>
      </c>
    </row>
    <row r="652" spans="1:16" ht="14.25" customHeight="1" thickBot="1" x14ac:dyDescent="0.4">
      <c r="A652" t="s">
        <v>3315</v>
      </c>
      <c r="B652">
        <f t="shared" ca="1" si="11"/>
        <v>43</v>
      </c>
      <c r="C652" s="1">
        <v>27400</v>
      </c>
      <c r="E652" t="s">
        <v>3316</v>
      </c>
      <c r="I652" t="s">
        <v>59</v>
      </c>
      <c r="J652" t="s">
        <v>2156</v>
      </c>
      <c r="K652" t="s">
        <v>381</v>
      </c>
      <c r="L652" t="s">
        <v>21</v>
      </c>
      <c r="M652" t="s">
        <v>29</v>
      </c>
      <c r="O652" t="s">
        <v>3317</v>
      </c>
      <c r="P652" s="5" t="s">
        <v>3317</v>
      </c>
    </row>
    <row r="653" spans="1:16" ht="14.25" customHeight="1" thickBot="1" x14ac:dyDescent="0.4">
      <c r="A653" t="s">
        <v>3318</v>
      </c>
      <c r="B653">
        <f t="shared" ca="1" si="11"/>
        <v>34</v>
      </c>
      <c r="C653" s="1">
        <v>30875</v>
      </c>
      <c r="E653" t="s">
        <v>3319</v>
      </c>
      <c r="H653" t="s">
        <v>3320</v>
      </c>
      <c r="I653" t="s">
        <v>2049</v>
      </c>
      <c r="J653" t="s">
        <v>2049</v>
      </c>
      <c r="K653" t="s">
        <v>3321</v>
      </c>
      <c r="L653" t="s">
        <v>21</v>
      </c>
      <c r="M653" t="s">
        <v>2049</v>
      </c>
      <c r="O653" t="s">
        <v>3322</v>
      </c>
      <c r="P653" s="5" t="s">
        <v>3322</v>
      </c>
    </row>
    <row r="654" spans="1:16" ht="14.25" customHeight="1" thickBot="1" x14ac:dyDescent="0.4">
      <c r="A654" t="s">
        <v>3323</v>
      </c>
      <c r="B654">
        <f t="shared" ca="1" si="11"/>
        <v>43</v>
      </c>
      <c r="C654" s="1">
        <v>27555</v>
      </c>
      <c r="E654" t="s">
        <v>3324</v>
      </c>
      <c r="H654" t="s">
        <v>3325</v>
      </c>
      <c r="I654" t="s">
        <v>52</v>
      </c>
      <c r="J654" t="s">
        <v>3326</v>
      </c>
      <c r="K654" t="s">
        <v>2897</v>
      </c>
      <c r="L654" t="s">
        <v>21</v>
      </c>
      <c r="M654" t="s">
        <v>52</v>
      </c>
      <c r="O654" t="s">
        <v>3327</v>
      </c>
      <c r="P654" s="5" t="s">
        <v>3327</v>
      </c>
    </row>
    <row r="655" spans="1:16" ht="14.25" customHeight="1" thickBot="1" x14ac:dyDescent="0.4">
      <c r="A655" t="s">
        <v>3328</v>
      </c>
      <c r="B655">
        <f t="shared" ca="1" si="11"/>
        <v>29</v>
      </c>
      <c r="C655" s="1">
        <v>32406</v>
      </c>
      <c r="D655" t="s">
        <v>235</v>
      </c>
      <c r="E655" t="s">
        <v>3329</v>
      </c>
      <c r="F655" t="s">
        <v>1628</v>
      </c>
      <c r="G655" t="s">
        <v>3330</v>
      </c>
      <c r="H655" t="s">
        <v>210</v>
      </c>
      <c r="I655" t="s">
        <v>29</v>
      </c>
      <c r="J655" t="s">
        <v>3331</v>
      </c>
      <c r="K655" t="s">
        <v>3332</v>
      </c>
      <c r="L655" t="s">
        <v>205</v>
      </c>
      <c r="M655" t="s">
        <v>29</v>
      </c>
      <c r="O655" t="s">
        <v>1062</v>
      </c>
      <c r="P655" s="5" t="s">
        <v>1062</v>
      </c>
    </row>
    <row r="656" spans="1:16" ht="14.25" customHeight="1" thickBot="1" x14ac:dyDescent="0.4">
      <c r="A656" t="s">
        <v>3333</v>
      </c>
      <c r="B656">
        <f t="shared" ca="1" si="11"/>
        <v>37</v>
      </c>
      <c r="C656" s="1">
        <v>29732</v>
      </c>
      <c r="D656" t="s">
        <v>39</v>
      </c>
      <c r="E656" t="s">
        <v>714</v>
      </c>
      <c r="F656" t="s">
        <v>41</v>
      </c>
      <c r="H656" t="s">
        <v>2401</v>
      </c>
      <c r="I656" t="s">
        <v>1072</v>
      </c>
      <c r="J656" t="s">
        <v>1072</v>
      </c>
      <c r="K656" t="s">
        <v>3334</v>
      </c>
      <c r="L656" t="s">
        <v>21</v>
      </c>
      <c r="M656" t="s">
        <v>148</v>
      </c>
      <c r="O656" t="s">
        <v>3335</v>
      </c>
      <c r="P656" s="5" t="s">
        <v>16843</v>
      </c>
    </row>
    <row r="657" spans="1:16" ht="14.25" customHeight="1" thickBot="1" x14ac:dyDescent="0.4">
      <c r="A657" t="s">
        <v>3336</v>
      </c>
      <c r="B657">
        <f t="shared" ca="1" si="11"/>
        <v>44</v>
      </c>
      <c r="C657" s="1">
        <v>26997</v>
      </c>
      <c r="E657" t="s">
        <v>3337</v>
      </c>
      <c r="H657" t="s">
        <v>43</v>
      </c>
      <c r="I657" t="s">
        <v>106</v>
      </c>
      <c r="K657" t="s">
        <v>3338</v>
      </c>
      <c r="L657" t="s">
        <v>21</v>
      </c>
      <c r="M657" t="s">
        <v>225</v>
      </c>
      <c r="O657" t="s">
        <v>3339</v>
      </c>
      <c r="P657" s="5" t="s">
        <v>16844</v>
      </c>
    </row>
    <row r="658" spans="1:16" ht="14.25" customHeight="1" thickBot="1" x14ac:dyDescent="0.4">
      <c r="A658" t="s">
        <v>3340</v>
      </c>
      <c r="B658">
        <f t="shared" ca="1" si="11"/>
        <v>28</v>
      </c>
      <c r="C658" s="1">
        <v>32810</v>
      </c>
      <c r="E658" t="s">
        <v>3341</v>
      </c>
      <c r="H658" t="s">
        <v>122</v>
      </c>
      <c r="I658" t="s">
        <v>29</v>
      </c>
      <c r="J658" t="s">
        <v>3236</v>
      </c>
      <c r="K658" t="s">
        <v>3342</v>
      </c>
      <c r="L658" t="s">
        <v>21</v>
      </c>
      <c r="M658" t="s">
        <v>29</v>
      </c>
      <c r="O658" t="s">
        <v>1062</v>
      </c>
      <c r="P658" s="5" t="s">
        <v>1062</v>
      </c>
    </row>
    <row r="659" spans="1:16" ht="14.25" customHeight="1" thickBot="1" x14ac:dyDescent="0.4">
      <c r="A659" t="s">
        <v>3343</v>
      </c>
      <c r="B659">
        <f t="shared" ca="1" si="11"/>
        <v>28</v>
      </c>
      <c r="C659" s="1">
        <v>32846</v>
      </c>
      <c r="D659" t="s">
        <v>1773</v>
      </c>
      <c r="E659" t="s">
        <v>3344</v>
      </c>
      <c r="G659" t="s">
        <v>66</v>
      </c>
      <c r="H659" t="s">
        <v>557</v>
      </c>
      <c r="I659" t="s">
        <v>1446</v>
      </c>
      <c r="J659" t="s">
        <v>3345</v>
      </c>
      <c r="K659" t="s">
        <v>3346</v>
      </c>
      <c r="L659" t="s">
        <v>21</v>
      </c>
      <c r="M659" t="s">
        <v>1446</v>
      </c>
      <c r="O659" t="s">
        <v>3347</v>
      </c>
      <c r="P659" s="5" t="s">
        <v>3347</v>
      </c>
    </row>
    <row r="660" spans="1:16" ht="14.25" customHeight="1" thickBot="1" x14ac:dyDescent="0.4">
      <c r="A660" t="s">
        <v>3348</v>
      </c>
      <c r="B660">
        <f t="shared" ca="1" si="11"/>
        <v>23</v>
      </c>
      <c r="C660" s="1">
        <v>34613</v>
      </c>
      <c r="D660" t="s">
        <v>74</v>
      </c>
      <c r="E660" t="s">
        <v>3349</v>
      </c>
      <c r="F660" t="s">
        <v>41</v>
      </c>
      <c r="G660" t="s">
        <v>66</v>
      </c>
      <c r="H660" t="s">
        <v>3350</v>
      </c>
      <c r="I660" t="s">
        <v>1259</v>
      </c>
      <c r="J660" t="s">
        <v>3351</v>
      </c>
      <c r="K660" t="s">
        <v>3352</v>
      </c>
      <c r="L660" t="s">
        <v>21</v>
      </c>
      <c r="M660" t="s">
        <v>3351</v>
      </c>
      <c r="O660" t="s">
        <v>3353</v>
      </c>
      <c r="P660" s="5" t="s">
        <v>3353</v>
      </c>
    </row>
    <row r="661" spans="1:16" ht="14.25" customHeight="1" thickBot="1" x14ac:dyDescent="0.4">
      <c r="A661" t="s">
        <v>3354</v>
      </c>
      <c r="B661">
        <f t="shared" ca="1" si="11"/>
        <v>39</v>
      </c>
      <c r="C661" s="1">
        <v>28724</v>
      </c>
      <c r="D661" t="s">
        <v>39</v>
      </c>
      <c r="E661" t="s">
        <v>665</v>
      </c>
      <c r="F661" t="s">
        <v>39</v>
      </c>
      <c r="G661" t="s">
        <v>147</v>
      </c>
      <c r="H661" t="s">
        <v>239</v>
      </c>
      <c r="I661" t="s">
        <v>3355</v>
      </c>
      <c r="J661" t="s">
        <v>3356</v>
      </c>
      <c r="K661" t="s">
        <v>3357</v>
      </c>
      <c r="L661" t="s">
        <v>21</v>
      </c>
      <c r="M661" t="s">
        <v>46</v>
      </c>
      <c r="N661" t="s">
        <v>1008</v>
      </c>
      <c r="O661" t="s">
        <v>3358</v>
      </c>
      <c r="P661" s="5" t="s">
        <v>3358</v>
      </c>
    </row>
    <row r="662" spans="1:16" ht="14.25" customHeight="1" thickBot="1" x14ac:dyDescent="0.4">
      <c r="A662" t="s">
        <v>3359</v>
      </c>
      <c r="B662">
        <f t="shared" ca="1" si="11"/>
        <v>36</v>
      </c>
      <c r="C662" s="1">
        <v>30035</v>
      </c>
      <c r="E662" t="s">
        <v>3360</v>
      </c>
      <c r="I662" t="s">
        <v>270</v>
      </c>
      <c r="J662" t="s">
        <v>3361</v>
      </c>
      <c r="K662" t="s">
        <v>3362</v>
      </c>
      <c r="L662" t="s">
        <v>21</v>
      </c>
      <c r="M662" t="s">
        <v>270</v>
      </c>
      <c r="O662" t="s">
        <v>3363</v>
      </c>
      <c r="P662" s="5" t="s">
        <v>3363</v>
      </c>
    </row>
    <row r="663" spans="1:16" ht="14.25" customHeight="1" thickBot="1" x14ac:dyDescent="0.4">
      <c r="A663" t="s">
        <v>3364</v>
      </c>
      <c r="B663">
        <f t="shared" ca="1" si="11"/>
        <v>32</v>
      </c>
      <c r="C663" s="1">
        <v>31275</v>
      </c>
      <c r="E663" t="s">
        <v>3365</v>
      </c>
      <c r="H663" t="s">
        <v>122</v>
      </c>
      <c r="I663" t="s">
        <v>29</v>
      </c>
      <c r="J663" t="s">
        <v>1060</v>
      </c>
      <c r="K663" t="s">
        <v>3366</v>
      </c>
      <c r="L663" t="s">
        <v>21</v>
      </c>
      <c r="M663" t="s">
        <v>29</v>
      </c>
      <c r="O663" t="s">
        <v>1062</v>
      </c>
      <c r="P663" s="5" t="s">
        <v>1062</v>
      </c>
    </row>
    <row r="664" spans="1:16" ht="14.25" customHeight="1" thickBot="1" x14ac:dyDescent="0.4">
      <c r="A664" t="s">
        <v>3367</v>
      </c>
      <c r="B664">
        <f t="shared" ca="1" si="11"/>
        <v>52</v>
      </c>
      <c r="C664" s="1">
        <v>24300</v>
      </c>
      <c r="E664" t="s">
        <v>3368</v>
      </c>
      <c r="F664" t="s">
        <v>41</v>
      </c>
      <c r="H664" t="s">
        <v>3369</v>
      </c>
      <c r="I664" t="s">
        <v>962</v>
      </c>
      <c r="J664" t="s">
        <v>3370</v>
      </c>
      <c r="K664" t="s">
        <v>3371</v>
      </c>
      <c r="L664" t="s">
        <v>21</v>
      </c>
      <c r="M664" t="s">
        <v>962</v>
      </c>
      <c r="O664" t="s">
        <v>3372</v>
      </c>
      <c r="P664" s="5" t="s">
        <v>3372</v>
      </c>
    </row>
    <row r="665" spans="1:16" ht="14.25" customHeight="1" thickBot="1" x14ac:dyDescent="0.4">
      <c r="A665" t="s">
        <v>3373</v>
      </c>
      <c r="B665">
        <f t="shared" ca="1" si="11"/>
        <v>54</v>
      </c>
      <c r="C665" s="1">
        <v>23273</v>
      </c>
      <c r="E665" t="s">
        <v>2669</v>
      </c>
      <c r="I665" t="s">
        <v>118</v>
      </c>
      <c r="K665" t="s">
        <v>3374</v>
      </c>
      <c r="L665" t="s">
        <v>21</v>
      </c>
      <c r="M665" t="s">
        <v>118</v>
      </c>
      <c r="O665" t="s">
        <v>2113</v>
      </c>
      <c r="P665" s="5" t="s">
        <v>2113</v>
      </c>
    </row>
    <row r="666" spans="1:16" ht="14.25" customHeight="1" thickBot="1" x14ac:dyDescent="0.4">
      <c r="A666" t="s">
        <v>3375</v>
      </c>
      <c r="B666">
        <f t="shared" ca="1" si="11"/>
        <v>41</v>
      </c>
      <c r="C666" s="1">
        <v>28224</v>
      </c>
      <c r="D666" t="s">
        <v>41</v>
      </c>
      <c r="E666" t="s">
        <v>3376</v>
      </c>
      <c r="F666" t="s">
        <v>41</v>
      </c>
      <c r="G666" t="s">
        <v>262</v>
      </c>
      <c r="H666" t="s">
        <v>122</v>
      </c>
      <c r="I666" t="s">
        <v>29</v>
      </c>
      <c r="J666" t="s">
        <v>3377</v>
      </c>
      <c r="K666" t="s">
        <v>3378</v>
      </c>
      <c r="L666" t="s">
        <v>205</v>
      </c>
      <c r="M666" t="s">
        <v>29</v>
      </c>
      <c r="O666" t="s">
        <v>516</v>
      </c>
      <c r="P666" s="5" t="s">
        <v>516</v>
      </c>
    </row>
    <row r="667" spans="1:16" ht="14.25" customHeight="1" thickBot="1" x14ac:dyDescent="0.4">
      <c r="A667" t="s">
        <v>3379</v>
      </c>
      <c r="B667">
        <f t="shared" ca="1" si="11"/>
        <v>29</v>
      </c>
      <c r="C667" s="1">
        <v>32702</v>
      </c>
      <c r="D667" t="s">
        <v>200</v>
      </c>
      <c r="E667" t="s">
        <v>3380</v>
      </c>
      <c r="F667" t="s">
        <v>74</v>
      </c>
      <c r="G667" t="s">
        <v>245</v>
      </c>
      <c r="H667" t="s">
        <v>902</v>
      </c>
      <c r="I667" t="s">
        <v>26</v>
      </c>
      <c r="J667" t="s">
        <v>3381</v>
      </c>
      <c r="K667" t="s">
        <v>3382</v>
      </c>
      <c r="L667" t="s">
        <v>21</v>
      </c>
      <c r="M667" t="s">
        <v>29</v>
      </c>
      <c r="O667" t="s">
        <v>1054</v>
      </c>
      <c r="P667" s="5" t="s">
        <v>1054</v>
      </c>
    </row>
    <row r="668" spans="1:16" ht="14.25" customHeight="1" thickBot="1" x14ac:dyDescent="0.4">
      <c r="A668" t="s">
        <v>3383</v>
      </c>
      <c r="B668">
        <f t="shared" ref="B668:B731" ca="1" si="12">DATEDIF(C668,TODAY(),"Y")</f>
        <v>34</v>
      </c>
      <c r="C668" s="1">
        <v>30684</v>
      </c>
      <c r="E668" t="s">
        <v>3384</v>
      </c>
      <c r="I668" t="s">
        <v>373</v>
      </c>
      <c r="J668" t="s">
        <v>3385</v>
      </c>
      <c r="K668" t="s">
        <v>3386</v>
      </c>
      <c r="L668" t="s">
        <v>21</v>
      </c>
      <c r="M668" t="s">
        <v>132</v>
      </c>
      <c r="O668" t="s">
        <v>3387</v>
      </c>
      <c r="P668" s="5" t="s">
        <v>16845</v>
      </c>
    </row>
    <row r="669" spans="1:16" ht="14.25" customHeight="1" thickBot="1" x14ac:dyDescent="0.4">
      <c r="A669" t="s">
        <v>3388</v>
      </c>
      <c r="B669">
        <f t="shared" ca="1" si="12"/>
        <v>23</v>
      </c>
      <c r="C669" s="1">
        <v>34649</v>
      </c>
      <c r="E669" t="s">
        <v>3389</v>
      </c>
      <c r="H669" t="s">
        <v>122</v>
      </c>
      <c r="I669" t="s">
        <v>29</v>
      </c>
      <c r="J669" t="s">
        <v>3390</v>
      </c>
      <c r="K669" t="s">
        <v>3391</v>
      </c>
      <c r="L669" t="s">
        <v>205</v>
      </c>
      <c r="M669" t="s">
        <v>29</v>
      </c>
      <c r="O669" t="s">
        <v>3392</v>
      </c>
      <c r="P669" s="5" t="s">
        <v>3392</v>
      </c>
    </row>
    <row r="670" spans="1:16" ht="14.25" customHeight="1" thickBot="1" x14ac:dyDescent="0.4">
      <c r="A670" t="s">
        <v>3393</v>
      </c>
      <c r="B670">
        <f t="shared" ca="1" si="12"/>
        <v>45</v>
      </c>
      <c r="C670" s="1">
        <v>26760</v>
      </c>
      <c r="E670" t="s">
        <v>3394</v>
      </c>
      <c r="I670" t="s">
        <v>129</v>
      </c>
      <c r="J670" t="s">
        <v>129</v>
      </c>
      <c r="K670" t="s">
        <v>3395</v>
      </c>
      <c r="L670" t="s">
        <v>21</v>
      </c>
      <c r="M670" t="s">
        <v>132</v>
      </c>
      <c r="O670" t="s">
        <v>3396</v>
      </c>
      <c r="P670" s="5" t="s">
        <v>16846</v>
      </c>
    </row>
    <row r="671" spans="1:16" ht="14.25" customHeight="1" thickBot="1" x14ac:dyDescent="0.4">
      <c r="A671" t="s">
        <v>3397</v>
      </c>
      <c r="B671">
        <f t="shared" ca="1" si="12"/>
        <v>23</v>
      </c>
      <c r="C671" s="1">
        <v>34644</v>
      </c>
      <c r="E671" t="s">
        <v>3398</v>
      </c>
      <c r="G671" t="s">
        <v>216</v>
      </c>
      <c r="H671" t="s">
        <v>2650</v>
      </c>
      <c r="I671" t="s">
        <v>29</v>
      </c>
      <c r="J671" t="s">
        <v>3399</v>
      </c>
      <c r="K671" t="s">
        <v>3400</v>
      </c>
      <c r="L671" t="s">
        <v>205</v>
      </c>
      <c r="M671" t="s">
        <v>29</v>
      </c>
      <c r="O671" t="s">
        <v>1062</v>
      </c>
      <c r="P671" s="5" t="s">
        <v>1062</v>
      </c>
    </row>
    <row r="672" spans="1:16" ht="14.25" customHeight="1" thickBot="1" x14ac:dyDescent="0.4">
      <c r="A672" t="s">
        <v>3401</v>
      </c>
      <c r="B672">
        <f t="shared" ca="1" si="12"/>
        <v>52</v>
      </c>
      <c r="C672" s="1">
        <v>24040</v>
      </c>
      <c r="D672" t="s">
        <v>39</v>
      </c>
      <c r="E672" t="s">
        <v>3402</v>
      </c>
      <c r="F672" t="s">
        <v>39</v>
      </c>
      <c r="G672" t="s">
        <v>66</v>
      </c>
      <c r="I672" t="s">
        <v>89</v>
      </c>
      <c r="J672" t="s">
        <v>3403</v>
      </c>
      <c r="K672" t="s">
        <v>3404</v>
      </c>
      <c r="L672" t="s">
        <v>21</v>
      </c>
      <c r="M672" t="s">
        <v>89</v>
      </c>
      <c r="O672" t="s">
        <v>2056</v>
      </c>
      <c r="P672" s="5" t="s">
        <v>2056</v>
      </c>
    </row>
    <row r="673" spans="1:16" ht="14.25" customHeight="1" thickBot="1" x14ac:dyDescent="0.4">
      <c r="A673" t="s">
        <v>3405</v>
      </c>
      <c r="B673">
        <f t="shared" ca="1" si="12"/>
        <v>34</v>
      </c>
      <c r="C673" s="1">
        <v>30541</v>
      </c>
      <c r="E673" t="s">
        <v>3406</v>
      </c>
      <c r="H673" t="s">
        <v>43</v>
      </c>
      <c r="I673" t="s">
        <v>129</v>
      </c>
      <c r="J673" t="s">
        <v>3407</v>
      </c>
      <c r="K673" t="s">
        <v>3408</v>
      </c>
      <c r="L673" t="s">
        <v>21</v>
      </c>
      <c r="M673" t="s">
        <v>132</v>
      </c>
      <c r="O673" t="s">
        <v>2143</v>
      </c>
      <c r="P673" s="5" t="s">
        <v>16792</v>
      </c>
    </row>
    <row r="674" spans="1:16" ht="14.25" customHeight="1" thickBot="1" x14ac:dyDescent="0.4">
      <c r="A674" t="s">
        <v>3409</v>
      </c>
      <c r="B674">
        <f t="shared" ca="1" si="12"/>
        <v>37</v>
      </c>
      <c r="C674" s="1">
        <v>29626</v>
      </c>
      <c r="E674" t="s">
        <v>192</v>
      </c>
      <c r="F674" t="s">
        <v>41</v>
      </c>
      <c r="G674" t="s">
        <v>147</v>
      </c>
      <c r="H674" t="s">
        <v>3410</v>
      </c>
      <c r="I674" t="s">
        <v>194</v>
      </c>
      <c r="J674" t="s">
        <v>194</v>
      </c>
      <c r="K674" t="s">
        <v>3411</v>
      </c>
      <c r="L674" t="s">
        <v>21</v>
      </c>
      <c r="M674" t="s">
        <v>194</v>
      </c>
      <c r="N674" t="s">
        <v>197</v>
      </c>
      <c r="O674" t="s">
        <v>55</v>
      </c>
      <c r="P674" s="5" t="s">
        <v>55</v>
      </c>
    </row>
    <row r="675" spans="1:16" ht="14.25" customHeight="1" thickBot="1" x14ac:dyDescent="0.4">
      <c r="A675" t="s">
        <v>3412</v>
      </c>
      <c r="B675">
        <f t="shared" ca="1" si="12"/>
        <v>43</v>
      </c>
      <c r="C675" s="1">
        <v>27267</v>
      </c>
      <c r="D675" t="s">
        <v>39</v>
      </c>
      <c r="E675" t="s">
        <v>2669</v>
      </c>
      <c r="F675" t="s">
        <v>41</v>
      </c>
      <c r="G675" t="s">
        <v>147</v>
      </c>
      <c r="H675" t="s">
        <v>3413</v>
      </c>
      <c r="I675" t="s">
        <v>118</v>
      </c>
      <c r="J675" t="s">
        <v>3414</v>
      </c>
      <c r="K675" t="s">
        <v>3415</v>
      </c>
      <c r="L675" t="s">
        <v>21</v>
      </c>
      <c r="M675" t="s">
        <v>118</v>
      </c>
      <c r="O675" t="s">
        <v>3416</v>
      </c>
      <c r="P675" s="5" t="s">
        <v>3416</v>
      </c>
    </row>
    <row r="676" spans="1:16" ht="14.25" customHeight="1" thickBot="1" x14ac:dyDescent="0.4">
      <c r="A676" t="s">
        <v>3417</v>
      </c>
      <c r="B676">
        <f t="shared" ca="1" si="12"/>
        <v>63</v>
      </c>
      <c r="C676" s="1">
        <v>19933</v>
      </c>
      <c r="E676" t="s">
        <v>3418</v>
      </c>
      <c r="I676" t="s">
        <v>367</v>
      </c>
      <c r="J676" t="s">
        <v>3419</v>
      </c>
      <c r="K676" t="s">
        <v>3420</v>
      </c>
      <c r="L676" t="s">
        <v>21</v>
      </c>
      <c r="M676" t="s">
        <v>367</v>
      </c>
      <c r="O676" t="s">
        <v>3421</v>
      </c>
      <c r="P676" s="5" t="s">
        <v>3421</v>
      </c>
    </row>
    <row r="677" spans="1:16" ht="14.25" customHeight="1" thickBot="1" x14ac:dyDescent="0.4">
      <c r="A677" t="s">
        <v>3422</v>
      </c>
      <c r="B677">
        <f t="shared" ca="1" si="12"/>
        <v>30</v>
      </c>
      <c r="C677" s="1">
        <v>31999</v>
      </c>
      <c r="E677" t="s">
        <v>3423</v>
      </c>
      <c r="I677" t="s">
        <v>89</v>
      </c>
      <c r="J677" t="s">
        <v>3424</v>
      </c>
      <c r="K677" t="s">
        <v>3425</v>
      </c>
      <c r="L677" t="s">
        <v>21</v>
      </c>
      <c r="M677" t="s">
        <v>89</v>
      </c>
      <c r="O677" t="s">
        <v>3426</v>
      </c>
      <c r="P677" s="5" t="s">
        <v>3426</v>
      </c>
    </row>
    <row r="678" spans="1:16" ht="14.25" customHeight="1" thickBot="1" x14ac:dyDescent="0.4">
      <c r="A678" t="s">
        <v>3427</v>
      </c>
      <c r="B678">
        <f t="shared" ca="1" si="12"/>
        <v>45</v>
      </c>
      <c r="C678" s="1">
        <v>26532</v>
      </c>
      <c r="D678" t="s">
        <v>41</v>
      </c>
      <c r="E678" t="s">
        <v>3428</v>
      </c>
      <c r="F678" t="s">
        <v>41</v>
      </c>
      <c r="G678" t="s">
        <v>1379</v>
      </c>
      <c r="H678" t="s">
        <v>3429</v>
      </c>
      <c r="I678" t="s">
        <v>2182</v>
      </c>
      <c r="K678" t="s">
        <v>3430</v>
      </c>
      <c r="L678" t="s">
        <v>21</v>
      </c>
      <c r="M678" t="s">
        <v>2182</v>
      </c>
      <c r="O678" t="s">
        <v>3431</v>
      </c>
      <c r="P678" s="5" t="s">
        <v>3431</v>
      </c>
    </row>
    <row r="679" spans="1:16" ht="14.25" customHeight="1" thickBot="1" x14ac:dyDescent="0.4">
      <c r="A679" t="s">
        <v>3432</v>
      </c>
      <c r="B679">
        <f t="shared" ca="1" si="12"/>
        <v>44</v>
      </c>
      <c r="C679" s="1">
        <v>26908</v>
      </c>
      <c r="E679" t="s">
        <v>556</v>
      </c>
      <c r="H679" t="s">
        <v>557</v>
      </c>
      <c r="I679" t="s">
        <v>29</v>
      </c>
      <c r="J679" t="s">
        <v>3433</v>
      </c>
      <c r="K679" t="s">
        <v>3434</v>
      </c>
      <c r="L679" t="s">
        <v>205</v>
      </c>
      <c r="M679" t="s">
        <v>29</v>
      </c>
      <c r="O679" t="s">
        <v>3435</v>
      </c>
      <c r="P679" s="5" t="s">
        <v>3435</v>
      </c>
    </row>
    <row r="680" spans="1:16" ht="14.25" customHeight="1" thickBot="1" x14ac:dyDescent="0.4">
      <c r="A680" t="s">
        <v>3436</v>
      </c>
      <c r="B680">
        <f t="shared" ca="1" si="12"/>
        <v>29</v>
      </c>
      <c r="C680" s="1">
        <v>32566</v>
      </c>
      <c r="J680" t="s">
        <v>132</v>
      </c>
      <c r="L680" t="s">
        <v>633</v>
      </c>
      <c r="M680" t="s">
        <v>132</v>
      </c>
      <c r="O680" t="s">
        <v>634</v>
      </c>
      <c r="P680" s="5" t="s">
        <v>16728</v>
      </c>
    </row>
    <row r="681" spans="1:16" ht="14.25" customHeight="1" thickBot="1" x14ac:dyDescent="0.4">
      <c r="A681" t="s">
        <v>3437</v>
      </c>
      <c r="B681">
        <f t="shared" ca="1" si="12"/>
        <v>40</v>
      </c>
      <c r="C681" s="1">
        <v>28437</v>
      </c>
      <c r="E681" t="s">
        <v>3438</v>
      </c>
      <c r="I681" t="s">
        <v>132</v>
      </c>
      <c r="J681" t="s">
        <v>373</v>
      </c>
      <c r="K681" t="s">
        <v>3439</v>
      </c>
      <c r="L681" t="s">
        <v>21</v>
      </c>
      <c r="M681" t="s">
        <v>132</v>
      </c>
      <c r="O681" t="s">
        <v>3440</v>
      </c>
      <c r="P681" s="5" t="s">
        <v>16847</v>
      </c>
    </row>
    <row r="682" spans="1:16" ht="14.25" customHeight="1" thickBot="1" x14ac:dyDescent="0.4">
      <c r="A682" t="s">
        <v>3441</v>
      </c>
      <c r="B682">
        <f t="shared" ca="1" si="12"/>
        <v>46</v>
      </c>
      <c r="C682" s="1">
        <v>26439</v>
      </c>
      <c r="D682" t="s">
        <v>185</v>
      </c>
      <c r="E682" t="s">
        <v>3442</v>
      </c>
      <c r="G682" t="s">
        <v>1279</v>
      </c>
      <c r="I682" t="s">
        <v>3443</v>
      </c>
      <c r="J682" t="s">
        <v>3444</v>
      </c>
      <c r="K682" t="s">
        <v>3445</v>
      </c>
      <c r="L682" t="s">
        <v>21</v>
      </c>
      <c r="M682" t="s">
        <v>1116</v>
      </c>
      <c r="O682" t="s">
        <v>3446</v>
      </c>
      <c r="P682" s="5" t="s">
        <v>3446</v>
      </c>
    </row>
    <row r="683" spans="1:16" ht="14.25" customHeight="1" thickBot="1" x14ac:dyDescent="0.4">
      <c r="A683" t="s">
        <v>3447</v>
      </c>
      <c r="B683">
        <f t="shared" ca="1" si="12"/>
        <v>30</v>
      </c>
      <c r="C683" s="1">
        <v>32235</v>
      </c>
      <c r="E683" t="s">
        <v>3448</v>
      </c>
      <c r="H683" t="s">
        <v>122</v>
      </c>
      <c r="I683" t="s">
        <v>29</v>
      </c>
      <c r="J683" t="s">
        <v>3449</v>
      </c>
      <c r="K683" t="s">
        <v>3450</v>
      </c>
      <c r="L683" t="s">
        <v>205</v>
      </c>
      <c r="M683" t="s">
        <v>29</v>
      </c>
      <c r="O683" t="s">
        <v>1631</v>
      </c>
      <c r="P683" s="5" t="s">
        <v>1631</v>
      </c>
    </row>
    <row r="684" spans="1:16" ht="14.25" customHeight="1" thickBot="1" x14ac:dyDescent="0.4">
      <c r="A684" t="s">
        <v>3451</v>
      </c>
      <c r="B684">
        <f t="shared" ca="1" si="12"/>
        <v>66</v>
      </c>
      <c r="C684" s="1">
        <v>18992</v>
      </c>
      <c r="E684" t="s">
        <v>3452</v>
      </c>
      <c r="H684" t="s">
        <v>51</v>
      </c>
      <c r="I684" t="s">
        <v>52</v>
      </c>
      <c r="J684" t="s">
        <v>3453</v>
      </c>
      <c r="K684" t="s">
        <v>3011</v>
      </c>
      <c r="L684" t="s">
        <v>205</v>
      </c>
      <c r="M684" t="s">
        <v>52</v>
      </c>
      <c r="O684" t="s">
        <v>1124</v>
      </c>
      <c r="P684" s="5" t="s">
        <v>1124</v>
      </c>
    </row>
    <row r="685" spans="1:16" ht="14.25" customHeight="1" thickBot="1" x14ac:dyDescent="0.4">
      <c r="A685" t="s">
        <v>3454</v>
      </c>
      <c r="B685">
        <f t="shared" ca="1" si="12"/>
        <v>38</v>
      </c>
      <c r="C685" s="1">
        <v>29062</v>
      </c>
      <c r="E685" t="s">
        <v>3455</v>
      </c>
      <c r="H685" t="s">
        <v>43</v>
      </c>
      <c r="I685" t="s">
        <v>132</v>
      </c>
      <c r="J685" t="s">
        <v>1938</v>
      </c>
      <c r="K685" t="s">
        <v>3456</v>
      </c>
      <c r="L685" t="s">
        <v>21</v>
      </c>
      <c r="M685" t="s">
        <v>132</v>
      </c>
      <c r="O685" t="s">
        <v>3457</v>
      </c>
      <c r="P685" s="5" t="s">
        <v>16848</v>
      </c>
    </row>
    <row r="686" spans="1:16" ht="14.25" customHeight="1" thickBot="1" x14ac:dyDescent="0.4">
      <c r="A686" t="s">
        <v>3458</v>
      </c>
      <c r="B686">
        <f t="shared" ca="1" si="12"/>
        <v>26</v>
      </c>
      <c r="C686" s="1">
        <v>33781</v>
      </c>
      <c r="E686" t="s">
        <v>3459</v>
      </c>
      <c r="H686" t="s">
        <v>2393</v>
      </c>
      <c r="I686" t="s">
        <v>29</v>
      </c>
      <c r="J686" t="s">
        <v>26</v>
      </c>
      <c r="K686" t="s">
        <v>3460</v>
      </c>
      <c r="L686" t="s">
        <v>21</v>
      </c>
      <c r="M686" t="s">
        <v>29</v>
      </c>
      <c r="O686" t="s">
        <v>1062</v>
      </c>
      <c r="P686" s="5" t="s">
        <v>1062</v>
      </c>
    </row>
    <row r="687" spans="1:16" ht="14.25" customHeight="1" thickBot="1" x14ac:dyDescent="0.4">
      <c r="A687" t="s">
        <v>3461</v>
      </c>
      <c r="B687">
        <f t="shared" ca="1" si="12"/>
        <v>61</v>
      </c>
      <c r="C687" s="1">
        <v>20849</v>
      </c>
      <c r="E687" t="s">
        <v>3462</v>
      </c>
      <c r="G687" t="s">
        <v>147</v>
      </c>
      <c r="H687" t="s">
        <v>3463</v>
      </c>
      <c r="I687" t="s">
        <v>289</v>
      </c>
      <c r="J687" t="s">
        <v>3464</v>
      </c>
      <c r="K687" t="s">
        <v>3465</v>
      </c>
      <c r="L687" t="s">
        <v>21</v>
      </c>
      <c r="M687" t="s">
        <v>289</v>
      </c>
      <c r="O687" t="s">
        <v>3466</v>
      </c>
      <c r="P687" s="5" t="s">
        <v>3466</v>
      </c>
    </row>
    <row r="688" spans="1:16" ht="14.25" customHeight="1" thickBot="1" x14ac:dyDescent="0.4">
      <c r="A688" t="s">
        <v>3467</v>
      </c>
      <c r="B688">
        <f t="shared" ca="1" si="12"/>
        <v>27</v>
      </c>
      <c r="C688" s="1">
        <v>33134</v>
      </c>
      <c r="D688" t="s">
        <v>41</v>
      </c>
      <c r="E688" t="s">
        <v>3468</v>
      </c>
      <c r="F688" t="s">
        <v>41</v>
      </c>
      <c r="G688" t="s">
        <v>186</v>
      </c>
      <c r="H688" t="s">
        <v>43</v>
      </c>
      <c r="I688" t="s">
        <v>178</v>
      </c>
      <c r="J688" t="s">
        <v>3469</v>
      </c>
      <c r="K688" t="s">
        <v>3470</v>
      </c>
      <c r="L688" t="s">
        <v>21</v>
      </c>
      <c r="M688" t="s">
        <v>178</v>
      </c>
      <c r="N688" t="s">
        <v>3471</v>
      </c>
      <c r="O688" t="s">
        <v>2685</v>
      </c>
      <c r="P688" s="5" t="s">
        <v>3317</v>
      </c>
    </row>
    <row r="689" spans="1:16" ht="14.25" customHeight="1" thickBot="1" x14ac:dyDescent="0.4">
      <c r="A689" t="s">
        <v>3472</v>
      </c>
      <c r="B689">
        <f t="shared" ca="1" si="12"/>
        <v>60</v>
      </c>
      <c r="C689" s="1">
        <v>21099</v>
      </c>
      <c r="E689" t="s">
        <v>3473</v>
      </c>
      <c r="G689" t="s">
        <v>245</v>
      </c>
      <c r="H689" t="s">
        <v>43</v>
      </c>
      <c r="I689" t="s">
        <v>83</v>
      </c>
      <c r="J689" t="s">
        <v>3474</v>
      </c>
      <c r="K689" t="s">
        <v>3475</v>
      </c>
      <c r="L689" t="s">
        <v>21</v>
      </c>
      <c r="M689" t="s">
        <v>83</v>
      </c>
      <c r="O689" t="s">
        <v>3476</v>
      </c>
      <c r="P689" s="5" t="s">
        <v>16849</v>
      </c>
    </row>
    <row r="690" spans="1:16" ht="14.25" customHeight="1" thickBot="1" x14ac:dyDescent="0.4">
      <c r="A690" t="s">
        <v>3477</v>
      </c>
      <c r="B690">
        <f t="shared" ca="1" si="12"/>
        <v>41</v>
      </c>
      <c r="C690" s="1">
        <v>28307</v>
      </c>
      <c r="D690" t="s">
        <v>41</v>
      </c>
      <c r="E690" t="s">
        <v>3478</v>
      </c>
      <c r="F690" t="s">
        <v>605</v>
      </c>
      <c r="G690" t="s">
        <v>147</v>
      </c>
      <c r="I690" t="s">
        <v>386</v>
      </c>
      <c r="J690" t="s">
        <v>3479</v>
      </c>
      <c r="K690" t="s">
        <v>3480</v>
      </c>
      <c r="L690" t="s">
        <v>21</v>
      </c>
      <c r="M690" t="s">
        <v>386</v>
      </c>
      <c r="O690" t="s">
        <v>3481</v>
      </c>
      <c r="P690" s="5" t="s">
        <v>3481</v>
      </c>
    </row>
    <row r="691" spans="1:16" ht="14.25" customHeight="1" thickBot="1" x14ac:dyDescent="0.4">
      <c r="A691" t="s">
        <v>3482</v>
      </c>
      <c r="B691">
        <f t="shared" ca="1" si="12"/>
        <v>27</v>
      </c>
      <c r="C691" s="1">
        <v>33211</v>
      </c>
      <c r="E691" t="s">
        <v>3483</v>
      </c>
      <c r="H691" t="s">
        <v>43</v>
      </c>
      <c r="I691" t="s">
        <v>225</v>
      </c>
      <c r="J691" t="s">
        <v>3484</v>
      </c>
      <c r="K691" t="s">
        <v>3485</v>
      </c>
      <c r="L691" t="s">
        <v>21</v>
      </c>
      <c r="M691" t="s">
        <v>225</v>
      </c>
      <c r="O691" t="s">
        <v>3486</v>
      </c>
      <c r="P691" s="5" t="s">
        <v>1226</v>
      </c>
    </row>
    <row r="692" spans="1:16" ht="14.25" customHeight="1" thickBot="1" x14ac:dyDescent="0.4">
      <c r="A692" t="s">
        <v>3487</v>
      </c>
      <c r="B692">
        <f t="shared" ca="1" si="12"/>
        <v>24</v>
      </c>
      <c r="C692" s="1">
        <v>34306</v>
      </c>
      <c r="E692" t="s">
        <v>3488</v>
      </c>
      <c r="H692" t="s">
        <v>3489</v>
      </c>
      <c r="I692" t="s">
        <v>2279</v>
      </c>
      <c r="K692" t="s">
        <v>3490</v>
      </c>
      <c r="L692" t="s">
        <v>21</v>
      </c>
      <c r="M692" t="s">
        <v>602</v>
      </c>
      <c r="O692" t="s">
        <v>3491</v>
      </c>
      <c r="P692" s="5" t="s">
        <v>3491</v>
      </c>
    </row>
    <row r="693" spans="1:16" ht="14.25" customHeight="1" thickBot="1" x14ac:dyDescent="0.4">
      <c r="A693" t="s">
        <v>3492</v>
      </c>
      <c r="B693">
        <f t="shared" ca="1" si="12"/>
        <v>34</v>
      </c>
      <c r="C693" s="1">
        <v>30586</v>
      </c>
      <c r="E693" t="s">
        <v>3493</v>
      </c>
      <c r="H693" t="s">
        <v>122</v>
      </c>
      <c r="I693" t="s">
        <v>29</v>
      </c>
      <c r="J693" t="s">
        <v>3236</v>
      </c>
      <c r="K693" t="s">
        <v>3494</v>
      </c>
      <c r="L693" t="s">
        <v>21</v>
      </c>
      <c r="M693" t="s">
        <v>29</v>
      </c>
      <c r="O693" t="s">
        <v>1631</v>
      </c>
      <c r="P693" s="5" t="s">
        <v>1631</v>
      </c>
    </row>
    <row r="694" spans="1:16" ht="14.25" customHeight="1" thickBot="1" x14ac:dyDescent="0.4">
      <c r="A694" t="s">
        <v>3495</v>
      </c>
      <c r="B694">
        <f t="shared" ca="1" si="12"/>
        <v>41</v>
      </c>
      <c r="C694" s="1">
        <v>28214</v>
      </c>
      <c r="E694" t="s">
        <v>3496</v>
      </c>
      <c r="I694" t="s">
        <v>386</v>
      </c>
      <c r="K694" t="s">
        <v>3497</v>
      </c>
      <c r="L694" t="s">
        <v>21</v>
      </c>
      <c r="M694" t="s">
        <v>386</v>
      </c>
      <c r="O694" t="s">
        <v>764</v>
      </c>
      <c r="P694" s="5" t="s">
        <v>764</v>
      </c>
    </row>
    <row r="695" spans="1:16" ht="14.25" customHeight="1" thickBot="1" x14ac:dyDescent="0.4">
      <c r="A695" t="s">
        <v>3498</v>
      </c>
      <c r="B695">
        <f t="shared" ca="1" si="12"/>
        <v>78</v>
      </c>
      <c r="C695" s="1">
        <v>14748</v>
      </c>
      <c r="E695" t="s">
        <v>3499</v>
      </c>
      <c r="H695" t="s">
        <v>2735</v>
      </c>
      <c r="I695" t="s">
        <v>118</v>
      </c>
      <c r="J695" t="s">
        <v>3500</v>
      </c>
      <c r="K695" t="s">
        <v>3501</v>
      </c>
      <c r="L695" t="s">
        <v>21</v>
      </c>
      <c r="M695" t="s">
        <v>118</v>
      </c>
      <c r="O695" t="s">
        <v>3502</v>
      </c>
      <c r="P695" s="5" t="s">
        <v>3502</v>
      </c>
    </row>
    <row r="696" spans="1:16" ht="14.25" customHeight="1" thickBot="1" x14ac:dyDescent="0.4">
      <c r="A696" t="s">
        <v>3503</v>
      </c>
      <c r="B696">
        <f t="shared" ca="1" si="12"/>
        <v>44</v>
      </c>
      <c r="C696" s="1">
        <v>26918</v>
      </c>
      <c r="E696" t="s">
        <v>3504</v>
      </c>
      <c r="H696" t="s">
        <v>3489</v>
      </c>
      <c r="I696" t="s">
        <v>2279</v>
      </c>
      <c r="J696" t="s">
        <v>3505</v>
      </c>
      <c r="K696" t="s">
        <v>3506</v>
      </c>
      <c r="L696" t="s">
        <v>21</v>
      </c>
      <c r="M696" t="s">
        <v>602</v>
      </c>
      <c r="O696" t="s">
        <v>3507</v>
      </c>
      <c r="P696" s="5" t="s">
        <v>3507</v>
      </c>
    </row>
    <row r="697" spans="1:16" ht="14.25" customHeight="1" thickBot="1" x14ac:dyDescent="0.4">
      <c r="A697" t="s">
        <v>3508</v>
      </c>
      <c r="B697">
        <f t="shared" ca="1" si="12"/>
        <v>37</v>
      </c>
      <c r="C697" s="1">
        <v>29776</v>
      </c>
      <c r="E697" t="s">
        <v>3509</v>
      </c>
      <c r="H697" t="s">
        <v>3039</v>
      </c>
      <c r="I697" t="s">
        <v>578</v>
      </c>
      <c r="J697" t="s">
        <v>3040</v>
      </c>
      <c r="K697" t="s">
        <v>3510</v>
      </c>
      <c r="L697" t="s">
        <v>21</v>
      </c>
      <c r="M697" t="s">
        <v>578</v>
      </c>
      <c r="O697" t="s">
        <v>3511</v>
      </c>
      <c r="P697" s="5" t="s">
        <v>3511</v>
      </c>
    </row>
    <row r="698" spans="1:16" ht="14.25" customHeight="1" thickBot="1" x14ac:dyDescent="0.4">
      <c r="A698" t="s">
        <v>3512</v>
      </c>
      <c r="B698">
        <f t="shared" ca="1" si="12"/>
        <v>51</v>
      </c>
      <c r="C698" s="1">
        <v>24581</v>
      </c>
      <c r="D698" t="s">
        <v>41</v>
      </c>
      <c r="E698" t="s">
        <v>3513</v>
      </c>
      <c r="F698" t="s">
        <v>41</v>
      </c>
      <c r="G698" t="s">
        <v>104</v>
      </c>
      <c r="H698" t="s">
        <v>2243</v>
      </c>
      <c r="I698" t="s">
        <v>22</v>
      </c>
      <c r="J698" t="s">
        <v>1018</v>
      </c>
      <c r="K698" t="s">
        <v>3514</v>
      </c>
      <c r="L698" t="s">
        <v>21</v>
      </c>
      <c r="M698" t="s">
        <v>22</v>
      </c>
      <c r="O698" t="s">
        <v>3515</v>
      </c>
      <c r="P698" s="5" t="s">
        <v>3515</v>
      </c>
    </row>
    <row r="699" spans="1:16" ht="14.25" customHeight="1" thickBot="1" x14ac:dyDescent="0.4">
      <c r="A699" t="s">
        <v>3516</v>
      </c>
      <c r="B699">
        <f t="shared" ca="1" si="12"/>
        <v>54</v>
      </c>
      <c r="C699" s="1">
        <v>23377</v>
      </c>
      <c r="E699" t="s">
        <v>3517</v>
      </c>
      <c r="H699" t="s">
        <v>3518</v>
      </c>
      <c r="I699" t="s">
        <v>116</v>
      </c>
      <c r="J699" t="s">
        <v>3519</v>
      </c>
      <c r="K699" t="s">
        <v>3520</v>
      </c>
      <c r="L699" t="s">
        <v>21</v>
      </c>
      <c r="M699" t="s">
        <v>655</v>
      </c>
      <c r="O699" t="s">
        <v>3521</v>
      </c>
      <c r="P699" s="5" t="s">
        <v>3521</v>
      </c>
    </row>
    <row r="700" spans="1:16" ht="14.25" customHeight="1" thickBot="1" x14ac:dyDescent="0.4">
      <c r="A700" t="s">
        <v>3522</v>
      </c>
      <c r="B700">
        <f t="shared" ca="1" si="12"/>
        <v>58</v>
      </c>
      <c r="C700" s="1">
        <v>21774</v>
      </c>
      <c r="E700" t="s">
        <v>3523</v>
      </c>
      <c r="H700" t="s">
        <v>627</v>
      </c>
      <c r="I700" t="s">
        <v>628</v>
      </c>
      <c r="J700" t="s">
        <v>3524</v>
      </c>
      <c r="K700" t="s">
        <v>3525</v>
      </c>
      <c r="L700" t="s">
        <v>21</v>
      </c>
      <c r="M700" t="s">
        <v>628</v>
      </c>
      <c r="O700" t="s">
        <v>3526</v>
      </c>
      <c r="P700" s="5" t="s">
        <v>3526</v>
      </c>
    </row>
    <row r="701" spans="1:16" ht="14.25" customHeight="1" thickBot="1" x14ac:dyDescent="0.4">
      <c r="A701" t="s">
        <v>3527</v>
      </c>
      <c r="B701" t="e">
        <f t="shared" ca="1" si="12"/>
        <v>#VALUE!</v>
      </c>
      <c r="C701" s="2" t="s">
        <v>2449</v>
      </c>
      <c r="D701" t="s">
        <v>41</v>
      </c>
      <c r="E701" t="s">
        <v>1809</v>
      </c>
      <c r="F701" t="s">
        <v>3528</v>
      </c>
      <c r="G701" t="s">
        <v>95</v>
      </c>
      <c r="H701" t="s">
        <v>3529</v>
      </c>
      <c r="I701" t="s">
        <v>2182</v>
      </c>
      <c r="J701" t="s">
        <v>3530</v>
      </c>
      <c r="K701" t="s">
        <v>3531</v>
      </c>
      <c r="L701" t="s">
        <v>21</v>
      </c>
      <c r="M701" t="s">
        <v>22</v>
      </c>
      <c r="N701" t="s">
        <v>727</v>
      </c>
      <c r="O701" t="s">
        <v>3532</v>
      </c>
      <c r="P701" s="5" t="s">
        <v>3532</v>
      </c>
    </row>
    <row r="702" spans="1:16" ht="14.25" customHeight="1" thickBot="1" x14ac:dyDescent="0.4">
      <c r="A702" t="s">
        <v>3533</v>
      </c>
      <c r="B702">
        <f t="shared" ca="1" si="12"/>
        <v>53</v>
      </c>
      <c r="C702" s="1">
        <v>23611</v>
      </c>
      <c r="E702" t="s">
        <v>3534</v>
      </c>
      <c r="F702" t="s">
        <v>41</v>
      </c>
      <c r="G702" t="s">
        <v>245</v>
      </c>
      <c r="H702" t="s">
        <v>3017</v>
      </c>
      <c r="I702" t="s">
        <v>933</v>
      </c>
      <c r="J702" t="s">
        <v>3535</v>
      </c>
      <c r="K702" t="s">
        <v>3536</v>
      </c>
      <c r="L702" t="s">
        <v>21</v>
      </c>
      <c r="M702" t="s">
        <v>22</v>
      </c>
      <c r="O702" t="s">
        <v>3537</v>
      </c>
      <c r="P702" s="5" t="s">
        <v>16850</v>
      </c>
    </row>
    <row r="703" spans="1:16" ht="14.25" customHeight="1" thickBot="1" x14ac:dyDescent="0.4">
      <c r="A703" t="s">
        <v>3538</v>
      </c>
      <c r="B703">
        <f t="shared" ca="1" si="12"/>
        <v>41</v>
      </c>
      <c r="C703" s="1">
        <v>28329</v>
      </c>
      <c r="E703" t="s">
        <v>3539</v>
      </c>
      <c r="H703" t="s">
        <v>1585</v>
      </c>
      <c r="I703" t="s">
        <v>270</v>
      </c>
      <c r="J703" t="s">
        <v>3540</v>
      </c>
      <c r="K703" t="s">
        <v>3541</v>
      </c>
      <c r="L703" t="s">
        <v>21</v>
      </c>
      <c r="M703" t="s">
        <v>270</v>
      </c>
      <c r="O703" t="s">
        <v>3542</v>
      </c>
      <c r="P703" s="5" t="s">
        <v>3542</v>
      </c>
    </row>
    <row r="704" spans="1:16" ht="14.25" customHeight="1" thickBot="1" x14ac:dyDescent="0.4">
      <c r="A704" t="s">
        <v>3543</v>
      </c>
      <c r="B704">
        <f t="shared" ca="1" si="12"/>
        <v>26</v>
      </c>
      <c r="C704" s="1">
        <v>33459</v>
      </c>
      <c r="E704" t="s">
        <v>3544</v>
      </c>
      <c r="H704" t="s">
        <v>43</v>
      </c>
      <c r="I704" t="s">
        <v>132</v>
      </c>
      <c r="J704" t="s">
        <v>132</v>
      </c>
      <c r="K704" t="s">
        <v>801</v>
      </c>
      <c r="L704" t="s">
        <v>21</v>
      </c>
      <c r="M704" t="s">
        <v>132</v>
      </c>
      <c r="O704" t="s">
        <v>3545</v>
      </c>
      <c r="P704" s="5" t="s">
        <v>16851</v>
      </c>
    </row>
    <row r="705" spans="1:16" ht="14.25" customHeight="1" thickBot="1" x14ac:dyDescent="0.4">
      <c r="A705" t="s">
        <v>3546</v>
      </c>
      <c r="B705">
        <f t="shared" ca="1" si="12"/>
        <v>33</v>
      </c>
      <c r="C705" s="1">
        <v>31148</v>
      </c>
      <c r="E705" t="s">
        <v>3547</v>
      </c>
      <c r="I705" t="s">
        <v>279</v>
      </c>
      <c r="J705" t="s">
        <v>3548</v>
      </c>
      <c r="K705" t="s">
        <v>3549</v>
      </c>
      <c r="L705" t="s">
        <v>21</v>
      </c>
      <c r="M705" t="s">
        <v>279</v>
      </c>
      <c r="O705" t="s">
        <v>3550</v>
      </c>
      <c r="P705" s="5" t="s">
        <v>3550</v>
      </c>
    </row>
    <row r="706" spans="1:16" ht="14.25" customHeight="1" thickBot="1" x14ac:dyDescent="0.4">
      <c r="A706" t="s">
        <v>3551</v>
      </c>
      <c r="B706">
        <f t="shared" ca="1" si="12"/>
        <v>32</v>
      </c>
      <c r="C706" s="1">
        <v>31583</v>
      </c>
      <c r="D706" t="s">
        <v>1773</v>
      </c>
      <c r="E706" t="s">
        <v>3552</v>
      </c>
      <c r="F706" t="s">
        <v>39</v>
      </c>
      <c r="G706" t="s">
        <v>216</v>
      </c>
      <c r="H706" t="s">
        <v>353</v>
      </c>
      <c r="I706" t="s">
        <v>106</v>
      </c>
      <c r="J706" t="s">
        <v>3553</v>
      </c>
      <c r="K706" t="s">
        <v>3554</v>
      </c>
      <c r="L706" t="s">
        <v>21</v>
      </c>
      <c r="M706" t="s">
        <v>46</v>
      </c>
      <c r="N706" t="s">
        <v>242</v>
      </c>
      <c r="O706" t="s">
        <v>3555</v>
      </c>
      <c r="P706" s="5" t="s">
        <v>3555</v>
      </c>
    </row>
    <row r="707" spans="1:16" ht="14.25" customHeight="1" thickBot="1" x14ac:dyDescent="0.4">
      <c r="A707" t="s">
        <v>3556</v>
      </c>
      <c r="B707">
        <f t="shared" ca="1" si="12"/>
        <v>26</v>
      </c>
      <c r="C707" s="1">
        <v>33604</v>
      </c>
      <c r="D707" t="s">
        <v>177</v>
      </c>
      <c r="E707" t="s">
        <v>3557</v>
      </c>
      <c r="F707" t="s">
        <v>74</v>
      </c>
      <c r="H707" t="s">
        <v>902</v>
      </c>
      <c r="I707" t="s">
        <v>3558</v>
      </c>
      <c r="J707" t="s">
        <v>3559</v>
      </c>
      <c r="K707" t="s">
        <v>3560</v>
      </c>
      <c r="L707" t="s">
        <v>21</v>
      </c>
      <c r="M707" t="s">
        <v>29</v>
      </c>
      <c r="O707" t="s">
        <v>3561</v>
      </c>
      <c r="P707" s="5" t="s">
        <v>3561</v>
      </c>
    </row>
    <row r="708" spans="1:16" ht="14.25" customHeight="1" thickBot="1" x14ac:dyDescent="0.4">
      <c r="A708" t="s">
        <v>3562</v>
      </c>
      <c r="B708">
        <f t="shared" ca="1" si="12"/>
        <v>113</v>
      </c>
      <c r="C708" s="2">
        <v>1978</v>
      </c>
      <c r="D708" t="s">
        <v>41</v>
      </c>
      <c r="E708" t="s">
        <v>3563</v>
      </c>
      <c r="F708" t="s">
        <v>41</v>
      </c>
      <c r="G708" t="s">
        <v>186</v>
      </c>
      <c r="H708" t="s">
        <v>3564</v>
      </c>
      <c r="I708" t="s">
        <v>34</v>
      </c>
      <c r="J708" t="s">
        <v>3565</v>
      </c>
      <c r="K708" t="s">
        <v>3566</v>
      </c>
      <c r="L708" t="s">
        <v>21</v>
      </c>
      <c r="M708" t="s">
        <v>22</v>
      </c>
      <c r="O708" t="s">
        <v>3567</v>
      </c>
      <c r="P708" s="5" t="s">
        <v>16852</v>
      </c>
    </row>
    <row r="709" spans="1:16" ht="14.25" customHeight="1" thickBot="1" x14ac:dyDescent="0.4">
      <c r="A709" t="s">
        <v>3568</v>
      </c>
      <c r="B709">
        <f t="shared" ca="1" si="12"/>
        <v>39</v>
      </c>
      <c r="C709" s="1">
        <v>28743</v>
      </c>
      <c r="D709" t="s">
        <v>200</v>
      </c>
      <c r="E709" t="s">
        <v>3569</v>
      </c>
      <c r="F709" t="s">
        <v>41</v>
      </c>
      <c r="G709" t="s">
        <v>66</v>
      </c>
      <c r="H709" t="s">
        <v>122</v>
      </c>
      <c r="I709" t="s">
        <v>29</v>
      </c>
      <c r="J709" t="s">
        <v>3570</v>
      </c>
      <c r="K709" t="s">
        <v>3571</v>
      </c>
      <c r="L709" t="s">
        <v>21</v>
      </c>
      <c r="M709" t="s">
        <v>29</v>
      </c>
      <c r="O709" t="s">
        <v>213</v>
      </c>
      <c r="P709" s="5" t="s">
        <v>213</v>
      </c>
    </row>
    <row r="710" spans="1:16" ht="14.25" customHeight="1" thickBot="1" x14ac:dyDescent="0.4">
      <c r="A710" t="s">
        <v>3572</v>
      </c>
      <c r="B710">
        <f t="shared" ca="1" si="12"/>
        <v>64</v>
      </c>
      <c r="C710" s="1">
        <v>19637</v>
      </c>
      <c r="E710" t="s">
        <v>3573</v>
      </c>
      <c r="H710" t="s">
        <v>3574</v>
      </c>
      <c r="I710" t="s">
        <v>22</v>
      </c>
      <c r="J710" t="s">
        <v>3575</v>
      </c>
      <c r="K710" t="s">
        <v>3576</v>
      </c>
      <c r="L710" t="s">
        <v>21</v>
      </c>
      <c r="M710" t="s">
        <v>22</v>
      </c>
      <c r="O710" t="s">
        <v>3577</v>
      </c>
      <c r="P710" s="5" t="s">
        <v>16735</v>
      </c>
    </row>
    <row r="711" spans="1:16" ht="14.25" customHeight="1" thickBot="1" x14ac:dyDescent="0.4">
      <c r="A711" t="s">
        <v>3578</v>
      </c>
      <c r="B711">
        <f t="shared" ca="1" si="12"/>
        <v>28</v>
      </c>
      <c r="C711" s="1">
        <v>32727</v>
      </c>
      <c r="E711" t="s">
        <v>3579</v>
      </c>
      <c r="H711" t="s">
        <v>3580</v>
      </c>
      <c r="I711" t="s">
        <v>410</v>
      </c>
      <c r="J711" t="s">
        <v>411</v>
      </c>
      <c r="K711" t="s">
        <v>3581</v>
      </c>
      <c r="L711" t="s">
        <v>21</v>
      </c>
      <c r="M711" t="s">
        <v>410</v>
      </c>
      <c r="O711" t="s">
        <v>3582</v>
      </c>
      <c r="P711" s="5" t="s">
        <v>3582</v>
      </c>
    </row>
    <row r="712" spans="1:16" ht="14.25" customHeight="1" thickBot="1" x14ac:dyDescent="0.4">
      <c r="A712" t="s">
        <v>3583</v>
      </c>
      <c r="B712">
        <f t="shared" ca="1" si="12"/>
        <v>45</v>
      </c>
      <c r="C712" s="1">
        <v>26846</v>
      </c>
      <c r="E712" t="s">
        <v>3584</v>
      </c>
      <c r="I712" t="s">
        <v>1067</v>
      </c>
      <c r="K712" t="s">
        <v>3585</v>
      </c>
      <c r="L712" t="s">
        <v>21</v>
      </c>
      <c r="M712" t="s">
        <v>1067</v>
      </c>
      <c r="O712" t="s">
        <v>137</v>
      </c>
      <c r="P712" s="5" t="s">
        <v>137</v>
      </c>
    </row>
    <row r="713" spans="1:16" ht="14.25" customHeight="1" thickBot="1" x14ac:dyDescent="0.4">
      <c r="A713" t="s">
        <v>3586</v>
      </c>
      <c r="B713">
        <f t="shared" ca="1" si="12"/>
        <v>29</v>
      </c>
      <c r="C713" s="1">
        <v>32561</v>
      </c>
      <c r="E713" t="s">
        <v>3587</v>
      </c>
      <c r="F713" t="s">
        <v>74</v>
      </c>
      <c r="G713" t="s">
        <v>378</v>
      </c>
      <c r="H713" t="s">
        <v>967</v>
      </c>
      <c r="I713" t="s">
        <v>29</v>
      </c>
      <c r="J713" t="s">
        <v>3588</v>
      </c>
      <c r="K713" t="s">
        <v>3024</v>
      </c>
      <c r="L713" t="s">
        <v>21</v>
      </c>
      <c r="M713" t="s">
        <v>29</v>
      </c>
      <c r="O713" t="s">
        <v>1631</v>
      </c>
      <c r="P713" s="5" t="s">
        <v>1631</v>
      </c>
    </row>
    <row r="714" spans="1:16" ht="14.25" customHeight="1" thickBot="1" x14ac:dyDescent="0.4">
      <c r="A714" t="s">
        <v>3589</v>
      </c>
      <c r="B714">
        <f t="shared" ca="1" si="12"/>
        <v>46</v>
      </c>
      <c r="C714" s="1">
        <v>26460</v>
      </c>
      <c r="D714" t="s">
        <v>41</v>
      </c>
      <c r="E714" t="s">
        <v>3590</v>
      </c>
      <c r="F714" t="s">
        <v>39</v>
      </c>
      <c r="G714" t="s">
        <v>66</v>
      </c>
      <c r="H714" t="s">
        <v>105</v>
      </c>
      <c r="I714" t="s">
        <v>178</v>
      </c>
      <c r="J714" t="s">
        <v>3591</v>
      </c>
      <c r="K714" t="s">
        <v>3592</v>
      </c>
      <c r="L714" t="s">
        <v>21</v>
      </c>
      <c r="M714" t="s">
        <v>46</v>
      </c>
      <c r="N714" t="s">
        <v>650</v>
      </c>
      <c r="O714" t="s">
        <v>3593</v>
      </c>
      <c r="P714" s="5" t="s">
        <v>3593</v>
      </c>
    </row>
    <row r="715" spans="1:16" ht="14.25" customHeight="1" thickBot="1" x14ac:dyDescent="0.4">
      <c r="A715" t="s">
        <v>3594</v>
      </c>
      <c r="B715">
        <f t="shared" ca="1" si="12"/>
        <v>30</v>
      </c>
      <c r="C715" s="1">
        <v>32119</v>
      </c>
      <c r="D715" t="s">
        <v>39</v>
      </c>
      <c r="E715" t="s">
        <v>3595</v>
      </c>
      <c r="F715" t="s">
        <v>41</v>
      </c>
      <c r="G715" t="s">
        <v>95</v>
      </c>
      <c r="H715" t="s">
        <v>43</v>
      </c>
      <c r="I715" t="s">
        <v>225</v>
      </c>
      <c r="J715" t="s">
        <v>3596</v>
      </c>
      <c r="K715" t="s">
        <v>3597</v>
      </c>
      <c r="L715" t="s">
        <v>21</v>
      </c>
      <c r="M715" t="s">
        <v>46</v>
      </c>
      <c r="N715" t="s">
        <v>802</v>
      </c>
      <c r="O715" t="s">
        <v>3598</v>
      </c>
      <c r="P715" s="5" t="s">
        <v>3598</v>
      </c>
    </row>
    <row r="716" spans="1:16" ht="14.25" customHeight="1" thickBot="1" x14ac:dyDescent="0.4">
      <c r="A716" t="s">
        <v>3599</v>
      </c>
      <c r="B716">
        <f t="shared" ca="1" si="12"/>
        <v>39</v>
      </c>
      <c r="C716" s="1">
        <v>28810</v>
      </c>
      <c r="D716" t="s">
        <v>39</v>
      </c>
      <c r="E716" t="s">
        <v>3600</v>
      </c>
      <c r="F716" t="s">
        <v>39</v>
      </c>
      <c r="G716" t="s">
        <v>147</v>
      </c>
      <c r="H716" t="s">
        <v>360</v>
      </c>
      <c r="I716" t="s">
        <v>933</v>
      </c>
      <c r="K716" t="s">
        <v>3601</v>
      </c>
      <c r="L716" t="s">
        <v>21</v>
      </c>
      <c r="M716" t="s">
        <v>933</v>
      </c>
      <c r="O716" t="s">
        <v>3602</v>
      </c>
      <c r="P716" s="5" t="s">
        <v>3602</v>
      </c>
    </row>
    <row r="717" spans="1:16" ht="14.25" customHeight="1" thickBot="1" x14ac:dyDescent="0.4">
      <c r="A717" t="s">
        <v>3603</v>
      </c>
      <c r="B717">
        <f t="shared" ca="1" si="12"/>
        <v>48</v>
      </c>
      <c r="C717" s="1">
        <v>25664</v>
      </c>
      <c r="E717" t="s">
        <v>3604</v>
      </c>
      <c r="I717" t="s">
        <v>89</v>
      </c>
      <c r="J717" t="s">
        <v>3605</v>
      </c>
      <c r="K717" t="s">
        <v>3606</v>
      </c>
      <c r="L717" t="s">
        <v>21</v>
      </c>
      <c r="M717" t="s">
        <v>89</v>
      </c>
      <c r="O717" t="s">
        <v>3607</v>
      </c>
      <c r="P717" s="5" t="s">
        <v>3607</v>
      </c>
    </row>
    <row r="718" spans="1:16" ht="14.25" customHeight="1" thickBot="1" x14ac:dyDescent="0.4">
      <c r="A718" t="s">
        <v>3608</v>
      </c>
      <c r="B718">
        <f t="shared" ca="1" si="12"/>
        <v>39</v>
      </c>
      <c r="C718" s="1">
        <v>28871</v>
      </c>
      <c r="E718" t="s">
        <v>3609</v>
      </c>
      <c r="H718" t="s">
        <v>43</v>
      </c>
      <c r="I718" t="s">
        <v>132</v>
      </c>
      <c r="J718" t="s">
        <v>3610</v>
      </c>
      <c r="K718" t="s">
        <v>3611</v>
      </c>
      <c r="L718" t="s">
        <v>21</v>
      </c>
      <c r="M718" t="s">
        <v>132</v>
      </c>
      <c r="O718" t="s">
        <v>3612</v>
      </c>
      <c r="P718" s="5" t="s">
        <v>16853</v>
      </c>
    </row>
    <row r="719" spans="1:16" ht="14.25" customHeight="1" thickBot="1" x14ac:dyDescent="0.4">
      <c r="A719" t="s">
        <v>3613</v>
      </c>
      <c r="B719">
        <f t="shared" ca="1" si="12"/>
        <v>41</v>
      </c>
      <c r="C719" s="1">
        <v>28019</v>
      </c>
      <c r="E719" t="s">
        <v>3614</v>
      </c>
      <c r="H719" t="s">
        <v>2596</v>
      </c>
      <c r="I719" t="s">
        <v>524</v>
      </c>
      <c r="J719" t="s">
        <v>3615</v>
      </c>
      <c r="K719" t="s">
        <v>3616</v>
      </c>
      <c r="L719" t="s">
        <v>21</v>
      </c>
      <c r="M719" t="s">
        <v>29</v>
      </c>
      <c r="O719" t="s">
        <v>3617</v>
      </c>
      <c r="P719" s="5" t="s">
        <v>3617</v>
      </c>
    </row>
    <row r="720" spans="1:16" ht="14.25" customHeight="1" thickBot="1" x14ac:dyDescent="0.4">
      <c r="A720" t="s">
        <v>3618</v>
      </c>
      <c r="B720">
        <f t="shared" ca="1" si="12"/>
        <v>26</v>
      </c>
      <c r="C720" s="1">
        <v>33565</v>
      </c>
      <c r="D720" t="s">
        <v>177</v>
      </c>
      <c r="E720" t="s">
        <v>3619</v>
      </c>
      <c r="F720" t="s">
        <v>41</v>
      </c>
      <c r="G720" t="s">
        <v>95</v>
      </c>
      <c r="H720" t="s">
        <v>3620</v>
      </c>
      <c r="I720" t="s">
        <v>460</v>
      </c>
      <c r="J720" t="s">
        <v>3621</v>
      </c>
      <c r="K720" t="s">
        <v>3622</v>
      </c>
      <c r="L720" t="s">
        <v>21</v>
      </c>
      <c r="M720" t="s">
        <v>460</v>
      </c>
      <c r="O720" t="s">
        <v>3623</v>
      </c>
      <c r="P720" s="5" t="s">
        <v>3623</v>
      </c>
    </row>
    <row r="721" spans="1:16" ht="14.25" customHeight="1" thickBot="1" x14ac:dyDescent="0.4">
      <c r="A721" t="s">
        <v>3624</v>
      </c>
      <c r="B721">
        <f t="shared" ca="1" si="12"/>
        <v>54</v>
      </c>
      <c r="C721" s="1">
        <v>23292</v>
      </c>
      <c r="D721" t="s">
        <v>39</v>
      </c>
      <c r="E721" t="s">
        <v>3625</v>
      </c>
      <c r="G721" t="s">
        <v>95</v>
      </c>
      <c r="H721" t="s">
        <v>687</v>
      </c>
      <c r="I721" t="s">
        <v>118</v>
      </c>
      <c r="J721" t="s">
        <v>142</v>
      </c>
      <c r="K721" t="s">
        <v>3626</v>
      </c>
      <c r="L721" t="s">
        <v>21</v>
      </c>
      <c r="M721" t="s">
        <v>118</v>
      </c>
      <c r="O721" t="s">
        <v>3627</v>
      </c>
      <c r="P721" s="5" t="s">
        <v>3627</v>
      </c>
    </row>
    <row r="722" spans="1:16" ht="14.25" customHeight="1" thickBot="1" x14ac:dyDescent="0.4">
      <c r="A722" t="s">
        <v>3628</v>
      </c>
      <c r="B722">
        <f t="shared" ca="1" si="12"/>
        <v>51</v>
      </c>
      <c r="C722" s="1">
        <v>24508</v>
      </c>
      <c r="E722" t="s">
        <v>3629</v>
      </c>
      <c r="H722" t="s">
        <v>812</v>
      </c>
      <c r="I722" t="s">
        <v>270</v>
      </c>
      <c r="J722" t="s">
        <v>3630</v>
      </c>
      <c r="K722" t="s">
        <v>3631</v>
      </c>
      <c r="L722" t="s">
        <v>21</v>
      </c>
      <c r="M722" t="s">
        <v>270</v>
      </c>
      <c r="O722" t="s">
        <v>3363</v>
      </c>
      <c r="P722" s="5" t="s">
        <v>3363</v>
      </c>
    </row>
    <row r="723" spans="1:16" ht="14.25" customHeight="1" thickBot="1" x14ac:dyDescent="0.4">
      <c r="A723" t="s">
        <v>3632</v>
      </c>
      <c r="B723">
        <f t="shared" ca="1" si="12"/>
        <v>36</v>
      </c>
      <c r="C723" s="1">
        <v>29858</v>
      </c>
      <c r="D723" t="s">
        <v>41</v>
      </c>
      <c r="E723" t="s">
        <v>3633</v>
      </c>
      <c r="F723" t="s">
        <v>41</v>
      </c>
      <c r="G723" t="s">
        <v>147</v>
      </c>
      <c r="H723" t="s">
        <v>2048</v>
      </c>
      <c r="I723" t="s">
        <v>2049</v>
      </c>
      <c r="J723" t="s">
        <v>2049</v>
      </c>
      <c r="K723" t="s">
        <v>3634</v>
      </c>
      <c r="L723" t="s">
        <v>21</v>
      </c>
      <c r="M723" t="s">
        <v>29</v>
      </c>
      <c r="N723" t="s">
        <v>305</v>
      </c>
      <c r="O723" t="s">
        <v>1062</v>
      </c>
      <c r="P723" s="5" t="s">
        <v>1062</v>
      </c>
    </row>
    <row r="724" spans="1:16" ht="14.25" customHeight="1" thickBot="1" x14ac:dyDescent="0.4">
      <c r="A724" t="s">
        <v>3635</v>
      </c>
      <c r="B724">
        <f t="shared" ca="1" si="12"/>
        <v>23</v>
      </c>
      <c r="C724" s="1">
        <v>34827</v>
      </c>
      <c r="E724" t="s">
        <v>3636</v>
      </c>
      <c r="H724" t="s">
        <v>122</v>
      </c>
      <c r="I724" t="s">
        <v>29</v>
      </c>
      <c r="J724" t="s">
        <v>3637</v>
      </c>
      <c r="K724" t="s">
        <v>3638</v>
      </c>
      <c r="L724" t="s">
        <v>21</v>
      </c>
      <c r="M724" t="s">
        <v>29</v>
      </c>
      <c r="O724" t="s">
        <v>3252</v>
      </c>
      <c r="P724" s="5" t="s">
        <v>3252</v>
      </c>
    </row>
    <row r="725" spans="1:16" ht="14.25" customHeight="1" thickBot="1" x14ac:dyDescent="0.4">
      <c r="A725" t="s">
        <v>3639</v>
      </c>
      <c r="B725">
        <f t="shared" ca="1" si="12"/>
        <v>66</v>
      </c>
      <c r="C725" s="1">
        <v>18924</v>
      </c>
      <c r="D725" t="s">
        <v>41</v>
      </c>
      <c r="E725" t="s">
        <v>3640</v>
      </c>
      <c r="F725" t="s">
        <v>41</v>
      </c>
      <c r="G725" t="s">
        <v>75</v>
      </c>
      <c r="H725" t="s">
        <v>3641</v>
      </c>
      <c r="I725" t="s">
        <v>19</v>
      </c>
      <c r="K725" t="s">
        <v>3642</v>
      </c>
      <c r="L725" t="s">
        <v>21</v>
      </c>
      <c r="M725" t="s">
        <v>22</v>
      </c>
      <c r="N725" t="s">
        <v>3643</v>
      </c>
      <c r="O725" t="s">
        <v>3644</v>
      </c>
      <c r="P725" s="5" t="s">
        <v>3644</v>
      </c>
    </row>
    <row r="726" spans="1:16" ht="14.25" customHeight="1" thickBot="1" x14ac:dyDescent="0.4">
      <c r="A726" t="s">
        <v>3645</v>
      </c>
      <c r="B726">
        <f t="shared" ca="1" si="12"/>
        <v>39</v>
      </c>
      <c r="C726" s="1">
        <v>28782</v>
      </c>
      <c r="D726" t="s">
        <v>39</v>
      </c>
      <c r="E726" t="s">
        <v>3646</v>
      </c>
      <c r="F726" t="s">
        <v>39</v>
      </c>
      <c r="G726" t="s">
        <v>238</v>
      </c>
      <c r="H726" t="s">
        <v>3647</v>
      </c>
      <c r="I726" t="s">
        <v>1670</v>
      </c>
      <c r="J726" t="s">
        <v>3648</v>
      </c>
      <c r="K726" t="s">
        <v>3649</v>
      </c>
      <c r="L726" t="s">
        <v>21</v>
      </c>
      <c r="M726" t="s">
        <v>1670</v>
      </c>
      <c r="O726" t="s">
        <v>3650</v>
      </c>
      <c r="P726" s="5" t="s">
        <v>3650</v>
      </c>
    </row>
    <row r="727" spans="1:16" ht="14.25" customHeight="1" thickBot="1" x14ac:dyDescent="0.4">
      <c r="A727" t="s">
        <v>3651</v>
      </c>
      <c r="B727">
        <f t="shared" ca="1" si="12"/>
        <v>29</v>
      </c>
      <c r="C727" s="1">
        <v>32390</v>
      </c>
      <c r="E727" t="s">
        <v>3652</v>
      </c>
      <c r="H727" t="s">
        <v>812</v>
      </c>
      <c r="I727" t="s">
        <v>270</v>
      </c>
      <c r="J727" t="s">
        <v>3653</v>
      </c>
      <c r="K727" t="s">
        <v>3654</v>
      </c>
      <c r="L727" t="s">
        <v>21</v>
      </c>
      <c r="M727" t="s">
        <v>270</v>
      </c>
      <c r="O727" t="s">
        <v>3655</v>
      </c>
      <c r="P727" s="5" t="s">
        <v>3655</v>
      </c>
    </row>
    <row r="728" spans="1:16" ht="14.25" customHeight="1" thickBot="1" x14ac:dyDescent="0.4">
      <c r="A728" t="s">
        <v>3656</v>
      </c>
      <c r="B728">
        <f t="shared" ca="1" si="12"/>
        <v>34</v>
      </c>
      <c r="C728" s="1">
        <v>30584</v>
      </c>
      <c r="D728" t="s">
        <v>74</v>
      </c>
      <c r="E728" t="s">
        <v>3657</v>
      </c>
      <c r="F728" t="s">
        <v>41</v>
      </c>
      <c r="G728" t="s">
        <v>147</v>
      </c>
      <c r="H728" t="s">
        <v>43</v>
      </c>
      <c r="I728" t="s">
        <v>178</v>
      </c>
      <c r="J728" t="s">
        <v>1866</v>
      </c>
      <c r="K728" t="s">
        <v>3658</v>
      </c>
      <c r="L728" t="s">
        <v>21</v>
      </c>
      <c r="M728" t="s">
        <v>178</v>
      </c>
      <c r="N728" t="s">
        <v>79</v>
      </c>
      <c r="O728" t="s">
        <v>2098</v>
      </c>
      <c r="P728" s="5" t="s">
        <v>16790</v>
      </c>
    </row>
    <row r="729" spans="1:16" ht="14.25" customHeight="1" thickBot="1" x14ac:dyDescent="0.4">
      <c r="A729" t="s">
        <v>3659</v>
      </c>
      <c r="B729">
        <f t="shared" ca="1" si="12"/>
        <v>24</v>
      </c>
      <c r="C729" s="1">
        <v>34501</v>
      </c>
      <c r="E729" t="s">
        <v>3660</v>
      </c>
      <c r="I729" t="s">
        <v>367</v>
      </c>
      <c r="J729" t="s">
        <v>3661</v>
      </c>
      <c r="K729" t="s">
        <v>3662</v>
      </c>
      <c r="L729" t="s">
        <v>21</v>
      </c>
      <c r="M729" t="s">
        <v>367</v>
      </c>
      <c r="O729" t="s">
        <v>3663</v>
      </c>
      <c r="P729" s="5" t="s">
        <v>3663</v>
      </c>
    </row>
    <row r="730" spans="1:16" ht="14.25" customHeight="1" thickBot="1" x14ac:dyDescent="0.4">
      <c r="A730" t="s">
        <v>3664</v>
      </c>
      <c r="B730">
        <f t="shared" ca="1" si="12"/>
        <v>23</v>
      </c>
      <c r="C730" s="1">
        <v>34699</v>
      </c>
      <c r="D730" t="s">
        <v>41</v>
      </c>
      <c r="E730" t="s">
        <v>3665</v>
      </c>
      <c r="F730" t="s">
        <v>41</v>
      </c>
      <c r="G730" t="s">
        <v>262</v>
      </c>
      <c r="H730" t="s">
        <v>43</v>
      </c>
      <c r="I730" t="s">
        <v>178</v>
      </c>
      <c r="J730" t="s">
        <v>3666</v>
      </c>
      <c r="K730" t="s">
        <v>3667</v>
      </c>
      <c r="L730" t="s">
        <v>21</v>
      </c>
      <c r="M730" t="s">
        <v>178</v>
      </c>
      <c r="N730" t="s">
        <v>3668</v>
      </c>
      <c r="O730" t="s">
        <v>318</v>
      </c>
      <c r="P730" s="5" t="s">
        <v>16717</v>
      </c>
    </row>
    <row r="731" spans="1:16" ht="14.25" customHeight="1" thickBot="1" x14ac:dyDescent="0.4">
      <c r="A731" t="s">
        <v>3669</v>
      </c>
      <c r="B731">
        <f t="shared" ca="1" si="12"/>
        <v>22</v>
      </c>
      <c r="C731" s="1">
        <v>35150</v>
      </c>
      <c r="E731" t="s">
        <v>3670</v>
      </c>
      <c r="H731" t="s">
        <v>1320</v>
      </c>
      <c r="I731" t="s">
        <v>795</v>
      </c>
      <c r="J731" t="s">
        <v>3671</v>
      </c>
      <c r="K731" t="s">
        <v>3672</v>
      </c>
      <c r="L731" t="s">
        <v>21</v>
      </c>
      <c r="M731" t="s">
        <v>367</v>
      </c>
      <c r="O731" t="s">
        <v>546</v>
      </c>
      <c r="P731" s="5" t="s">
        <v>546</v>
      </c>
    </row>
    <row r="732" spans="1:16" ht="14.25" customHeight="1" thickBot="1" x14ac:dyDescent="0.4">
      <c r="A732" t="s">
        <v>3673</v>
      </c>
      <c r="B732">
        <f t="shared" ref="B732:B795" ca="1" si="13">DATEDIF(C732,TODAY(),"Y")</f>
        <v>54</v>
      </c>
      <c r="C732" s="1">
        <v>23349</v>
      </c>
      <c r="E732" t="s">
        <v>3674</v>
      </c>
      <c r="H732" t="s">
        <v>812</v>
      </c>
      <c r="I732" t="s">
        <v>270</v>
      </c>
      <c r="J732" t="s">
        <v>3675</v>
      </c>
      <c r="K732" t="s">
        <v>3676</v>
      </c>
      <c r="L732" t="s">
        <v>21</v>
      </c>
      <c r="M732" t="s">
        <v>270</v>
      </c>
      <c r="O732" t="s">
        <v>2945</v>
      </c>
      <c r="P732" s="5" t="s">
        <v>2945</v>
      </c>
    </row>
    <row r="733" spans="1:16" ht="14.25" customHeight="1" thickBot="1" x14ac:dyDescent="0.4">
      <c r="A733" t="s">
        <v>3677</v>
      </c>
      <c r="B733">
        <f t="shared" ca="1" si="13"/>
        <v>52</v>
      </c>
      <c r="C733" s="1">
        <v>24112</v>
      </c>
      <c r="D733" t="s">
        <v>41</v>
      </c>
      <c r="E733" t="s">
        <v>3678</v>
      </c>
      <c r="F733" t="s">
        <v>41</v>
      </c>
      <c r="G733" t="s">
        <v>3679</v>
      </c>
      <c r="H733" t="s">
        <v>2146</v>
      </c>
      <c r="I733" t="s">
        <v>22</v>
      </c>
      <c r="J733" t="s">
        <v>3680</v>
      </c>
      <c r="K733" t="s">
        <v>3678</v>
      </c>
      <c r="L733" t="s">
        <v>21</v>
      </c>
      <c r="M733" t="s">
        <v>22</v>
      </c>
      <c r="N733" t="s">
        <v>168</v>
      </c>
      <c r="O733" t="s">
        <v>3681</v>
      </c>
      <c r="P733" s="5" t="s">
        <v>3681</v>
      </c>
    </row>
    <row r="734" spans="1:16" ht="14.25" customHeight="1" thickBot="1" x14ac:dyDescent="0.4">
      <c r="A734" t="s">
        <v>3682</v>
      </c>
      <c r="B734">
        <f t="shared" ca="1" si="13"/>
        <v>26</v>
      </c>
      <c r="C734" s="1">
        <v>33775</v>
      </c>
      <c r="E734" t="s">
        <v>3683</v>
      </c>
      <c r="F734" t="s">
        <v>74</v>
      </c>
      <c r="G734" t="s">
        <v>892</v>
      </c>
      <c r="H734" t="s">
        <v>2721</v>
      </c>
      <c r="I734" t="s">
        <v>29</v>
      </c>
      <c r="J734" t="s">
        <v>3684</v>
      </c>
      <c r="K734" t="s">
        <v>3685</v>
      </c>
      <c r="L734" t="s">
        <v>21</v>
      </c>
      <c r="M734" t="s">
        <v>29</v>
      </c>
      <c r="O734" t="s">
        <v>3686</v>
      </c>
      <c r="P734" s="5" t="s">
        <v>3686</v>
      </c>
    </row>
    <row r="735" spans="1:16" ht="14.25" customHeight="1" thickBot="1" x14ac:dyDescent="0.4">
      <c r="A735" t="s">
        <v>3687</v>
      </c>
      <c r="B735">
        <f t="shared" ca="1" si="13"/>
        <v>37</v>
      </c>
      <c r="C735" s="1">
        <v>29781</v>
      </c>
      <c r="E735" t="s">
        <v>3688</v>
      </c>
      <c r="F735" t="s">
        <v>74</v>
      </c>
      <c r="H735" t="s">
        <v>43</v>
      </c>
      <c r="I735" t="s">
        <v>132</v>
      </c>
      <c r="K735" t="s">
        <v>3689</v>
      </c>
      <c r="L735" t="s">
        <v>205</v>
      </c>
      <c r="M735" t="s">
        <v>132</v>
      </c>
      <c r="O735" t="s">
        <v>639</v>
      </c>
      <c r="P735" s="5" t="s">
        <v>16729</v>
      </c>
    </row>
    <row r="736" spans="1:16" ht="14.25" customHeight="1" thickBot="1" x14ac:dyDescent="0.4">
      <c r="A736" t="s">
        <v>3690</v>
      </c>
      <c r="B736">
        <f t="shared" ca="1" si="13"/>
        <v>26</v>
      </c>
      <c r="C736" s="1">
        <v>33509</v>
      </c>
      <c r="E736" t="s">
        <v>3691</v>
      </c>
      <c r="I736" t="s">
        <v>118</v>
      </c>
      <c r="K736" t="s">
        <v>3692</v>
      </c>
      <c r="L736" t="s">
        <v>21</v>
      </c>
      <c r="M736" t="s">
        <v>118</v>
      </c>
      <c r="O736" t="s">
        <v>690</v>
      </c>
      <c r="P736" s="5" t="s">
        <v>690</v>
      </c>
    </row>
    <row r="737" spans="1:16" ht="14.25" customHeight="1" thickBot="1" x14ac:dyDescent="0.4">
      <c r="A737" t="s">
        <v>3693</v>
      </c>
      <c r="B737">
        <f t="shared" ca="1" si="13"/>
        <v>69</v>
      </c>
      <c r="C737" s="1">
        <v>17831</v>
      </c>
      <c r="E737" t="s">
        <v>3694</v>
      </c>
      <c r="H737" t="s">
        <v>43</v>
      </c>
      <c r="I737" t="s">
        <v>132</v>
      </c>
      <c r="K737" t="s">
        <v>3695</v>
      </c>
      <c r="L737" t="s">
        <v>205</v>
      </c>
      <c r="M737" t="s">
        <v>132</v>
      </c>
      <c r="O737" t="s">
        <v>3696</v>
      </c>
      <c r="P737" s="5" t="s">
        <v>16854</v>
      </c>
    </row>
    <row r="738" spans="1:16" ht="14.25" customHeight="1" thickBot="1" x14ac:dyDescent="0.4">
      <c r="A738" t="s">
        <v>3697</v>
      </c>
      <c r="B738">
        <f t="shared" ca="1" si="13"/>
        <v>34</v>
      </c>
      <c r="C738" s="1">
        <v>30593</v>
      </c>
      <c r="E738" t="s">
        <v>458</v>
      </c>
      <c r="H738" t="s">
        <v>3620</v>
      </c>
      <c r="I738" t="s">
        <v>460</v>
      </c>
      <c r="J738" t="s">
        <v>461</v>
      </c>
      <c r="K738" t="s">
        <v>3698</v>
      </c>
      <c r="L738" t="s">
        <v>21</v>
      </c>
      <c r="M738" t="s">
        <v>460</v>
      </c>
      <c r="O738" t="s">
        <v>3699</v>
      </c>
      <c r="P738" s="5" t="s">
        <v>3699</v>
      </c>
    </row>
    <row r="739" spans="1:16" ht="14.25" customHeight="1" thickBot="1" x14ac:dyDescent="0.4">
      <c r="A739" t="s">
        <v>3700</v>
      </c>
      <c r="B739">
        <f t="shared" ca="1" si="13"/>
        <v>37</v>
      </c>
      <c r="C739" s="1">
        <v>29524</v>
      </c>
      <c r="E739" t="s">
        <v>3701</v>
      </c>
      <c r="H739" t="s">
        <v>43</v>
      </c>
      <c r="I739" t="s">
        <v>1001</v>
      </c>
      <c r="J739" t="s">
        <v>3702</v>
      </c>
      <c r="K739" t="s">
        <v>3703</v>
      </c>
      <c r="L739" t="s">
        <v>21</v>
      </c>
      <c r="M739" t="s">
        <v>132</v>
      </c>
      <c r="O739" t="s">
        <v>3704</v>
      </c>
      <c r="P739" s="5" t="s">
        <v>16855</v>
      </c>
    </row>
    <row r="740" spans="1:16" ht="14.25" customHeight="1" thickBot="1" x14ac:dyDescent="0.4">
      <c r="A740" t="s">
        <v>3705</v>
      </c>
      <c r="B740">
        <f t="shared" ca="1" si="13"/>
        <v>56</v>
      </c>
      <c r="C740" s="1">
        <v>22812</v>
      </c>
      <c r="D740" t="s">
        <v>41</v>
      </c>
      <c r="E740" t="s">
        <v>192</v>
      </c>
      <c r="F740" t="s">
        <v>1972</v>
      </c>
      <c r="G740" t="s">
        <v>1279</v>
      </c>
      <c r="H740" t="s">
        <v>3706</v>
      </c>
      <c r="I740" t="s">
        <v>194</v>
      </c>
      <c r="J740" t="s">
        <v>3707</v>
      </c>
      <c r="K740" t="s">
        <v>3708</v>
      </c>
      <c r="L740" t="s">
        <v>21</v>
      </c>
      <c r="M740" t="s">
        <v>194</v>
      </c>
      <c r="N740" t="s">
        <v>305</v>
      </c>
      <c r="O740" t="s">
        <v>55</v>
      </c>
      <c r="P740" s="5" t="s">
        <v>55</v>
      </c>
    </row>
    <row r="741" spans="1:16" ht="14.25" customHeight="1" thickBot="1" x14ac:dyDescent="0.4">
      <c r="A741" t="s">
        <v>3709</v>
      </c>
      <c r="B741">
        <f t="shared" ca="1" si="13"/>
        <v>37</v>
      </c>
      <c r="C741" s="1">
        <v>29678</v>
      </c>
      <c r="D741" t="s">
        <v>39</v>
      </c>
      <c r="E741" t="s">
        <v>3710</v>
      </c>
      <c r="F741" t="s">
        <v>41</v>
      </c>
      <c r="G741" t="s">
        <v>549</v>
      </c>
      <c r="H741" t="s">
        <v>105</v>
      </c>
      <c r="I741" t="s">
        <v>106</v>
      </c>
      <c r="J741" t="s">
        <v>3711</v>
      </c>
      <c r="K741" t="s">
        <v>3712</v>
      </c>
      <c r="L741" t="s">
        <v>21</v>
      </c>
      <c r="M741" t="s">
        <v>46</v>
      </c>
      <c r="N741" t="s">
        <v>3713</v>
      </c>
      <c r="O741" t="s">
        <v>198</v>
      </c>
      <c r="P741" s="5" t="s">
        <v>198</v>
      </c>
    </row>
    <row r="742" spans="1:16" ht="14.25" customHeight="1" thickBot="1" x14ac:dyDescent="0.4">
      <c r="A742" t="s">
        <v>3714</v>
      </c>
      <c r="B742">
        <f t="shared" ca="1" si="13"/>
        <v>113</v>
      </c>
      <c r="C742" s="2">
        <v>1974</v>
      </c>
      <c r="D742" t="s">
        <v>41</v>
      </c>
      <c r="E742" t="s">
        <v>3715</v>
      </c>
      <c r="F742" t="s">
        <v>41</v>
      </c>
      <c r="G742" t="s">
        <v>75</v>
      </c>
      <c r="H742" t="s">
        <v>1828</v>
      </c>
      <c r="I742" t="s">
        <v>22</v>
      </c>
      <c r="J742" t="s">
        <v>3716</v>
      </c>
      <c r="K742" t="s">
        <v>3717</v>
      </c>
      <c r="L742" t="s">
        <v>21</v>
      </c>
      <c r="M742" t="s">
        <v>22</v>
      </c>
      <c r="N742" t="s">
        <v>1366</v>
      </c>
      <c r="O742" t="s">
        <v>3718</v>
      </c>
      <c r="P742" s="5" t="s">
        <v>3718</v>
      </c>
    </row>
    <row r="743" spans="1:16" ht="14.25" customHeight="1" thickBot="1" x14ac:dyDescent="0.4">
      <c r="A743" t="s">
        <v>3719</v>
      </c>
      <c r="B743">
        <f t="shared" ca="1" si="13"/>
        <v>62</v>
      </c>
      <c r="C743" s="1">
        <v>20540</v>
      </c>
      <c r="E743" t="s">
        <v>3720</v>
      </c>
      <c r="I743" t="s">
        <v>367</v>
      </c>
      <c r="J743" t="s">
        <v>3721</v>
      </c>
      <c r="K743" t="s">
        <v>3722</v>
      </c>
      <c r="L743" t="s">
        <v>21</v>
      </c>
      <c r="M743" t="s">
        <v>367</v>
      </c>
      <c r="O743" t="e">
        <f>-GENOCIDE</f>
        <v>#NAME?</v>
      </c>
      <c r="P743" s="6" t="e">
        <v>#NAME?</v>
      </c>
    </row>
    <row r="744" spans="1:16" ht="14.25" customHeight="1" thickBot="1" x14ac:dyDescent="0.4">
      <c r="A744" t="s">
        <v>3723</v>
      </c>
      <c r="B744">
        <f t="shared" ca="1" si="13"/>
        <v>26</v>
      </c>
      <c r="C744" s="1">
        <v>33446</v>
      </c>
      <c r="E744" t="s">
        <v>3724</v>
      </c>
      <c r="I744" t="s">
        <v>279</v>
      </c>
      <c r="J744" t="s">
        <v>3725</v>
      </c>
      <c r="K744" t="s">
        <v>3726</v>
      </c>
      <c r="L744" t="s">
        <v>21</v>
      </c>
      <c r="M744" t="s">
        <v>279</v>
      </c>
      <c r="O744" t="s">
        <v>3727</v>
      </c>
      <c r="P744" s="5" t="s">
        <v>3727</v>
      </c>
    </row>
    <row r="745" spans="1:16" ht="14.25" customHeight="1" thickBot="1" x14ac:dyDescent="0.4">
      <c r="A745" t="s">
        <v>3728</v>
      </c>
      <c r="B745">
        <f t="shared" ca="1" si="13"/>
        <v>34</v>
      </c>
      <c r="C745" s="1">
        <v>30682</v>
      </c>
      <c r="E745" t="s">
        <v>3729</v>
      </c>
      <c r="H745" t="s">
        <v>51</v>
      </c>
      <c r="I745" t="s">
        <v>52</v>
      </c>
      <c r="J745" t="s">
        <v>299</v>
      </c>
      <c r="K745" t="s">
        <v>3730</v>
      </c>
      <c r="L745" t="s">
        <v>21</v>
      </c>
      <c r="M745" t="s">
        <v>52</v>
      </c>
      <c r="O745" t="s">
        <v>3731</v>
      </c>
      <c r="P745" s="5" t="s">
        <v>3731</v>
      </c>
    </row>
    <row r="746" spans="1:16" ht="14.25" customHeight="1" thickBot="1" x14ac:dyDescent="0.4">
      <c r="A746" t="s">
        <v>3732</v>
      </c>
      <c r="B746">
        <f t="shared" ca="1" si="13"/>
        <v>54</v>
      </c>
      <c r="C746" s="1">
        <v>23446</v>
      </c>
      <c r="E746" t="s">
        <v>3733</v>
      </c>
      <c r="I746" t="s">
        <v>367</v>
      </c>
      <c r="J746" t="s">
        <v>3734</v>
      </c>
      <c r="K746" t="s">
        <v>3735</v>
      </c>
      <c r="L746" t="s">
        <v>21</v>
      </c>
      <c r="M746" t="s">
        <v>367</v>
      </c>
      <c r="O746" t="s">
        <v>624</v>
      </c>
      <c r="P746" s="5" t="s">
        <v>624</v>
      </c>
    </row>
    <row r="747" spans="1:16" ht="14.25" customHeight="1" thickBot="1" x14ac:dyDescent="0.4">
      <c r="A747" t="s">
        <v>3736</v>
      </c>
      <c r="B747">
        <f t="shared" ca="1" si="13"/>
        <v>68</v>
      </c>
      <c r="C747" s="1">
        <v>18244</v>
      </c>
      <c r="D747" t="s">
        <v>200</v>
      </c>
      <c r="E747" t="s">
        <v>3737</v>
      </c>
      <c r="F747" t="s">
        <v>185</v>
      </c>
      <c r="G747" t="s">
        <v>1337</v>
      </c>
      <c r="H747" t="s">
        <v>360</v>
      </c>
      <c r="I747" t="s">
        <v>46</v>
      </c>
      <c r="J747" t="s">
        <v>3738</v>
      </c>
      <c r="K747" t="s">
        <v>3739</v>
      </c>
      <c r="L747" t="s">
        <v>21</v>
      </c>
      <c r="M747" t="s">
        <v>46</v>
      </c>
      <c r="N747" t="s">
        <v>3740</v>
      </c>
      <c r="O747" t="s">
        <v>3741</v>
      </c>
      <c r="P747" s="5" t="s">
        <v>3741</v>
      </c>
    </row>
    <row r="748" spans="1:16" ht="14.25" customHeight="1" thickBot="1" x14ac:dyDescent="0.4">
      <c r="A748" t="s">
        <v>3742</v>
      </c>
      <c r="B748">
        <f t="shared" ca="1" si="13"/>
        <v>38</v>
      </c>
      <c r="C748" s="1">
        <v>29101</v>
      </c>
      <c r="E748" t="s">
        <v>3743</v>
      </c>
      <c r="H748" t="s">
        <v>1115</v>
      </c>
      <c r="I748" t="s">
        <v>1116</v>
      </c>
      <c r="J748" t="s">
        <v>3744</v>
      </c>
      <c r="K748" t="s">
        <v>3745</v>
      </c>
      <c r="L748" t="s">
        <v>21</v>
      </c>
      <c r="M748" t="s">
        <v>1116</v>
      </c>
      <c r="O748" t="s">
        <v>3746</v>
      </c>
      <c r="P748" s="5" t="s">
        <v>3746</v>
      </c>
    </row>
    <row r="749" spans="1:16" ht="14.25" customHeight="1" thickBot="1" x14ac:dyDescent="0.4">
      <c r="A749" t="s">
        <v>3747</v>
      </c>
      <c r="B749">
        <f t="shared" ca="1" si="13"/>
        <v>47</v>
      </c>
      <c r="C749" s="1">
        <v>26000</v>
      </c>
      <c r="E749" t="s">
        <v>3748</v>
      </c>
      <c r="I749" t="s">
        <v>2182</v>
      </c>
      <c r="J749" t="s">
        <v>3749</v>
      </c>
      <c r="K749" t="s">
        <v>3750</v>
      </c>
      <c r="L749" t="s">
        <v>21</v>
      </c>
      <c r="M749" t="s">
        <v>89</v>
      </c>
      <c r="O749" t="s">
        <v>169</v>
      </c>
      <c r="P749" s="5" t="s">
        <v>169</v>
      </c>
    </row>
    <row r="750" spans="1:16" ht="14.25" customHeight="1" thickBot="1" x14ac:dyDescent="0.4">
      <c r="A750" t="s">
        <v>3751</v>
      </c>
      <c r="B750">
        <f t="shared" ca="1" si="13"/>
        <v>55</v>
      </c>
      <c r="C750" s="1">
        <v>23115</v>
      </c>
      <c r="D750" t="s">
        <v>74</v>
      </c>
      <c r="E750" t="s">
        <v>3752</v>
      </c>
      <c r="F750" t="s">
        <v>1532</v>
      </c>
      <c r="H750" t="s">
        <v>43</v>
      </c>
      <c r="I750" t="s">
        <v>106</v>
      </c>
      <c r="J750" t="s">
        <v>3753</v>
      </c>
      <c r="K750" t="s">
        <v>3754</v>
      </c>
      <c r="L750" t="s">
        <v>21</v>
      </c>
      <c r="M750" t="s">
        <v>106</v>
      </c>
      <c r="O750" t="s">
        <v>3755</v>
      </c>
      <c r="P750" s="5" t="s">
        <v>16856</v>
      </c>
    </row>
    <row r="751" spans="1:16" ht="14.25" customHeight="1" thickBot="1" x14ac:dyDescent="0.4">
      <c r="A751" t="s">
        <v>3756</v>
      </c>
      <c r="B751">
        <f t="shared" ca="1" si="13"/>
        <v>68</v>
      </c>
      <c r="C751" s="1">
        <v>18360</v>
      </c>
      <c r="E751" t="s">
        <v>3757</v>
      </c>
      <c r="H751" t="s">
        <v>105</v>
      </c>
      <c r="I751" t="s">
        <v>78</v>
      </c>
      <c r="J751" t="s">
        <v>3758</v>
      </c>
      <c r="K751" t="s">
        <v>3759</v>
      </c>
      <c r="L751" t="s">
        <v>205</v>
      </c>
      <c r="M751" t="s">
        <v>78</v>
      </c>
      <c r="O751" t="s">
        <v>3760</v>
      </c>
      <c r="P751" s="5" t="s">
        <v>16857</v>
      </c>
    </row>
    <row r="752" spans="1:16" ht="14.25" customHeight="1" thickBot="1" x14ac:dyDescent="0.4">
      <c r="A752" t="s">
        <v>3761</v>
      </c>
      <c r="B752">
        <f t="shared" ca="1" si="13"/>
        <v>36</v>
      </c>
      <c r="C752" s="1">
        <v>29806</v>
      </c>
      <c r="E752" t="s">
        <v>1500</v>
      </c>
      <c r="F752" t="s">
        <v>74</v>
      </c>
      <c r="H752" t="s">
        <v>3762</v>
      </c>
      <c r="I752" t="s">
        <v>1501</v>
      </c>
      <c r="J752" t="s">
        <v>3763</v>
      </c>
      <c r="K752" t="s">
        <v>3764</v>
      </c>
      <c r="L752" t="s">
        <v>21</v>
      </c>
      <c r="M752" t="s">
        <v>29</v>
      </c>
      <c r="O752" t="s">
        <v>3765</v>
      </c>
      <c r="P752" s="5" t="s">
        <v>16858</v>
      </c>
    </row>
    <row r="753" spans="1:16" ht="14.25" customHeight="1" thickBot="1" x14ac:dyDescent="0.4">
      <c r="A753" t="s">
        <v>3766</v>
      </c>
      <c r="B753">
        <f t="shared" ca="1" si="13"/>
        <v>40</v>
      </c>
      <c r="C753" s="1">
        <v>28530</v>
      </c>
      <c r="D753" t="s">
        <v>39</v>
      </c>
      <c r="E753" t="s">
        <v>3767</v>
      </c>
      <c r="F753" t="s">
        <v>39</v>
      </c>
      <c r="G753" t="s">
        <v>156</v>
      </c>
      <c r="H753" t="s">
        <v>360</v>
      </c>
      <c r="I753" t="s">
        <v>46</v>
      </c>
      <c r="J753" t="s">
        <v>1896</v>
      </c>
      <c r="K753" t="s">
        <v>3768</v>
      </c>
      <c r="L753" t="s">
        <v>21</v>
      </c>
      <c r="M753" t="s">
        <v>46</v>
      </c>
      <c r="N753" t="s">
        <v>168</v>
      </c>
      <c r="O753" t="s">
        <v>3769</v>
      </c>
      <c r="P753" s="5" t="s">
        <v>3769</v>
      </c>
    </row>
    <row r="754" spans="1:16" ht="14.25" customHeight="1" thickBot="1" x14ac:dyDescent="0.4">
      <c r="A754" t="s">
        <v>3770</v>
      </c>
      <c r="B754">
        <f t="shared" ca="1" si="13"/>
        <v>35</v>
      </c>
      <c r="C754" s="1">
        <v>30452</v>
      </c>
      <c r="D754" t="s">
        <v>39</v>
      </c>
      <c r="E754" t="s">
        <v>3771</v>
      </c>
      <c r="G754" t="s">
        <v>1037</v>
      </c>
      <c r="H754" t="s">
        <v>2273</v>
      </c>
      <c r="I754" t="s">
        <v>524</v>
      </c>
      <c r="J754" t="s">
        <v>3772</v>
      </c>
      <c r="K754" t="s">
        <v>3773</v>
      </c>
      <c r="L754" t="s">
        <v>21</v>
      </c>
      <c r="M754" t="s">
        <v>524</v>
      </c>
      <c r="O754" t="s">
        <v>3774</v>
      </c>
      <c r="P754" s="5" t="s">
        <v>3774</v>
      </c>
    </row>
    <row r="755" spans="1:16" ht="14.25" customHeight="1" thickBot="1" x14ac:dyDescent="0.4">
      <c r="A755" t="s">
        <v>3775</v>
      </c>
      <c r="B755">
        <f t="shared" ca="1" si="13"/>
        <v>21</v>
      </c>
      <c r="C755" s="1">
        <v>35593</v>
      </c>
      <c r="E755" t="s">
        <v>3776</v>
      </c>
      <c r="H755" t="s">
        <v>43</v>
      </c>
      <c r="I755" t="s">
        <v>132</v>
      </c>
      <c r="J755" t="s">
        <v>132</v>
      </c>
      <c r="K755" t="s">
        <v>3777</v>
      </c>
      <c r="L755" t="s">
        <v>21</v>
      </c>
      <c r="M755" t="s">
        <v>132</v>
      </c>
      <c r="O755" t="s">
        <v>3778</v>
      </c>
      <c r="P755" s="5" t="s">
        <v>16859</v>
      </c>
    </row>
    <row r="756" spans="1:16" ht="14.25" customHeight="1" thickBot="1" x14ac:dyDescent="0.4">
      <c r="A756" t="s">
        <v>3779</v>
      </c>
      <c r="B756">
        <f t="shared" ca="1" si="13"/>
        <v>46</v>
      </c>
      <c r="C756" s="1">
        <v>26306</v>
      </c>
      <c r="E756" t="s">
        <v>3780</v>
      </c>
      <c r="I756" t="s">
        <v>1116</v>
      </c>
      <c r="J756" t="s">
        <v>3781</v>
      </c>
      <c r="K756" t="s">
        <v>3782</v>
      </c>
      <c r="L756" t="s">
        <v>21</v>
      </c>
      <c r="M756" t="s">
        <v>1116</v>
      </c>
      <c r="O756" t="s">
        <v>3783</v>
      </c>
      <c r="P756" s="5" t="s">
        <v>3783</v>
      </c>
    </row>
    <row r="757" spans="1:16" ht="14.25" customHeight="1" thickBot="1" x14ac:dyDescent="0.4">
      <c r="A757" t="s">
        <v>3784</v>
      </c>
      <c r="B757">
        <f t="shared" ca="1" si="13"/>
        <v>32</v>
      </c>
      <c r="C757" s="1">
        <v>31453</v>
      </c>
      <c r="E757" t="s">
        <v>3785</v>
      </c>
      <c r="H757" t="s">
        <v>360</v>
      </c>
      <c r="I757" t="s">
        <v>361</v>
      </c>
      <c r="K757" t="s">
        <v>3786</v>
      </c>
      <c r="L757" t="s">
        <v>21</v>
      </c>
      <c r="M757" t="s">
        <v>361</v>
      </c>
      <c r="O757" t="s">
        <v>55</v>
      </c>
      <c r="P757" s="5" t="s">
        <v>55</v>
      </c>
    </row>
    <row r="758" spans="1:16" ht="14.25" customHeight="1" thickBot="1" x14ac:dyDescent="0.4">
      <c r="A758" t="s">
        <v>3787</v>
      </c>
      <c r="B758">
        <f t="shared" ca="1" si="13"/>
        <v>84</v>
      </c>
      <c r="C758" s="1">
        <v>12474</v>
      </c>
      <c r="E758" t="s">
        <v>3788</v>
      </c>
      <c r="H758" t="s">
        <v>43</v>
      </c>
      <c r="I758" t="s">
        <v>225</v>
      </c>
      <c r="J758" t="s">
        <v>226</v>
      </c>
      <c r="K758" t="s">
        <v>3789</v>
      </c>
      <c r="L758" t="s">
        <v>21</v>
      </c>
      <c r="M758" t="s">
        <v>225</v>
      </c>
      <c r="O758" t="s">
        <v>3790</v>
      </c>
      <c r="P758" s="5" t="s">
        <v>16860</v>
      </c>
    </row>
    <row r="759" spans="1:16" ht="14.25" customHeight="1" thickBot="1" x14ac:dyDescent="0.4">
      <c r="A759" t="s">
        <v>3791</v>
      </c>
      <c r="B759">
        <f t="shared" ca="1" si="13"/>
        <v>28</v>
      </c>
      <c r="C759" s="1">
        <v>33012</v>
      </c>
      <c r="E759" t="s">
        <v>3792</v>
      </c>
      <c r="I759" t="s">
        <v>1090</v>
      </c>
      <c r="J759" t="s">
        <v>3793</v>
      </c>
      <c r="K759" t="s">
        <v>3794</v>
      </c>
      <c r="L759" t="s">
        <v>21</v>
      </c>
      <c r="M759" t="s">
        <v>3079</v>
      </c>
      <c r="O759" t="s">
        <v>3795</v>
      </c>
      <c r="P759" s="5" t="s">
        <v>3795</v>
      </c>
    </row>
    <row r="760" spans="1:16" ht="14.25" customHeight="1" thickBot="1" x14ac:dyDescent="0.4">
      <c r="A760" t="s">
        <v>3796</v>
      </c>
      <c r="B760">
        <f t="shared" ca="1" si="13"/>
        <v>32</v>
      </c>
      <c r="C760" s="1">
        <v>31295</v>
      </c>
      <c r="D760" t="s">
        <v>39</v>
      </c>
      <c r="E760" t="s">
        <v>3797</v>
      </c>
      <c r="F760" t="s">
        <v>41</v>
      </c>
      <c r="G760" t="s">
        <v>331</v>
      </c>
      <c r="H760" t="s">
        <v>105</v>
      </c>
      <c r="I760" t="s">
        <v>178</v>
      </c>
      <c r="J760" t="s">
        <v>178</v>
      </c>
      <c r="K760" t="s">
        <v>3798</v>
      </c>
      <c r="L760" t="s">
        <v>205</v>
      </c>
      <c r="M760" t="s">
        <v>46</v>
      </c>
      <c r="N760" t="s">
        <v>1366</v>
      </c>
      <c r="O760" t="s">
        <v>3799</v>
      </c>
      <c r="P760" s="5" t="s">
        <v>3799</v>
      </c>
    </row>
    <row r="761" spans="1:16" ht="14.25" customHeight="1" thickBot="1" x14ac:dyDescent="0.4">
      <c r="A761" t="s">
        <v>3800</v>
      </c>
      <c r="B761">
        <f t="shared" ca="1" si="13"/>
        <v>38</v>
      </c>
      <c r="C761" s="1">
        <v>29373</v>
      </c>
      <c r="D761" t="s">
        <v>41</v>
      </c>
      <c r="E761" t="s">
        <v>3801</v>
      </c>
      <c r="F761" t="s">
        <v>41</v>
      </c>
      <c r="G761" t="s">
        <v>95</v>
      </c>
      <c r="H761" t="s">
        <v>43</v>
      </c>
      <c r="I761" t="s">
        <v>178</v>
      </c>
      <c r="J761" t="s">
        <v>2258</v>
      </c>
      <c r="K761" t="s">
        <v>3802</v>
      </c>
      <c r="L761" t="s">
        <v>205</v>
      </c>
      <c r="M761" t="s">
        <v>178</v>
      </c>
      <c r="N761" t="s">
        <v>1366</v>
      </c>
      <c r="O761" t="s">
        <v>318</v>
      </c>
      <c r="P761" s="5" t="s">
        <v>16717</v>
      </c>
    </row>
    <row r="762" spans="1:16" ht="14.25" customHeight="1" thickBot="1" x14ac:dyDescent="0.4">
      <c r="A762" t="s">
        <v>3803</v>
      </c>
      <c r="B762">
        <f t="shared" ca="1" si="13"/>
        <v>56</v>
      </c>
      <c r="C762" s="1">
        <v>22820</v>
      </c>
      <c r="E762" t="s">
        <v>3804</v>
      </c>
      <c r="F762" t="s">
        <v>1628</v>
      </c>
      <c r="G762" t="s">
        <v>378</v>
      </c>
      <c r="H762" t="s">
        <v>360</v>
      </c>
      <c r="I762" t="s">
        <v>2620</v>
      </c>
      <c r="J762" t="s">
        <v>2620</v>
      </c>
      <c r="K762" t="s">
        <v>3805</v>
      </c>
      <c r="L762" t="s">
        <v>205</v>
      </c>
      <c r="M762" t="s">
        <v>132</v>
      </c>
      <c r="N762" t="s">
        <v>802</v>
      </c>
      <c r="O762" t="s">
        <v>3806</v>
      </c>
      <c r="P762" s="5" t="s">
        <v>2623</v>
      </c>
    </row>
    <row r="763" spans="1:16" ht="14.25" customHeight="1" thickBot="1" x14ac:dyDescent="0.4">
      <c r="A763" t="s">
        <v>3807</v>
      </c>
      <c r="B763">
        <f t="shared" ca="1" si="13"/>
        <v>41</v>
      </c>
      <c r="C763" s="1">
        <v>28089</v>
      </c>
      <c r="E763" t="s">
        <v>3808</v>
      </c>
      <c r="H763" t="s">
        <v>3809</v>
      </c>
      <c r="I763" t="s">
        <v>602</v>
      </c>
      <c r="J763" t="s">
        <v>3810</v>
      </c>
      <c r="K763" t="s">
        <v>3811</v>
      </c>
      <c r="L763" t="s">
        <v>21</v>
      </c>
      <c r="M763" t="s">
        <v>602</v>
      </c>
      <c r="O763" t="s">
        <v>2308</v>
      </c>
      <c r="P763" s="5" t="s">
        <v>2308</v>
      </c>
    </row>
    <row r="764" spans="1:16" ht="14.25" customHeight="1" thickBot="1" x14ac:dyDescent="0.4">
      <c r="A764" t="s">
        <v>3812</v>
      </c>
      <c r="B764">
        <f t="shared" ca="1" si="13"/>
        <v>57</v>
      </c>
      <c r="C764" s="1">
        <v>22163</v>
      </c>
      <c r="E764" t="s">
        <v>3813</v>
      </c>
      <c r="H764" t="s">
        <v>3814</v>
      </c>
      <c r="I764" t="s">
        <v>834</v>
      </c>
      <c r="J764" t="s">
        <v>3815</v>
      </c>
      <c r="K764" t="s">
        <v>3816</v>
      </c>
      <c r="L764" t="s">
        <v>21</v>
      </c>
      <c r="M764" t="s">
        <v>834</v>
      </c>
      <c r="O764" t="s">
        <v>3817</v>
      </c>
      <c r="P764" s="5" t="s">
        <v>3817</v>
      </c>
    </row>
    <row r="765" spans="1:16" ht="14.25" customHeight="1" thickBot="1" x14ac:dyDescent="0.4">
      <c r="A765" t="s">
        <v>3818</v>
      </c>
      <c r="B765">
        <f t="shared" ca="1" si="13"/>
        <v>42</v>
      </c>
      <c r="C765" s="1">
        <v>27675</v>
      </c>
      <c r="D765" t="s">
        <v>39</v>
      </c>
      <c r="E765" t="s">
        <v>3819</v>
      </c>
      <c r="F765" t="s">
        <v>41</v>
      </c>
      <c r="G765" t="s">
        <v>549</v>
      </c>
      <c r="H765" t="s">
        <v>43</v>
      </c>
      <c r="I765" t="s">
        <v>44</v>
      </c>
      <c r="J765" t="s">
        <v>44</v>
      </c>
      <c r="K765" t="s">
        <v>3820</v>
      </c>
      <c r="L765" t="s">
        <v>21</v>
      </c>
      <c r="M765" t="s">
        <v>46</v>
      </c>
      <c r="N765" t="s">
        <v>2069</v>
      </c>
      <c r="O765" t="s">
        <v>3821</v>
      </c>
      <c r="P765" s="5" t="s">
        <v>3821</v>
      </c>
    </row>
    <row r="766" spans="1:16" ht="14.25" customHeight="1" thickBot="1" x14ac:dyDescent="0.4">
      <c r="A766" t="s">
        <v>3822</v>
      </c>
      <c r="B766">
        <f t="shared" ca="1" si="13"/>
        <v>46</v>
      </c>
      <c r="C766" s="1">
        <v>26252</v>
      </c>
      <c r="D766" t="s">
        <v>41</v>
      </c>
      <c r="E766" t="s">
        <v>3823</v>
      </c>
      <c r="F766" t="s">
        <v>41</v>
      </c>
      <c r="G766" t="s">
        <v>892</v>
      </c>
      <c r="H766" t="s">
        <v>43</v>
      </c>
      <c r="I766" t="s">
        <v>178</v>
      </c>
      <c r="J766" t="s">
        <v>3824</v>
      </c>
      <c r="K766" t="s">
        <v>3825</v>
      </c>
      <c r="L766" t="s">
        <v>21</v>
      </c>
      <c r="M766" t="s">
        <v>178</v>
      </c>
      <c r="N766" t="s">
        <v>1111</v>
      </c>
      <c r="O766" t="s">
        <v>394</v>
      </c>
      <c r="P766" s="5" t="s">
        <v>10689</v>
      </c>
    </row>
    <row r="767" spans="1:16" ht="14.25" customHeight="1" thickBot="1" x14ac:dyDescent="0.4">
      <c r="A767" t="s">
        <v>3826</v>
      </c>
      <c r="B767">
        <f t="shared" ca="1" si="13"/>
        <v>113</v>
      </c>
      <c r="C767" s="2">
        <v>1968</v>
      </c>
      <c r="E767" t="s">
        <v>3827</v>
      </c>
      <c r="F767" t="s">
        <v>41</v>
      </c>
      <c r="G767" t="s">
        <v>549</v>
      </c>
      <c r="H767" t="s">
        <v>3828</v>
      </c>
      <c r="I767" t="s">
        <v>3829</v>
      </c>
      <c r="J767" t="s">
        <v>19</v>
      </c>
      <c r="K767" t="s">
        <v>3830</v>
      </c>
      <c r="L767" t="s">
        <v>21</v>
      </c>
      <c r="M767" t="s">
        <v>22</v>
      </c>
      <c r="O767" t="s">
        <v>3831</v>
      </c>
      <c r="P767" s="5" t="s">
        <v>16861</v>
      </c>
    </row>
    <row r="768" spans="1:16" ht="14.25" customHeight="1" thickBot="1" x14ac:dyDescent="0.4">
      <c r="A768" t="s">
        <v>3832</v>
      </c>
      <c r="B768">
        <f t="shared" ca="1" si="13"/>
        <v>48</v>
      </c>
      <c r="C768" s="1">
        <v>25524</v>
      </c>
      <c r="E768" t="s">
        <v>184</v>
      </c>
      <c r="H768" t="s">
        <v>43</v>
      </c>
      <c r="I768" t="s">
        <v>373</v>
      </c>
      <c r="J768" t="s">
        <v>3833</v>
      </c>
      <c r="K768" t="s">
        <v>3834</v>
      </c>
      <c r="L768" t="s">
        <v>21</v>
      </c>
      <c r="M768" t="s">
        <v>132</v>
      </c>
      <c r="O768" t="s">
        <v>3835</v>
      </c>
      <c r="P768" s="5" t="s">
        <v>16862</v>
      </c>
    </row>
    <row r="769" spans="1:16" ht="14.25" customHeight="1" thickBot="1" x14ac:dyDescent="0.4">
      <c r="A769" t="s">
        <v>3836</v>
      </c>
      <c r="B769">
        <f t="shared" ca="1" si="13"/>
        <v>34</v>
      </c>
      <c r="C769" s="1">
        <v>30864</v>
      </c>
      <c r="D769" t="s">
        <v>41</v>
      </c>
      <c r="E769" t="s">
        <v>3837</v>
      </c>
      <c r="F769" t="s">
        <v>41</v>
      </c>
      <c r="G769" t="s">
        <v>245</v>
      </c>
      <c r="H769" t="s">
        <v>2916</v>
      </c>
      <c r="I769" t="s">
        <v>194</v>
      </c>
      <c r="J769" t="s">
        <v>3105</v>
      </c>
      <c r="K769" t="s">
        <v>3838</v>
      </c>
      <c r="L769" t="s">
        <v>21</v>
      </c>
      <c r="M769" t="s">
        <v>194</v>
      </c>
      <c r="N769" t="s">
        <v>79</v>
      </c>
      <c r="O769" t="s">
        <v>3839</v>
      </c>
      <c r="P769" s="5" t="s">
        <v>3839</v>
      </c>
    </row>
    <row r="770" spans="1:16" ht="14.25" customHeight="1" thickBot="1" x14ac:dyDescent="0.4">
      <c r="A770" t="s">
        <v>3840</v>
      </c>
      <c r="B770">
        <f t="shared" ca="1" si="13"/>
        <v>23</v>
      </c>
      <c r="C770" s="1">
        <v>34682</v>
      </c>
      <c r="D770" t="s">
        <v>74</v>
      </c>
      <c r="E770" t="s">
        <v>3841</v>
      </c>
      <c r="F770" t="s">
        <v>74</v>
      </c>
      <c r="G770" t="s">
        <v>1279</v>
      </c>
      <c r="H770" t="s">
        <v>902</v>
      </c>
      <c r="I770" t="s">
        <v>26</v>
      </c>
      <c r="J770" t="s">
        <v>3842</v>
      </c>
      <c r="K770" t="s">
        <v>3843</v>
      </c>
      <c r="L770" t="s">
        <v>21</v>
      </c>
      <c r="M770" t="s">
        <v>29</v>
      </c>
      <c r="N770" t="s">
        <v>242</v>
      </c>
      <c r="O770" t="s">
        <v>3844</v>
      </c>
      <c r="P770" s="5" t="s">
        <v>3844</v>
      </c>
    </row>
    <row r="771" spans="1:16" ht="14.25" customHeight="1" thickBot="1" x14ac:dyDescent="0.4">
      <c r="A771" t="s">
        <v>3845</v>
      </c>
      <c r="B771">
        <f t="shared" ca="1" si="13"/>
        <v>39</v>
      </c>
      <c r="C771" s="1">
        <v>28957</v>
      </c>
      <c r="E771" t="s">
        <v>3846</v>
      </c>
      <c r="H771" t="s">
        <v>3847</v>
      </c>
      <c r="I771" t="s">
        <v>22</v>
      </c>
      <c r="J771" t="s">
        <v>3848</v>
      </c>
      <c r="K771" t="s">
        <v>3849</v>
      </c>
      <c r="L771" t="s">
        <v>21</v>
      </c>
      <c r="M771" t="s">
        <v>22</v>
      </c>
      <c r="O771" t="s">
        <v>3850</v>
      </c>
      <c r="P771" s="5" t="s">
        <v>3850</v>
      </c>
    </row>
    <row r="772" spans="1:16" ht="14.25" customHeight="1" thickBot="1" x14ac:dyDescent="0.4">
      <c r="A772" t="s">
        <v>3851</v>
      </c>
      <c r="B772">
        <f t="shared" ca="1" si="13"/>
        <v>55</v>
      </c>
      <c r="C772" s="1">
        <v>23180</v>
      </c>
      <c r="E772" t="s">
        <v>3852</v>
      </c>
      <c r="G772" t="s">
        <v>147</v>
      </c>
      <c r="H772" t="s">
        <v>122</v>
      </c>
      <c r="I772" t="s">
        <v>29</v>
      </c>
      <c r="J772" t="s">
        <v>1023</v>
      </c>
      <c r="K772" t="s">
        <v>3853</v>
      </c>
      <c r="L772" t="s">
        <v>21</v>
      </c>
      <c r="M772" t="s">
        <v>29</v>
      </c>
      <c r="P772" s="6" t="e">
        <v>#VALUE!</v>
      </c>
    </row>
    <row r="773" spans="1:16" ht="14.25" customHeight="1" thickBot="1" x14ac:dyDescent="0.4">
      <c r="A773" t="s">
        <v>3854</v>
      </c>
      <c r="B773">
        <f t="shared" ca="1" si="13"/>
        <v>37</v>
      </c>
      <c r="C773" s="1">
        <v>29561</v>
      </c>
      <c r="E773" t="s">
        <v>3855</v>
      </c>
      <c r="I773" t="s">
        <v>132</v>
      </c>
      <c r="J773" t="s">
        <v>132</v>
      </c>
      <c r="K773" t="s">
        <v>3856</v>
      </c>
      <c r="L773" t="s">
        <v>21</v>
      </c>
      <c r="M773" t="s">
        <v>132</v>
      </c>
      <c r="O773" t="s">
        <v>3857</v>
      </c>
      <c r="P773" s="5" t="s">
        <v>16863</v>
      </c>
    </row>
    <row r="774" spans="1:16" ht="14.25" customHeight="1" thickBot="1" x14ac:dyDescent="0.4">
      <c r="A774" t="s">
        <v>3858</v>
      </c>
      <c r="B774">
        <f t="shared" ca="1" si="13"/>
        <v>33</v>
      </c>
      <c r="C774" s="1">
        <v>31067</v>
      </c>
      <c r="E774" t="s">
        <v>3859</v>
      </c>
      <c r="F774" t="s">
        <v>74</v>
      </c>
      <c r="G774" t="s">
        <v>262</v>
      </c>
      <c r="H774" t="s">
        <v>122</v>
      </c>
      <c r="I774" t="s">
        <v>29</v>
      </c>
      <c r="J774" t="s">
        <v>1419</v>
      </c>
      <c r="K774" t="s">
        <v>3860</v>
      </c>
      <c r="L774" t="s">
        <v>205</v>
      </c>
      <c r="M774" t="s">
        <v>29</v>
      </c>
      <c r="O774" t="s">
        <v>213</v>
      </c>
      <c r="P774" s="5" t="s">
        <v>213</v>
      </c>
    </row>
    <row r="775" spans="1:16" ht="14.25" customHeight="1" thickBot="1" x14ac:dyDescent="0.4">
      <c r="A775" t="s">
        <v>3861</v>
      </c>
      <c r="B775">
        <f t="shared" ca="1" si="13"/>
        <v>42</v>
      </c>
      <c r="C775" s="1">
        <v>27938</v>
      </c>
      <c r="D775" t="s">
        <v>39</v>
      </c>
      <c r="E775" t="s">
        <v>3862</v>
      </c>
      <c r="F775" t="s">
        <v>41</v>
      </c>
      <c r="G775" t="s">
        <v>95</v>
      </c>
      <c r="H775" t="s">
        <v>3083</v>
      </c>
      <c r="I775" t="s">
        <v>19</v>
      </c>
      <c r="J775" t="s">
        <v>19</v>
      </c>
      <c r="K775" t="s">
        <v>3863</v>
      </c>
      <c r="L775" t="s">
        <v>21</v>
      </c>
      <c r="M775" t="s">
        <v>22</v>
      </c>
      <c r="O775" t="s">
        <v>3864</v>
      </c>
      <c r="P775" s="5" t="s">
        <v>3864</v>
      </c>
    </row>
    <row r="776" spans="1:16" ht="14.25" customHeight="1" thickBot="1" x14ac:dyDescent="0.4">
      <c r="A776" t="s">
        <v>3865</v>
      </c>
      <c r="B776">
        <f t="shared" ca="1" si="13"/>
        <v>45</v>
      </c>
      <c r="C776" s="1">
        <v>26789</v>
      </c>
      <c r="E776" t="s">
        <v>3866</v>
      </c>
      <c r="H776" t="s">
        <v>687</v>
      </c>
      <c r="I776" t="s">
        <v>118</v>
      </c>
      <c r="J776" t="s">
        <v>2111</v>
      </c>
      <c r="K776" t="s">
        <v>1555</v>
      </c>
      <c r="L776" t="s">
        <v>21</v>
      </c>
      <c r="M776" t="s">
        <v>118</v>
      </c>
      <c r="O776" t="s">
        <v>3867</v>
      </c>
      <c r="P776" s="5" t="s">
        <v>3867</v>
      </c>
    </row>
    <row r="777" spans="1:16" ht="14.25" customHeight="1" thickBot="1" x14ac:dyDescent="0.4">
      <c r="A777" t="s">
        <v>3868</v>
      </c>
      <c r="B777">
        <f t="shared" ca="1" si="13"/>
        <v>59</v>
      </c>
      <c r="C777" s="1">
        <v>21428</v>
      </c>
      <c r="D777" t="s">
        <v>177</v>
      </c>
      <c r="E777" t="s">
        <v>3869</v>
      </c>
      <c r="F777" t="s">
        <v>41</v>
      </c>
      <c r="G777" t="s">
        <v>75</v>
      </c>
      <c r="H777" t="s">
        <v>43</v>
      </c>
      <c r="I777" t="s">
        <v>106</v>
      </c>
      <c r="J777" t="s">
        <v>3870</v>
      </c>
      <c r="K777" t="s">
        <v>3871</v>
      </c>
      <c r="L777" t="s">
        <v>21</v>
      </c>
      <c r="M777" t="s">
        <v>225</v>
      </c>
      <c r="N777" t="s">
        <v>413</v>
      </c>
      <c r="O777" t="s">
        <v>3872</v>
      </c>
      <c r="P777" s="5" t="s">
        <v>16864</v>
      </c>
    </row>
    <row r="778" spans="1:16" ht="14.25" customHeight="1" thickBot="1" x14ac:dyDescent="0.4">
      <c r="A778" t="s">
        <v>3873</v>
      </c>
      <c r="B778">
        <f t="shared" ca="1" si="13"/>
        <v>28</v>
      </c>
      <c r="C778" s="1">
        <v>33003</v>
      </c>
      <c r="D778" t="s">
        <v>74</v>
      </c>
      <c r="E778" t="s">
        <v>3874</v>
      </c>
      <c r="F778" t="s">
        <v>41</v>
      </c>
      <c r="G778" t="s">
        <v>186</v>
      </c>
      <c r="H778" t="s">
        <v>43</v>
      </c>
      <c r="I778" t="s">
        <v>178</v>
      </c>
      <c r="K778" t="s">
        <v>3875</v>
      </c>
      <c r="L778" t="s">
        <v>21</v>
      </c>
      <c r="M778" t="s">
        <v>178</v>
      </c>
      <c r="N778" t="s">
        <v>3876</v>
      </c>
      <c r="O778" t="s">
        <v>3877</v>
      </c>
      <c r="P778" s="5" t="s">
        <v>16865</v>
      </c>
    </row>
    <row r="779" spans="1:16" ht="14.25" customHeight="1" thickBot="1" x14ac:dyDescent="0.4">
      <c r="A779" t="s">
        <v>3878</v>
      </c>
      <c r="B779">
        <f t="shared" ca="1" si="13"/>
        <v>26</v>
      </c>
      <c r="C779" s="1">
        <v>33531</v>
      </c>
      <c r="D779" t="s">
        <v>177</v>
      </c>
      <c r="E779" t="s">
        <v>3879</v>
      </c>
      <c r="F779" t="s">
        <v>41</v>
      </c>
      <c r="G779" t="s">
        <v>378</v>
      </c>
      <c r="I779" t="s">
        <v>178</v>
      </c>
      <c r="J779" t="s">
        <v>3880</v>
      </c>
      <c r="K779" t="s">
        <v>3881</v>
      </c>
      <c r="L779" t="s">
        <v>21</v>
      </c>
      <c r="M779" t="s">
        <v>178</v>
      </c>
      <c r="N779" t="s">
        <v>3643</v>
      </c>
      <c r="O779" t="s">
        <v>394</v>
      </c>
      <c r="P779" s="5" t="s">
        <v>10689</v>
      </c>
    </row>
    <row r="780" spans="1:16" ht="14.25" customHeight="1" thickBot="1" x14ac:dyDescent="0.4">
      <c r="A780" t="s">
        <v>3882</v>
      </c>
      <c r="B780">
        <f t="shared" ca="1" si="13"/>
        <v>30</v>
      </c>
      <c r="C780" s="1">
        <v>32074</v>
      </c>
      <c r="E780" t="s">
        <v>3883</v>
      </c>
      <c r="H780" t="s">
        <v>812</v>
      </c>
      <c r="I780" t="s">
        <v>270</v>
      </c>
      <c r="J780" t="s">
        <v>3282</v>
      </c>
      <c r="K780" t="s">
        <v>3884</v>
      </c>
      <c r="L780" t="s">
        <v>21</v>
      </c>
      <c r="M780" t="s">
        <v>270</v>
      </c>
      <c r="O780" t="s">
        <v>3885</v>
      </c>
      <c r="P780" s="5" t="s">
        <v>3885</v>
      </c>
    </row>
    <row r="781" spans="1:16" ht="14.25" customHeight="1" thickBot="1" x14ac:dyDescent="0.4">
      <c r="A781" t="s">
        <v>3886</v>
      </c>
      <c r="B781">
        <f t="shared" ca="1" si="13"/>
        <v>48</v>
      </c>
      <c r="C781" s="1">
        <v>25438</v>
      </c>
      <c r="D781" t="s">
        <v>41</v>
      </c>
      <c r="E781" t="s">
        <v>3887</v>
      </c>
      <c r="F781" t="s">
        <v>41</v>
      </c>
      <c r="G781" t="s">
        <v>892</v>
      </c>
      <c r="H781" t="s">
        <v>3888</v>
      </c>
      <c r="I781" t="s">
        <v>1259</v>
      </c>
      <c r="J781" t="s">
        <v>3889</v>
      </c>
      <c r="K781" t="s">
        <v>3890</v>
      </c>
      <c r="L781" t="s">
        <v>21</v>
      </c>
      <c r="M781" t="s">
        <v>22</v>
      </c>
      <c r="N781" t="s">
        <v>168</v>
      </c>
      <c r="O781" t="s">
        <v>3891</v>
      </c>
      <c r="P781" s="5" t="s">
        <v>16866</v>
      </c>
    </row>
    <row r="782" spans="1:16" ht="14.25" customHeight="1" thickBot="1" x14ac:dyDescent="0.4">
      <c r="A782" t="s">
        <v>3892</v>
      </c>
      <c r="B782">
        <f t="shared" ca="1" si="13"/>
        <v>47</v>
      </c>
      <c r="C782" s="1">
        <v>25882</v>
      </c>
      <c r="E782" t="s">
        <v>3893</v>
      </c>
      <c r="H782" t="s">
        <v>3894</v>
      </c>
      <c r="I782" t="s">
        <v>52</v>
      </c>
      <c r="J782" t="s">
        <v>3895</v>
      </c>
      <c r="K782" t="s">
        <v>54</v>
      </c>
      <c r="L782" t="s">
        <v>205</v>
      </c>
      <c r="M782" t="s">
        <v>52</v>
      </c>
      <c r="O782" t="s">
        <v>3109</v>
      </c>
      <c r="P782" s="5" t="s">
        <v>3109</v>
      </c>
    </row>
    <row r="783" spans="1:16" ht="14.25" customHeight="1" thickBot="1" x14ac:dyDescent="0.4">
      <c r="A783" t="s">
        <v>3896</v>
      </c>
      <c r="B783" t="e">
        <f t="shared" ca="1" si="13"/>
        <v>#VALUE!</v>
      </c>
      <c r="C783" s="2" t="s">
        <v>2449</v>
      </c>
      <c r="H783" t="s">
        <v>43</v>
      </c>
      <c r="I783" t="s">
        <v>132</v>
      </c>
      <c r="L783" t="s">
        <v>205</v>
      </c>
      <c r="M783" t="s">
        <v>132</v>
      </c>
      <c r="O783" t="s">
        <v>634</v>
      </c>
      <c r="P783" s="5" t="s">
        <v>16728</v>
      </c>
    </row>
    <row r="784" spans="1:16" ht="14.25" customHeight="1" thickBot="1" x14ac:dyDescent="0.4">
      <c r="A784" t="s">
        <v>3897</v>
      </c>
      <c r="B784">
        <f t="shared" ca="1" si="13"/>
        <v>25</v>
      </c>
      <c r="C784" s="1">
        <v>33998</v>
      </c>
      <c r="E784" t="s">
        <v>3898</v>
      </c>
      <c r="H784" t="s">
        <v>3899</v>
      </c>
      <c r="I784" t="s">
        <v>129</v>
      </c>
      <c r="J784" t="s">
        <v>3900</v>
      </c>
      <c r="K784" t="s">
        <v>1574</v>
      </c>
      <c r="L784" t="s">
        <v>21</v>
      </c>
      <c r="M784" t="s">
        <v>270</v>
      </c>
      <c r="O784" t="e">
        <f>- AGGRAVATED Theft and Criminal ASSOCIATION</f>
        <v>#NAME?</v>
      </c>
      <c r="P784" s="6" t="s">
        <v>16712</v>
      </c>
    </row>
    <row r="785" spans="1:16" ht="14.25" customHeight="1" thickBot="1" x14ac:dyDescent="0.4">
      <c r="A785" t="s">
        <v>3901</v>
      </c>
      <c r="B785">
        <f t="shared" ca="1" si="13"/>
        <v>35</v>
      </c>
      <c r="C785" s="1">
        <v>30228</v>
      </c>
      <c r="D785" t="s">
        <v>177</v>
      </c>
      <c r="E785" t="s">
        <v>3902</v>
      </c>
      <c r="F785" t="s">
        <v>39</v>
      </c>
      <c r="G785" t="s">
        <v>95</v>
      </c>
      <c r="H785" t="s">
        <v>43</v>
      </c>
      <c r="I785" t="s">
        <v>178</v>
      </c>
      <c r="J785" t="s">
        <v>1866</v>
      </c>
      <c r="K785" t="s">
        <v>3903</v>
      </c>
      <c r="L785" t="s">
        <v>21</v>
      </c>
      <c r="M785" t="s">
        <v>178</v>
      </c>
      <c r="N785" t="s">
        <v>181</v>
      </c>
      <c r="O785" t="s">
        <v>1868</v>
      </c>
      <c r="P785" s="5" t="s">
        <v>16779</v>
      </c>
    </row>
    <row r="786" spans="1:16" ht="14.25" customHeight="1" thickBot="1" x14ac:dyDescent="0.4">
      <c r="A786" t="s">
        <v>3904</v>
      </c>
      <c r="B786">
        <f t="shared" ca="1" si="13"/>
        <v>113</v>
      </c>
      <c r="C786" s="2">
        <v>1949</v>
      </c>
      <c r="D786" t="s">
        <v>39</v>
      </c>
      <c r="E786" t="s">
        <v>730</v>
      </c>
      <c r="F786" t="s">
        <v>39</v>
      </c>
      <c r="G786" t="s">
        <v>3905</v>
      </c>
      <c r="I786" t="s">
        <v>578</v>
      </c>
      <c r="J786" t="s">
        <v>3906</v>
      </c>
      <c r="K786" t="s">
        <v>3907</v>
      </c>
      <c r="L786" t="s">
        <v>21</v>
      </c>
      <c r="M786" t="s">
        <v>132</v>
      </c>
      <c r="N786" t="s">
        <v>3908</v>
      </c>
      <c r="O786" t="s">
        <v>3909</v>
      </c>
      <c r="P786" s="5" t="s">
        <v>3909</v>
      </c>
    </row>
    <row r="787" spans="1:16" ht="14.25" customHeight="1" thickBot="1" x14ac:dyDescent="0.4">
      <c r="A787" t="s">
        <v>3910</v>
      </c>
      <c r="B787">
        <f t="shared" ca="1" si="13"/>
        <v>46</v>
      </c>
      <c r="C787" s="1">
        <v>26310</v>
      </c>
      <c r="D787" t="s">
        <v>41</v>
      </c>
      <c r="E787" t="s">
        <v>2378</v>
      </c>
      <c r="F787" t="s">
        <v>41</v>
      </c>
      <c r="G787" t="s">
        <v>2021</v>
      </c>
      <c r="H787" t="s">
        <v>43</v>
      </c>
      <c r="I787" t="s">
        <v>178</v>
      </c>
      <c r="J787" t="s">
        <v>3911</v>
      </c>
      <c r="K787" t="s">
        <v>3912</v>
      </c>
      <c r="L787" t="s">
        <v>21</v>
      </c>
      <c r="M787" t="s">
        <v>178</v>
      </c>
      <c r="N787" t="s">
        <v>168</v>
      </c>
      <c r="O787" t="s">
        <v>1433</v>
      </c>
      <c r="P787" s="5" t="s">
        <v>16763</v>
      </c>
    </row>
    <row r="788" spans="1:16" ht="14.25" customHeight="1" thickBot="1" x14ac:dyDescent="0.4">
      <c r="A788" t="s">
        <v>3913</v>
      </c>
      <c r="B788">
        <f t="shared" ca="1" si="13"/>
        <v>39</v>
      </c>
      <c r="C788" s="1">
        <v>28864</v>
      </c>
      <c r="E788" t="s">
        <v>3914</v>
      </c>
      <c r="F788" t="s">
        <v>74</v>
      </c>
      <c r="G788" t="s">
        <v>262</v>
      </c>
      <c r="H788" t="s">
        <v>324</v>
      </c>
      <c r="I788" t="s">
        <v>325</v>
      </c>
      <c r="J788" t="s">
        <v>3915</v>
      </c>
      <c r="K788" t="s">
        <v>3916</v>
      </c>
      <c r="L788" t="s">
        <v>21</v>
      </c>
      <c r="M788" t="s">
        <v>29</v>
      </c>
      <c r="O788" t="s">
        <v>137</v>
      </c>
      <c r="P788" s="5" t="s">
        <v>137</v>
      </c>
    </row>
    <row r="789" spans="1:16" ht="14.25" customHeight="1" thickBot="1" x14ac:dyDescent="0.4">
      <c r="A789" t="s">
        <v>3917</v>
      </c>
      <c r="B789">
        <f t="shared" ca="1" si="13"/>
        <v>42</v>
      </c>
      <c r="C789" s="1">
        <v>27635</v>
      </c>
      <c r="D789" t="s">
        <v>200</v>
      </c>
      <c r="E789" t="s">
        <v>3918</v>
      </c>
      <c r="G789" t="s">
        <v>1037</v>
      </c>
      <c r="H789" t="s">
        <v>3919</v>
      </c>
      <c r="I789" t="s">
        <v>1446</v>
      </c>
      <c r="J789" t="s">
        <v>3920</v>
      </c>
      <c r="K789" t="s">
        <v>3921</v>
      </c>
      <c r="L789" t="s">
        <v>21</v>
      </c>
      <c r="M789" t="s">
        <v>29</v>
      </c>
      <c r="O789" t="s">
        <v>3922</v>
      </c>
      <c r="P789" s="5" t="s">
        <v>3922</v>
      </c>
    </row>
    <row r="790" spans="1:16" ht="14.25" customHeight="1" thickBot="1" x14ac:dyDescent="0.4">
      <c r="A790" t="s">
        <v>3923</v>
      </c>
      <c r="B790">
        <f t="shared" ca="1" si="13"/>
        <v>37</v>
      </c>
      <c r="C790" s="1">
        <v>29466</v>
      </c>
      <c r="E790" t="s">
        <v>3924</v>
      </c>
      <c r="H790" t="s">
        <v>3925</v>
      </c>
      <c r="I790" t="s">
        <v>3926</v>
      </c>
      <c r="J790" t="s">
        <v>3926</v>
      </c>
      <c r="K790" t="s">
        <v>3927</v>
      </c>
      <c r="L790" t="s">
        <v>205</v>
      </c>
      <c r="M790" t="s">
        <v>289</v>
      </c>
      <c r="O790" t="s">
        <v>3928</v>
      </c>
      <c r="P790" s="5" t="s">
        <v>3928</v>
      </c>
    </row>
    <row r="791" spans="1:16" ht="14.25" customHeight="1" thickBot="1" x14ac:dyDescent="0.4">
      <c r="A791" t="s">
        <v>3929</v>
      </c>
      <c r="B791">
        <f t="shared" ca="1" si="13"/>
        <v>47</v>
      </c>
      <c r="C791" s="1">
        <v>25836</v>
      </c>
      <c r="D791" t="s">
        <v>39</v>
      </c>
      <c r="E791" t="s">
        <v>3930</v>
      </c>
      <c r="F791" t="s">
        <v>41</v>
      </c>
      <c r="G791" t="s">
        <v>95</v>
      </c>
      <c r="H791" t="s">
        <v>3931</v>
      </c>
      <c r="I791" t="s">
        <v>22</v>
      </c>
      <c r="J791" t="s">
        <v>3932</v>
      </c>
      <c r="K791" t="s">
        <v>3933</v>
      </c>
      <c r="L791" t="s">
        <v>21</v>
      </c>
      <c r="M791" t="s">
        <v>22</v>
      </c>
      <c r="N791" t="s">
        <v>413</v>
      </c>
      <c r="O791" t="s">
        <v>3934</v>
      </c>
      <c r="P791" s="5" t="s">
        <v>16867</v>
      </c>
    </row>
    <row r="792" spans="1:16" ht="14.25" customHeight="1" thickBot="1" x14ac:dyDescent="0.4">
      <c r="A792" t="s">
        <v>3935</v>
      </c>
      <c r="B792">
        <f t="shared" ca="1" si="13"/>
        <v>45</v>
      </c>
      <c r="C792" s="1">
        <v>26562</v>
      </c>
      <c r="E792" t="s">
        <v>3452</v>
      </c>
      <c r="H792" t="s">
        <v>51</v>
      </c>
      <c r="I792" t="s">
        <v>52</v>
      </c>
      <c r="J792" t="s">
        <v>3895</v>
      </c>
      <c r="K792" t="s">
        <v>3730</v>
      </c>
      <c r="L792" t="s">
        <v>205</v>
      </c>
      <c r="M792" t="s">
        <v>52</v>
      </c>
      <c r="O792" t="s">
        <v>3936</v>
      </c>
      <c r="P792" s="5" t="s">
        <v>3936</v>
      </c>
    </row>
    <row r="793" spans="1:16" ht="14.25" customHeight="1" thickBot="1" x14ac:dyDescent="0.4">
      <c r="A793" t="s">
        <v>3937</v>
      </c>
      <c r="B793">
        <f t="shared" ca="1" si="13"/>
        <v>48</v>
      </c>
      <c r="C793" s="1">
        <v>25461</v>
      </c>
      <c r="E793" t="s">
        <v>3938</v>
      </c>
      <c r="H793" t="s">
        <v>324</v>
      </c>
      <c r="I793" t="s">
        <v>325</v>
      </c>
      <c r="J793" t="s">
        <v>3939</v>
      </c>
      <c r="K793" t="s">
        <v>3940</v>
      </c>
      <c r="L793" t="s">
        <v>21</v>
      </c>
      <c r="M793" t="s">
        <v>325</v>
      </c>
      <c r="O793" t="s">
        <v>3941</v>
      </c>
      <c r="P793" s="5" t="s">
        <v>3941</v>
      </c>
    </row>
    <row r="794" spans="1:16" ht="14.25" customHeight="1" thickBot="1" x14ac:dyDescent="0.4">
      <c r="A794" t="s">
        <v>3942</v>
      </c>
      <c r="B794">
        <f t="shared" ca="1" si="13"/>
        <v>74</v>
      </c>
      <c r="C794" s="1">
        <v>16201</v>
      </c>
      <c r="E794" t="s">
        <v>3943</v>
      </c>
      <c r="H794" t="s">
        <v>3944</v>
      </c>
      <c r="I794" t="s">
        <v>29</v>
      </c>
      <c r="J794" t="s">
        <v>3945</v>
      </c>
      <c r="K794" t="s">
        <v>3946</v>
      </c>
      <c r="L794" t="s">
        <v>21</v>
      </c>
      <c r="M794" t="s">
        <v>29</v>
      </c>
      <c r="O794" t="s">
        <v>3947</v>
      </c>
      <c r="P794" s="5" t="s">
        <v>3947</v>
      </c>
    </row>
    <row r="795" spans="1:16" ht="14.25" customHeight="1" thickBot="1" x14ac:dyDescent="0.4">
      <c r="A795" t="s">
        <v>3948</v>
      </c>
      <c r="B795">
        <f t="shared" ca="1" si="13"/>
        <v>35</v>
      </c>
      <c r="C795" s="1">
        <v>30494</v>
      </c>
      <c r="E795" t="s">
        <v>3949</v>
      </c>
      <c r="H795" t="s">
        <v>43</v>
      </c>
      <c r="I795" t="s">
        <v>3950</v>
      </c>
      <c r="J795" t="s">
        <v>3950</v>
      </c>
      <c r="K795" t="s">
        <v>3951</v>
      </c>
      <c r="L795" t="s">
        <v>21</v>
      </c>
      <c r="M795" t="s">
        <v>3950</v>
      </c>
      <c r="O795" t="s">
        <v>3952</v>
      </c>
      <c r="P795" s="5" t="s">
        <v>16868</v>
      </c>
    </row>
    <row r="796" spans="1:16" ht="14.25" customHeight="1" thickBot="1" x14ac:dyDescent="0.4">
      <c r="A796" t="s">
        <v>3953</v>
      </c>
      <c r="B796">
        <f t="shared" ref="B796:B859" ca="1" si="14">DATEDIF(C796,TODAY(),"Y")</f>
        <v>50</v>
      </c>
      <c r="C796" s="1">
        <v>24938</v>
      </c>
      <c r="E796" t="s">
        <v>3954</v>
      </c>
      <c r="I796" t="s">
        <v>373</v>
      </c>
      <c r="J796" t="s">
        <v>373</v>
      </c>
      <c r="K796" t="s">
        <v>3955</v>
      </c>
      <c r="L796" t="s">
        <v>21</v>
      </c>
      <c r="M796" t="s">
        <v>270</v>
      </c>
      <c r="O796" t="s">
        <v>3363</v>
      </c>
      <c r="P796" s="5" t="s">
        <v>3363</v>
      </c>
    </row>
    <row r="797" spans="1:16" ht="14.25" customHeight="1" thickBot="1" x14ac:dyDescent="0.4">
      <c r="A797" t="s">
        <v>3956</v>
      </c>
      <c r="B797">
        <f t="shared" ca="1" si="14"/>
        <v>23</v>
      </c>
      <c r="C797" s="1">
        <v>34700</v>
      </c>
      <c r="E797" t="s">
        <v>3957</v>
      </c>
      <c r="I797" t="s">
        <v>367</v>
      </c>
      <c r="J797" t="s">
        <v>3958</v>
      </c>
      <c r="K797" t="s">
        <v>3959</v>
      </c>
      <c r="L797" t="s">
        <v>21</v>
      </c>
      <c r="M797" t="s">
        <v>367</v>
      </c>
      <c r="O797" t="s">
        <v>3960</v>
      </c>
      <c r="P797" s="5" t="s">
        <v>3960</v>
      </c>
    </row>
    <row r="798" spans="1:16" ht="14.25" customHeight="1" thickBot="1" x14ac:dyDescent="0.4">
      <c r="A798" t="s">
        <v>3961</v>
      </c>
      <c r="B798">
        <f t="shared" ca="1" si="14"/>
        <v>23</v>
      </c>
      <c r="C798" s="1">
        <v>34745</v>
      </c>
      <c r="E798" t="s">
        <v>3569</v>
      </c>
      <c r="I798" t="s">
        <v>29</v>
      </c>
      <c r="J798" t="s">
        <v>3962</v>
      </c>
      <c r="K798" t="s">
        <v>526</v>
      </c>
      <c r="L798" t="s">
        <v>21</v>
      </c>
      <c r="M798" t="s">
        <v>29</v>
      </c>
      <c r="O798" t="s">
        <v>3963</v>
      </c>
      <c r="P798" s="5" t="s">
        <v>3963</v>
      </c>
    </row>
    <row r="799" spans="1:16" ht="14.25" customHeight="1" thickBot="1" x14ac:dyDescent="0.4">
      <c r="A799" t="s">
        <v>3964</v>
      </c>
      <c r="B799">
        <f t="shared" ca="1" si="14"/>
        <v>47</v>
      </c>
      <c r="C799" s="1">
        <v>25834</v>
      </c>
      <c r="E799" t="s">
        <v>2771</v>
      </c>
      <c r="I799" t="s">
        <v>386</v>
      </c>
      <c r="J799" t="s">
        <v>3965</v>
      </c>
      <c r="K799" t="s">
        <v>3966</v>
      </c>
      <c r="L799" t="s">
        <v>21</v>
      </c>
      <c r="M799" t="s">
        <v>386</v>
      </c>
      <c r="O799" t="s">
        <v>3967</v>
      </c>
      <c r="P799" s="5" t="s">
        <v>3967</v>
      </c>
    </row>
    <row r="800" spans="1:16" ht="14.25" customHeight="1" thickBot="1" x14ac:dyDescent="0.4">
      <c r="A800" t="s">
        <v>3968</v>
      </c>
      <c r="B800">
        <f t="shared" ca="1" si="14"/>
        <v>66</v>
      </c>
      <c r="C800" s="1">
        <v>19163</v>
      </c>
      <c r="E800" t="s">
        <v>3969</v>
      </c>
      <c r="H800" t="s">
        <v>43</v>
      </c>
      <c r="I800" t="s">
        <v>132</v>
      </c>
      <c r="J800" t="s">
        <v>3970</v>
      </c>
      <c r="K800" t="s">
        <v>3971</v>
      </c>
      <c r="L800" t="s">
        <v>205</v>
      </c>
      <c r="M800" t="s">
        <v>132</v>
      </c>
      <c r="O800" t="s">
        <v>3972</v>
      </c>
      <c r="P800" s="5" t="s">
        <v>16869</v>
      </c>
    </row>
    <row r="801" spans="1:16" ht="14.25" customHeight="1" thickBot="1" x14ac:dyDescent="0.4">
      <c r="A801" t="s">
        <v>3973</v>
      </c>
      <c r="B801">
        <f t="shared" ca="1" si="14"/>
        <v>39</v>
      </c>
      <c r="C801" s="1">
        <v>28844</v>
      </c>
      <c r="E801" t="s">
        <v>3974</v>
      </c>
      <c r="H801" t="s">
        <v>3255</v>
      </c>
      <c r="I801" t="s">
        <v>602</v>
      </c>
      <c r="J801" t="s">
        <v>3975</v>
      </c>
      <c r="K801" t="s">
        <v>3976</v>
      </c>
      <c r="L801" t="s">
        <v>205</v>
      </c>
      <c r="M801" t="s">
        <v>602</v>
      </c>
      <c r="O801" t="s">
        <v>1235</v>
      </c>
      <c r="P801" s="5" t="s">
        <v>1235</v>
      </c>
    </row>
    <row r="802" spans="1:16" ht="14.25" customHeight="1" thickBot="1" x14ac:dyDescent="0.4">
      <c r="A802" t="s">
        <v>3977</v>
      </c>
      <c r="B802">
        <f t="shared" ca="1" si="14"/>
        <v>37</v>
      </c>
      <c r="C802" s="1">
        <v>29440</v>
      </c>
      <c r="E802" t="s">
        <v>3978</v>
      </c>
      <c r="H802" t="s">
        <v>43</v>
      </c>
      <c r="I802" t="s">
        <v>132</v>
      </c>
      <c r="J802" t="s">
        <v>132</v>
      </c>
      <c r="K802" t="s">
        <v>3979</v>
      </c>
      <c r="L802" t="s">
        <v>21</v>
      </c>
      <c r="M802" t="s">
        <v>132</v>
      </c>
      <c r="O802" t="s">
        <v>3980</v>
      </c>
      <c r="P802" s="5" t="s">
        <v>16870</v>
      </c>
    </row>
    <row r="803" spans="1:16" ht="14.25" customHeight="1" thickBot="1" x14ac:dyDescent="0.4">
      <c r="A803" t="s">
        <v>3981</v>
      </c>
      <c r="B803">
        <f t="shared" ca="1" si="14"/>
        <v>55</v>
      </c>
      <c r="C803" s="1">
        <v>22944</v>
      </c>
      <c r="E803" t="s">
        <v>3982</v>
      </c>
      <c r="I803" t="s">
        <v>89</v>
      </c>
      <c r="J803" t="s">
        <v>3983</v>
      </c>
      <c r="K803" t="s">
        <v>3984</v>
      </c>
      <c r="L803" t="s">
        <v>205</v>
      </c>
      <c r="M803" t="s">
        <v>89</v>
      </c>
      <c r="O803" t="s">
        <v>3985</v>
      </c>
      <c r="P803" s="5" t="s">
        <v>3985</v>
      </c>
    </row>
    <row r="804" spans="1:16" ht="14.25" customHeight="1" thickBot="1" x14ac:dyDescent="0.4">
      <c r="A804" t="s">
        <v>3986</v>
      </c>
      <c r="B804">
        <f t="shared" ca="1" si="14"/>
        <v>46</v>
      </c>
      <c r="C804" s="1">
        <v>26497</v>
      </c>
      <c r="E804" t="s">
        <v>3987</v>
      </c>
      <c r="I804" t="s">
        <v>132</v>
      </c>
      <c r="J804" t="s">
        <v>3988</v>
      </c>
      <c r="K804" t="s">
        <v>3989</v>
      </c>
      <c r="L804" t="s">
        <v>21</v>
      </c>
      <c r="M804" t="s">
        <v>132</v>
      </c>
      <c r="O804" t="s">
        <v>2143</v>
      </c>
      <c r="P804" s="5" t="s">
        <v>16792</v>
      </c>
    </row>
    <row r="805" spans="1:16" ht="14.25" customHeight="1" thickBot="1" x14ac:dyDescent="0.4">
      <c r="A805" t="s">
        <v>3990</v>
      </c>
      <c r="B805">
        <f t="shared" ca="1" si="14"/>
        <v>33</v>
      </c>
      <c r="C805" s="1">
        <v>30997</v>
      </c>
      <c r="D805" t="s">
        <v>39</v>
      </c>
      <c r="E805" t="s">
        <v>3991</v>
      </c>
      <c r="F805" t="s">
        <v>41</v>
      </c>
      <c r="G805" t="s">
        <v>1511</v>
      </c>
      <c r="H805" t="s">
        <v>360</v>
      </c>
      <c r="I805" t="s">
        <v>3992</v>
      </c>
      <c r="J805" t="s">
        <v>3993</v>
      </c>
      <c r="K805" t="s">
        <v>3994</v>
      </c>
      <c r="L805" t="s">
        <v>21</v>
      </c>
      <c r="M805" t="s">
        <v>46</v>
      </c>
      <c r="N805" t="s">
        <v>1776</v>
      </c>
      <c r="O805" t="s">
        <v>3995</v>
      </c>
      <c r="P805" s="5" t="s">
        <v>3995</v>
      </c>
    </row>
    <row r="806" spans="1:16" ht="14.25" customHeight="1" thickBot="1" x14ac:dyDescent="0.4">
      <c r="A806" t="s">
        <v>3996</v>
      </c>
      <c r="B806">
        <f t="shared" ca="1" si="14"/>
        <v>113</v>
      </c>
      <c r="C806" s="2">
        <v>1980</v>
      </c>
      <c r="E806" t="s">
        <v>3997</v>
      </c>
      <c r="H806" t="s">
        <v>332</v>
      </c>
      <c r="I806" t="s">
        <v>62</v>
      </c>
      <c r="J806" t="s">
        <v>3998</v>
      </c>
      <c r="K806" t="s">
        <v>3999</v>
      </c>
      <c r="L806" t="s">
        <v>21</v>
      </c>
      <c r="M806" t="s">
        <v>62</v>
      </c>
      <c r="O806" t="s">
        <v>4000</v>
      </c>
      <c r="P806" s="5" t="s">
        <v>4000</v>
      </c>
    </row>
    <row r="807" spans="1:16" ht="14.25" customHeight="1" thickBot="1" x14ac:dyDescent="0.4">
      <c r="A807" t="s">
        <v>4001</v>
      </c>
      <c r="B807">
        <f t="shared" ca="1" si="14"/>
        <v>49</v>
      </c>
      <c r="C807" s="1">
        <v>25293</v>
      </c>
      <c r="E807" t="s">
        <v>4002</v>
      </c>
      <c r="I807" t="s">
        <v>386</v>
      </c>
      <c r="J807" t="s">
        <v>4003</v>
      </c>
      <c r="K807" t="s">
        <v>4004</v>
      </c>
      <c r="L807" t="s">
        <v>21</v>
      </c>
      <c r="M807" t="s">
        <v>386</v>
      </c>
      <c r="O807" t="s">
        <v>4005</v>
      </c>
      <c r="P807" s="5" t="s">
        <v>4005</v>
      </c>
    </row>
    <row r="808" spans="1:16" ht="14.25" customHeight="1" thickBot="1" x14ac:dyDescent="0.4">
      <c r="A808" t="s">
        <v>4006</v>
      </c>
      <c r="B808">
        <f t="shared" ca="1" si="14"/>
        <v>37</v>
      </c>
      <c r="C808" s="1">
        <v>29571</v>
      </c>
      <c r="E808" t="s">
        <v>4007</v>
      </c>
      <c r="H808" t="s">
        <v>660</v>
      </c>
      <c r="I808" t="s">
        <v>59</v>
      </c>
      <c r="J808" t="s">
        <v>60</v>
      </c>
      <c r="K808" t="s">
        <v>1128</v>
      </c>
      <c r="L808" t="s">
        <v>21</v>
      </c>
      <c r="M808" t="s">
        <v>52</v>
      </c>
      <c r="O808" t="s">
        <v>4008</v>
      </c>
      <c r="P808" s="5" t="s">
        <v>4008</v>
      </c>
    </row>
    <row r="809" spans="1:16" ht="14.25" customHeight="1" thickBot="1" x14ac:dyDescent="0.4">
      <c r="A809" t="s">
        <v>4009</v>
      </c>
      <c r="B809">
        <f t="shared" ca="1" si="14"/>
        <v>36</v>
      </c>
      <c r="C809" s="1">
        <v>30116</v>
      </c>
      <c r="E809" t="s">
        <v>4010</v>
      </c>
      <c r="H809" t="s">
        <v>122</v>
      </c>
      <c r="I809" t="s">
        <v>29</v>
      </c>
      <c r="J809" t="s">
        <v>4011</v>
      </c>
      <c r="K809" t="s">
        <v>4012</v>
      </c>
      <c r="L809" t="s">
        <v>21</v>
      </c>
      <c r="M809" t="s">
        <v>29</v>
      </c>
      <c r="O809" t="s">
        <v>1421</v>
      </c>
      <c r="P809" s="5" t="s">
        <v>1421</v>
      </c>
    </row>
    <row r="810" spans="1:16" ht="14.25" customHeight="1" thickBot="1" x14ac:dyDescent="0.4">
      <c r="A810" t="s">
        <v>4013</v>
      </c>
      <c r="B810">
        <f t="shared" ca="1" si="14"/>
        <v>30</v>
      </c>
      <c r="C810" s="1">
        <v>32253</v>
      </c>
      <c r="E810" t="s">
        <v>641</v>
      </c>
      <c r="H810" t="s">
        <v>4014</v>
      </c>
      <c r="I810" t="s">
        <v>4015</v>
      </c>
      <c r="J810" t="s">
        <v>1446</v>
      </c>
      <c r="K810" t="s">
        <v>4016</v>
      </c>
      <c r="L810" t="s">
        <v>21</v>
      </c>
      <c r="M810" t="s">
        <v>830</v>
      </c>
      <c r="O810" t="s">
        <v>4017</v>
      </c>
      <c r="P810" s="5" t="s">
        <v>4017</v>
      </c>
    </row>
    <row r="811" spans="1:16" ht="14.25" customHeight="1" thickBot="1" x14ac:dyDescent="0.4">
      <c r="A811" t="s">
        <v>4018</v>
      </c>
      <c r="B811">
        <f t="shared" ca="1" si="14"/>
        <v>26</v>
      </c>
      <c r="C811" s="1">
        <v>33561</v>
      </c>
      <c r="E811" t="s">
        <v>65</v>
      </c>
      <c r="H811" t="s">
        <v>122</v>
      </c>
      <c r="I811" t="s">
        <v>1685</v>
      </c>
      <c r="J811" t="s">
        <v>3772</v>
      </c>
      <c r="K811" t="s">
        <v>4019</v>
      </c>
      <c r="L811" t="s">
        <v>21</v>
      </c>
      <c r="M811" t="s">
        <v>29</v>
      </c>
      <c r="O811" t="s">
        <v>137</v>
      </c>
      <c r="P811" s="5" t="s">
        <v>137</v>
      </c>
    </row>
    <row r="812" spans="1:16" ht="14.25" customHeight="1" thickBot="1" x14ac:dyDescent="0.4">
      <c r="A812" t="s">
        <v>4020</v>
      </c>
      <c r="B812">
        <f t="shared" ca="1" si="14"/>
        <v>48</v>
      </c>
      <c r="C812" s="1">
        <v>25583</v>
      </c>
      <c r="E812" t="s">
        <v>4021</v>
      </c>
      <c r="H812" t="s">
        <v>43</v>
      </c>
      <c r="I812" t="s">
        <v>2536</v>
      </c>
      <c r="J812" t="s">
        <v>877</v>
      </c>
      <c r="K812" t="s">
        <v>4022</v>
      </c>
      <c r="L812" t="s">
        <v>205</v>
      </c>
      <c r="M812" t="s">
        <v>78</v>
      </c>
      <c r="O812" t="s">
        <v>4023</v>
      </c>
      <c r="P812" s="5" t="s">
        <v>1787</v>
      </c>
    </row>
    <row r="813" spans="1:16" ht="14.25" customHeight="1" thickBot="1" x14ac:dyDescent="0.4">
      <c r="A813" t="s">
        <v>4024</v>
      </c>
      <c r="B813">
        <f t="shared" ca="1" si="14"/>
        <v>54</v>
      </c>
      <c r="C813" s="1">
        <v>23225</v>
      </c>
      <c r="D813" t="s">
        <v>39</v>
      </c>
      <c r="E813" t="s">
        <v>4025</v>
      </c>
      <c r="F813" t="s">
        <v>185</v>
      </c>
      <c r="G813" t="s">
        <v>95</v>
      </c>
      <c r="H813" t="s">
        <v>4026</v>
      </c>
      <c r="I813" t="s">
        <v>22</v>
      </c>
      <c r="J813" t="s">
        <v>4027</v>
      </c>
      <c r="K813" t="s">
        <v>4028</v>
      </c>
      <c r="L813" t="s">
        <v>21</v>
      </c>
      <c r="M813" t="s">
        <v>22</v>
      </c>
      <c r="O813" t="s">
        <v>4029</v>
      </c>
      <c r="P813" s="5" t="s">
        <v>4029</v>
      </c>
    </row>
    <row r="814" spans="1:16" ht="14.25" customHeight="1" thickBot="1" x14ac:dyDescent="0.4">
      <c r="A814" t="s">
        <v>4030</v>
      </c>
      <c r="B814">
        <f t="shared" ca="1" si="14"/>
        <v>63</v>
      </c>
      <c r="C814" s="1">
        <v>20135</v>
      </c>
      <c r="D814" t="s">
        <v>39</v>
      </c>
      <c r="E814" t="s">
        <v>4031</v>
      </c>
      <c r="F814" t="s">
        <v>185</v>
      </c>
      <c r="G814" t="s">
        <v>66</v>
      </c>
      <c r="H814" t="s">
        <v>4032</v>
      </c>
      <c r="I814" t="s">
        <v>989</v>
      </c>
      <c r="J814" t="s">
        <v>4033</v>
      </c>
      <c r="K814" t="s">
        <v>4034</v>
      </c>
      <c r="L814" t="s">
        <v>21</v>
      </c>
      <c r="M814" t="s">
        <v>22</v>
      </c>
      <c r="O814" t="s">
        <v>4035</v>
      </c>
      <c r="P814" s="5" t="s">
        <v>4035</v>
      </c>
    </row>
    <row r="815" spans="1:16" ht="14.25" customHeight="1" thickBot="1" x14ac:dyDescent="0.4">
      <c r="A815" t="s">
        <v>4036</v>
      </c>
      <c r="B815">
        <f t="shared" ca="1" si="14"/>
        <v>31</v>
      </c>
      <c r="C815" s="1">
        <v>31853</v>
      </c>
      <c r="E815" t="s">
        <v>4037</v>
      </c>
      <c r="H815" t="s">
        <v>385</v>
      </c>
      <c r="I815" t="s">
        <v>386</v>
      </c>
      <c r="J815" t="s">
        <v>4038</v>
      </c>
      <c r="K815" t="s">
        <v>4039</v>
      </c>
      <c r="L815" t="s">
        <v>21</v>
      </c>
      <c r="M815" t="s">
        <v>386</v>
      </c>
      <c r="O815" t="s">
        <v>4040</v>
      </c>
      <c r="P815" s="5" t="s">
        <v>4040</v>
      </c>
    </row>
    <row r="816" spans="1:16" ht="14.25" customHeight="1" thickBot="1" x14ac:dyDescent="0.4">
      <c r="A816" t="s">
        <v>4041</v>
      </c>
      <c r="B816">
        <f t="shared" ca="1" si="14"/>
        <v>42</v>
      </c>
      <c r="C816" s="1">
        <v>27724</v>
      </c>
      <c r="E816" t="s">
        <v>4042</v>
      </c>
      <c r="H816" t="s">
        <v>43</v>
      </c>
      <c r="I816" t="s">
        <v>83</v>
      </c>
      <c r="J816" t="s">
        <v>4043</v>
      </c>
      <c r="K816" t="s">
        <v>4044</v>
      </c>
      <c r="L816" t="s">
        <v>21</v>
      </c>
      <c r="M816" t="s">
        <v>270</v>
      </c>
      <c r="O816" t="s">
        <v>4045</v>
      </c>
      <c r="P816" s="5" t="s">
        <v>4045</v>
      </c>
    </row>
    <row r="817" spans="1:16" ht="14.25" customHeight="1" thickBot="1" x14ac:dyDescent="0.4">
      <c r="A817" t="s">
        <v>4046</v>
      </c>
      <c r="B817">
        <f t="shared" ca="1" si="14"/>
        <v>48</v>
      </c>
      <c r="C817" s="1">
        <v>25427</v>
      </c>
      <c r="D817" t="s">
        <v>39</v>
      </c>
      <c r="E817" t="s">
        <v>4047</v>
      </c>
      <c r="F817" t="s">
        <v>41</v>
      </c>
      <c r="G817" t="s">
        <v>352</v>
      </c>
      <c r="H817" t="s">
        <v>105</v>
      </c>
      <c r="I817" t="s">
        <v>44</v>
      </c>
      <c r="J817" t="s">
        <v>4048</v>
      </c>
      <c r="K817" t="s">
        <v>4049</v>
      </c>
      <c r="L817" t="s">
        <v>21</v>
      </c>
      <c r="M817" t="s">
        <v>46</v>
      </c>
      <c r="N817" t="s">
        <v>781</v>
      </c>
      <c r="O817" t="s">
        <v>4050</v>
      </c>
      <c r="P817" s="5" t="s">
        <v>4050</v>
      </c>
    </row>
    <row r="818" spans="1:16" ht="14.25" customHeight="1" thickBot="1" x14ac:dyDescent="0.4">
      <c r="A818" t="s">
        <v>4051</v>
      </c>
      <c r="B818">
        <f t="shared" ca="1" si="14"/>
        <v>46</v>
      </c>
      <c r="C818" s="1">
        <v>26284</v>
      </c>
      <c r="E818" t="s">
        <v>4052</v>
      </c>
      <c r="H818" t="s">
        <v>43</v>
      </c>
      <c r="I818" t="s">
        <v>225</v>
      </c>
      <c r="J818" t="s">
        <v>4053</v>
      </c>
      <c r="K818" t="s">
        <v>4054</v>
      </c>
      <c r="L818" t="s">
        <v>21</v>
      </c>
      <c r="M818" t="s">
        <v>225</v>
      </c>
      <c r="O818" t="s">
        <v>4055</v>
      </c>
      <c r="P818" s="5" t="s">
        <v>16871</v>
      </c>
    </row>
    <row r="819" spans="1:16" ht="14.25" customHeight="1" thickBot="1" x14ac:dyDescent="0.4">
      <c r="A819" t="s">
        <v>4056</v>
      </c>
      <c r="B819">
        <f t="shared" ca="1" si="14"/>
        <v>62</v>
      </c>
      <c r="C819" s="1">
        <v>20413</v>
      </c>
      <c r="E819" t="s">
        <v>4057</v>
      </c>
      <c r="H819" t="s">
        <v>812</v>
      </c>
      <c r="I819" t="s">
        <v>4058</v>
      </c>
      <c r="J819" t="s">
        <v>4058</v>
      </c>
      <c r="K819" t="s">
        <v>4059</v>
      </c>
      <c r="L819" t="s">
        <v>21</v>
      </c>
      <c r="M819" t="s">
        <v>270</v>
      </c>
      <c r="O819" t="s">
        <v>55</v>
      </c>
      <c r="P819" s="5" t="s">
        <v>55</v>
      </c>
    </row>
    <row r="820" spans="1:16" ht="14.25" customHeight="1" thickBot="1" x14ac:dyDescent="0.4">
      <c r="A820" t="s">
        <v>4060</v>
      </c>
      <c r="B820">
        <f t="shared" ca="1" si="14"/>
        <v>41</v>
      </c>
      <c r="C820" s="1">
        <v>28256</v>
      </c>
      <c r="D820" t="s">
        <v>41</v>
      </c>
      <c r="E820" t="s">
        <v>4061</v>
      </c>
      <c r="F820" t="s">
        <v>41</v>
      </c>
      <c r="G820" t="s">
        <v>95</v>
      </c>
      <c r="H820" t="s">
        <v>4062</v>
      </c>
      <c r="I820" t="s">
        <v>46</v>
      </c>
      <c r="J820" t="s">
        <v>4063</v>
      </c>
      <c r="K820" t="s">
        <v>4064</v>
      </c>
      <c r="L820" t="s">
        <v>21</v>
      </c>
      <c r="M820" t="s">
        <v>22</v>
      </c>
      <c r="N820" t="s">
        <v>1111</v>
      </c>
      <c r="O820" t="s">
        <v>4065</v>
      </c>
      <c r="P820" s="5" t="s">
        <v>4065</v>
      </c>
    </row>
    <row r="821" spans="1:16" ht="14.25" customHeight="1" thickBot="1" x14ac:dyDescent="0.4">
      <c r="A821" t="s">
        <v>4066</v>
      </c>
      <c r="B821">
        <f t="shared" ca="1" si="14"/>
        <v>40</v>
      </c>
      <c r="C821" s="1">
        <v>28640</v>
      </c>
      <c r="E821" t="s">
        <v>4067</v>
      </c>
      <c r="H821" t="s">
        <v>43</v>
      </c>
      <c r="I821" t="s">
        <v>83</v>
      </c>
      <c r="J821" t="s">
        <v>83</v>
      </c>
      <c r="K821" t="s">
        <v>4068</v>
      </c>
      <c r="L821" t="s">
        <v>21</v>
      </c>
      <c r="M821" t="s">
        <v>132</v>
      </c>
      <c r="O821" t="s">
        <v>4069</v>
      </c>
      <c r="P821" s="5" t="s">
        <v>16872</v>
      </c>
    </row>
    <row r="822" spans="1:16" ht="14.25" customHeight="1" thickBot="1" x14ac:dyDescent="0.4">
      <c r="A822" t="s">
        <v>4070</v>
      </c>
      <c r="B822">
        <f t="shared" ca="1" si="14"/>
        <v>57</v>
      </c>
      <c r="C822" s="1">
        <v>22473</v>
      </c>
      <c r="D822" t="s">
        <v>39</v>
      </c>
      <c r="E822" t="s">
        <v>4071</v>
      </c>
      <c r="F822" t="s">
        <v>41</v>
      </c>
      <c r="G822" t="s">
        <v>95</v>
      </c>
      <c r="H822" t="s">
        <v>568</v>
      </c>
      <c r="I822" t="s">
        <v>578</v>
      </c>
      <c r="J822" t="s">
        <v>4072</v>
      </c>
      <c r="K822" t="s">
        <v>4073</v>
      </c>
      <c r="L822" t="s">
        <v>21</v>
      </c>
      <c r="M822" t="s">
        <v>132</v>
      </c>
      <c r="N822" t="s">
        <v>2167</v>
      </c>
      <c r="O822" t="s">
        <v>4074</v>
      </c>
      <c r="P822" s="5" t="s">
        <v>16873</v>
      </c>
    </row>
    <row r="823" spans="1:16" ht="14.25" customHeight="1" thickBot="1" x14ac:dyDescent="0.4">
      <c r="A823" t="s">
        <v>4075</v>
      </c>
      <c r="B823">
        <f t="shared" ca="1" si="14"/>
        <v>35</v>
      </c>
      <c r="C823" s="1">
        <v>30376</v>
      </c>
      <c r="E823" t="s">
        <v>4076</v>
      </c>
      <c r="F823" t="s">
        <v>74</v>
      </c>
      <c r="G823" t="s">
        <v>1279</v>
      </c>
      <c r="I823" t="s">
        <v>118</v>
      </c>
      <c r="J823" t="s">
        <v>4077</v>
      </c>
      <c r="K823" t="s">
        <v>4078</v>
      </c>
      <c r="L823" t="s">
        <v>21</v>
      </c>
      <c r="M823" t="s">
        <v>29</v>
      </c>
      <c r="O823" t="s">
        <v>2108</v>
      </c>
      <c r="P823" s="5" t="s">
        <v>2108</v>
      </c>
    </row>
    <row r="824" spans="1:16" ht="14.25" customHeight="1" thickBot="1" x14ac:dyDescent="0.4">
      <c r="A824" t="s">
        <v>4079</v>
      </c>
      <c r="B824">
        <f t="shared" ca="1" si="14"/>
        <v>23</v>
      </c>
      <c r="C824" s="1">
        <v>34837</v>
      </c>
      <c r="D824" t="s">
        <v>200</v>
      </c>
      <c r="E824" t="s">
        <v>1287</v>
      </c>
      <c r="F824" t="s">
        <v>41</v>
      </c>
      <c r="G824" t="s">
        <v>147</v>
      </c>
      <c r="H824" t="s">
        <v>122</v>
      </c>
      <c r="I824" t="s">
        <v>29</v>
      </c>
      <c r="J824" t="s">
        <v>4080</v>
      </c>
      <c r="K824" t="s">
        <v>4081</v>
      </c>
      <c r="L824" t="s">
        <v>21</v>
      </c>
      <c r="M824" t="s">
        <v>29</v>
      </c>
      <c r="O824" t="s">
        <v>213</v>
      </c>
      <c r="P824" s="5" t="s">
        <v>213</v>
      </c>
    </row>
    <row r="825" spans="1:16" ht="14.25" customHeight="1" thickBot="1" x14ac:dyDescent="0.4">
      <c r="A825" t="s">
        <v>4082</v>
      </c>
      <c r="B825">
        <f t="shared" ca="1" si="14"/>
        <v>31</v>
      </c>
      <c r="C825" s="1">
        <v>31939</v>
      </c>
      <c r="D825" t="s">
        <v>200</v>
      </c>
      <c r="E825" t="s">
        <v>4083</v>
      </c>
      <c r="F825" t="s">
        <v>39</v>
      </c>
      <c r="G825" t="s">
        <v>4084</v>
      </c>
      <c r="H825" t="s">
        <v>88</v>
      </c>
      <c r="I825" t="s">
        <v>89</v>
      </c>
      <c r="J825" t="s">
        <v>4085</v>
      </c>
      <c r="K825" t="s">
        <v>4086</v>
      </c>
      <c r="L825" t="s">
        <v>21</v>
      </c>
      <c r="M825" t="s">
        <v>89</v>
      </c>
      <c r="O825" t="s">
        <v>4087</v>
      </c>
      <c r="P825" s="5" t="s">
        <v>4087</v>
      </c>
    </row>
    <row r="826" spans="1:16" ht="14.25" customHeight="1" thickBot="1" x14ac:dyDescent="0.4">
      <c r="A826" t="s">
        <v>4088</v>
      </c>
      <c r="B826">
        <f t="shared" ca="1" si="14"/>
        <v>35</v>
      </c>
      <c r="C826" s="1">
        <v>30167</v>
      </c>
      <c r="E826" t="s">
        <v>1223</v>
      </c>
      <c r="I826" t="s">
        <v>524</v>
      </c>
      <c r="K826" t="s">
        <v>4089</v>
      </c>
      <c r="L826" t="s">
        <v>21</v>
      </c>
      <c r="M826" t="s">
        <v>118</v>
      </c>
      <c r="O826" t="s">
        <v>198</v>
      </c>
      <c r="P826" s="5" t="s">
        <v>198</v>
      </c>
    </row>
    <row r="827" spans="1:16" ht="14.25" customHeight="1" thickBot="1" x14ac:dyDescent="0.4">
      <c r="A827" t="s">
        <v>4090</v>
      </c>
      <c r="B827">
        <f t="shared" ca="1" si="14"/>
        <v>27</v>
      </c>
      <c r="C827" s="1">
        <v>33335</v>
      </c>
      <c r="D827" t="s">
        <v>41</v>
      </c>
      <c r="E827" t="s">
        <v>4091</v>
      </c>
      <c r="F827" t="s">
        <v>41</v>
      </c>
      <c r="G827" t="s">
        <v>95</v>
      </c>
      <c r="H827" t="s">
        <v>43</v>
      </c>
      <c r="I827" t="s">
        <v>76</v>
      </c>
      <c r="J827" t="s">
        <v>4092</v>
      </c>
      <c r="K827" t="s">
        <v>4093</v>
      </c>
      <c r="L827" t="s">
        <v>21</v>
      </c>
      <c r="M827" t="s">
        <v>78</v>
      </c>
      <c r="N827" t="s">
        <v>168</v>
      </c>
      <c r="O827" t="s">
        <v>4094</v>
      </c>
      <c r="P827" s="5" t="s">
        <v>16874</v>
      </c>
    </row>
    <row r="828" spans="1:16" ht="14.25" customHeight="1" thickBot="1" x14ac:dyDescent="0.4">
      <c r="A828" t="s">
        <v>4095</v>
      </c>
      <c r="B828">
        <f t="shared" ca="1" si="14"/>
        <v>40</v>
      </c>
      <c r="C828" s="1">
        <v>28509</v>
      </c>
      <c r="E828" t="s">
        <v>4096</v>
      </c>
      <c r="I828" t="s">
        <v>524</v>
      </c>
      <c r="J828" t="s">
        <v>4097</v>
      </c>
      <c r="K828" t="s">
        <v>4098</v>
      </c>
      <c r="L828" t="s">
        <v>21</v>
      </c>
      <c r="M828" t="s">
        <v>1090</v>
      </c>
      <c r="O828" t="s">
        <v>4099</v>
      </c>
      <c r="P828" s="5" t="s">
        <v>16875</v>
      </c>
    </row>
    <row r="829" spans="1:16" ht="14.25" customHeight="1" thickBot="1" x14ac:dyDescent="0.4">
      <c r="A829" t="s">
        <v>4100</v>
      </c>
      <c r="B829">
        <f t="shared" ca="1" si="14"/>
        <v>35</v>
      </c>
      <c r="C829" s="1">
        <v>30276</v>
      </c>
      <c r="D829" t="s">
        <v>4101</v>
      </c>
      <c r="E829" t="s">
        <v>4102</v>
      </c>
      <c r="G829" t="s">
        <v>441</v>
      </c>
      <c r="H829" t="s">
        <v>141</v>
      </c>
      <c r="I829" t="s">
        <v>118</v>
      </c>
      <c r="J829" t="s">
        <v>4103</v>
      </c>
      <c r="K829" t="s">
        <v>1555</v>
      </c>
      <c r="L829" t="s">
        <v>21</v>
      </c>
      <c r="M829" t="s">
        <v>118</v>
      </c>
      <c r="O829" t="s">
        <v>4104</v>
      </c>
      <c r="P829" s="5" t="s">
        <v>4104</v>
      </c>
    </row>
    <row r="830" spans="1:16" ht="14.25" customHeight="1" thickBot="1" x14ac:dyDescent="0.4">
      <c r="A830" t="s">
        <v>4105</v>
      </c>
      <c r="B830">
        <f t="shared" ca="1" si="14"/>
        <v>33</v>
      </c>
      <c r="C830" s="1">
        <v>30924</v>
      </c>
      <c r="E830" t="s">
        <v>4106</v>
      </c>
      <c r="H830" t="s">
        <v>43</v>
      </c>
      <c r="I830" t="s">
        <v>4107</v>
      </c>
      <c r="J830" t="s">
        <v>4107</v>
      </c>
      <c r="K830" t="s">
        <v>859</v>
      </c>
      <c r="L830" t="s">
        <v>21</v>
      </c>
      <c r="M830" t="s">
        <v>132</v>
      </c>
      <c r="O830" t="s">
        <v>3806</v>
      </c>
      <c r="P830" s="5" t="s">
        <v>2623</v>
      </c>
    </row>
    <row r="831" spans="1:16" ht="14.25" customHeight="1" thickBot="1" x14ac:dyDescent="0.4">
      <c r="A831" t="s">
        <v>4108</v>
      </c>
      <c r="B831">
        <f t="shared" ca="1" si="14"/>
        <v>65</v>
      </c>
      <c r="C831" s="1">
        <v>19291</v>
      </c>
      <c r="D831" t="s">
        <v>39</v>
      </c>
      <c r="E831" t="s">
        <v>4109</v>
      </c>
      <c r="F831" t="s">
        <v>605</v>
      </c>
      <c r="G831" t="s">
        <v>156</v>
      </c>
      <c r="H831" t="s">
        <v>43</v>
      </c>
      <c r="I831" t="s">
        <v>106</v>
      </c>
      <c r="J831" t="s">
        <v>106</v>
      </c>
      <c r="K831" t="s">
        <v>4110</v>
      </c>
      <c r="L831" t="s">
        <v>21</v>
      </c>
      <c r="M831" t="s">
        <v>46</v>
      </c>
      <c r="N831" t="s">
        <v>802</v>
      </c>
      <c r="O831" t="s">
        <v>4111</v>
      </c>
      <c r="P831" s="5" t="s">
        <v>4111</v>
      </c>
    </row>
    <row r="832" spans="1:16" ht="14.25" customHeight="1" thickBot="1" x14ac:dyDescent="0.4">
      <c r="A832" t="s">
        <v>4112</v>
      </c>
      <c r="B832">
        <f t="shared" ca="1" si="14"/>
        <v>25</v>
      </c>
      <c r="C832" s="1">
        <v>33950</v>
      </c>
      <c r="E832" t="s">
        <v>2720</v>
      </c>
      <c r="H832" t="s">
        <v>122</v>
      </c>
      <c r="I832" t="s">
        <v>29</v>
      </c>
      <c r="J832" t="s">
        <v>4113</v>
      </c>
      <c r="K832" t="s">
        <v>4114</v>
      </c>
      <c r="L832" t="s">
        <v>205</v>
      </c>
      <c r="M832" t="s">
        <v>29</v>
      </c>
      <c r="O832" t="s">
        <v>516</v>
      </c>
      <c r="P832" s="5" t="s">
        <v>516</v>
      </c>
    </row>
    <row r="833" spans="1:16" ht="14.25" customHeight="1" thickBot="1" x14ac:dyDescent="0.4">
      <c r="A833" t="s">
        <v>4115</v>
      </c>
      <c r="B833">
        <f t="shared" ca="1" si="14"/>
        <v>32</v>
      </c>
      <c r="C833" s="1">
        <v>31417</v>
      </c>
      <c r="D833" t="s">
        <v>1773</v>
      </c>
      <c r="E833" t="s">
        <v>4116</v>
      </c>
      <c r="F833" t="s">
        <v>41</v>
      </c>
      <c r="G833" t="s">
        <v>245</v>
      </c>
      <c r="I833" t="s">
        <v>367</v>
      </c>
      <c r="J833" t="s">
        <v>480</v>
      </c>
      <c r="K833" t="s">
        <v>4117</v>
      </c>
      <c r="L833" t="s">
        <v>21</v>
      </c>
      <c r="M833" t="s">
        <v>367</v>
      </c>
      <c r="O833" t="s">
        <v>4118</v>
      </c>
      <c r="P833" s="5" t="s">
        <v>4118</v>
      </c>
    </row>
    <row r="834" spans="1:16" ht="14.25" customHeight="1" thickBot="1" x14ac:dyDescent="0.4">
      <c r="A834" t="s">
        <v>4119</v>
      </c>
      <c r="B834">
        <f t="shared" ca="1" si="14"/>
        <v>34</v>
      </c>
      <c r="C834" s="1">
        <v>30703</v>
      </c>
      <c r="D834" t="s">
        <v>41</v>
      </c>
      <c r="E834" t="s">
        <v>956</v>
      </c>
      <c r="F834" t="s">
        <v>41</v>
      </c>
      <c r="H834" t="s">
        <v>43</v>
      </c>
      <c r="I834" t="s">
        <v>132</v>
      </c>
      <c r="J834" t="s">
        <v>4120</v>
      </c>
      <c r="K834" t="s">
        <v>4121</v>
      </c>
      <c r="L834" t="s">
        <v>21</v>
      </c>
      <c r="M834" t="s">
        <v>132</v>
      </c>
      <c r="O834" t="s">
        <v>4122</v>
      </c>
      <c r="P834" s="5" t="s">
        <v>16876</v>
      </c>
    </row>
    <row r="835" spans="1:16" ht="14.25" customHeight="1" thickBot="1" x14ac:dyDescent="0.4">
      <c r="A835" t="s">
        <v>4123</v>
      </c>
      <c r="B835">
        <f t="shared" ca="1" si="14"/>
        <v>24</v>
      </c>
      <c r="C835" s="1">
        <v>34256</v>
      </c>
      <c r="E835" t="s">
        <v>4124</v>
      </c>
      <c r="I835" t="s">
        <v>132</v>
      </c>
      <c r="J835" t="s">
        <v>132</v>
      </c>
      <c r="K835" t="s">
        <v>4125</v>
      </c>
      <c r="L835" t="s">
        <v>21</v>
      </c>
      <c r="M835" t="s">
        <v>132</v>
      </c>
      <c r="O835" t="s">
        <v>4126</v>
      </c>
      <c r="P835" s="5" t="s">
        <v>16877</v>
      </c>
    </row>
    <row r="836" spans="1:16" ht="14.25" customHeight="1" thickBot="1" x14ac:dyDescent="0.4">
      <c r="A836" t="s">
        <v>4127</v>
      </c>
      <c r="B836">
        <f t="shared" ca="1" si="14"/>
        <v>54</v>
      </c>
      <c r="C836" s="1">
        <v>23289</v>
      </c>
      <c r="E836" t="s">
        <v>4128</v>
      </c>
      <c r="I836" t="s">
        <v>628</v>
      </c>
      <c r="J836" t="s">
        <v>4129</v>
      </c>
      <c r="K836" t="s">
        <v>4130</v>
      </c>
      <c r="L836" t="s">
        <v>21</v>
      </c>
      <c r="M836" t="s">
        <v>29</v>
      </c>
      <c r="O836" t="s">
        <v>4131</v>
      </c>
      <c r="P836" s="5" t="s">
        <v>4131</v>
      </c>
    </row>
    <row r="837" spans="1:16" ht="14.25" customHeight="1" thickBot="1" x14ac:dyDescent="0.4">
      <c r="A837" t="s">
        <v>4132</v>
      </c>
      <c r="B837">
        <f t="shared" ca="1" si="14"/>
        <v>57</v>
      </c>
      <c r="C837" s="1">
        <v>22217</v>
      </c>
      <c r="E837" t="s">
        <v>4133</v>
      </c>
      <c r="I837" t="s">
        <v>3067</v>
      </c>
      <c r="J837" t="s">
        <v>3067</v>
      </c>
      <c r="K837" t="s">
        <v>4134</v>
      </c>
      <c r="L837" t="s">
        <v>21</v>
      </c>
      <c r="M837" t="s">
        <v>602</v>
      </c>
      <c r="O837" t="s">
        <v>55</v>
      </c>
      <c r="P837" s="5" t="s">
        <v>55</v>
      </c>
    </row>
    <row r="838" spans="1:16" ht="14.25" customHeight="1" thickBot="1" x14ac:dyDescent="0.4">
      <c r="A838" t="s">
        <v>4135</v>
      </c>
      <c r="B838">
        <f t="shared" ca="1" si="14"/>
        <v>35</v>
      </c>
      <c r="C838" s="1">
        <v>30184</v>
      </c>
      <c r="E838" t="s">
        <v>4136</v>
      </c>
      <c r="H838" t="s">
        <v>122</v>
      </c>
      <c r="I838" t="s">
        <v>29</v>
      </c>
      <c r="J838" t="s">
        <v>3236</v>
      </c>
      <c r="K838" t="s">
        <v>4137</v>
      </c>
      <c r="L838" t="s">
        <v>205</v>
      </c>
      <c r="M838" t="s">
        <v>29</v>
      </c>
      <c r="O838" t="s">
        <v>1631</v>
      </c>
      <c r="P838" s="5" t="s">
        <v>1631</v>
      </c>
    </row>
    <row r="839" spans="1:16" ht="14.25" customHeight="1" thickBot="1" x14ac:dyDescent="0.4">
      <c r="A839" t="s">
        <v>4138</v>
      </c>
      <c r="B839">
        <f t="shared" ca="1" si="14"/>
        <v>42</v>
      </c>
      <c r="C839" s="1">
        <v>27873</v>
      </c>
      <c r="D839" t="s">
        <v>41</v>
      </c>
      <c r="E839" t="s">
        <v>4139</v>
      </c>
      <c r="F839" t="s">
        <v>41</v>
      </c>
      <c r="G839" t="s">
        <v>95</v>
      </c>
      <c r="H839" t="s">
        <v>43</v>
      </c>
      <c r="I839" t="s">
        <v>178</v>
      </c>
      <c r="J839" t="s">
        <v>4140</v>
      </c>
      <c r="K839" t="s">
        <v>4141</v>
      </c>
      <c r="L839" t="s">
        <v>21</v>
      </c>
      <c r="M839" t="s">
        <v>178</v>
      </c>
      <c r="N839" t="s">
        <v>802</v>
      </c>
      <c r="O839" t="s">
        <v>318</v>
      </c>
      <c r="P839" s="5" t="s">
        <v>16717</v>
      </c>
    </row>
    <row r="840" spans="1:16" ht="14.25" customHeight="1" thickBot="1" x14ac:dyDescent="0.4">
      <c r="A840" t="s">
        <v>4142</v>
      </c>
      <c r="B840">
        <f t="shared" ca="1" si="14"/>
        <v>49</v>
      </c>
      <c r="C840" s="1">
        <v>25296</v>
      </c>
      <c r="E840" t="s">
        <v>4143</v>
      </c>
      <c r="H840" t="s">
        <v>1585</v>
      </c>
      <c r="I840" t="s">
        <v>83</v>
      </c>
      <c r="J840" t="s">
        <v>83</v>
      </c>
      <c r="K840" t="s">
        <v>4144</v>
      </c>
      <c r="L840" t="s">
        <v>21</v>
      </c>
      <c r="M840" t="s">
        <v>270</v>
      </c>
      <c r="O840" t="s">
        <v>4145</v>
      </c>
      <c r="P840" s="5" t="s">
        <v>4145</v>
      </c>
    </row>
    <row r="841" spans="1:16" ht="14.25" customHeight="1" thickBot="1" x14ac:dyDescent="0.4">
      <c r="A841" t="s">
        <v>4146</v>
      </c>
      <c r="B841">
        <f t="shared" ca="1" si="14"/>
        <v>37</v>
      </c>
      <c r="C841" s="1">
        <v>29684</v>
      </c>
      <c r="E841" t="s">
        <v>4147</v>
      </c>
      <c r="I841" t="s">
        <v>4148</v>
      </c>
      <c r="J841" t="s">
        <v>4149</v>
      </c>
      <c r="K841" t="s">
        <v>4150</v>
      </c>
      <c r="L841" t="s">
        <v>21</v>
      </c>
      <c r="M841" t="s">
        <v>1259</v>
      </c>
      <c r="O841" t="s">
        <v>4151</v>
      </c>
      <c r="P841" s="5" t="s">
        <v>4151</v>
      </c>
    </row>
    <row r="842" spans="1:16" ht="14.25" customHeight="1" thickBot="1" x14ac:dyDescent="0.4">
      <c r="A842" t="s">
        <v>4152</v>
      </c>
      <c r="B842">
        <f t="shared" ca="1" si="14"/>
        <v>32</v>
      </c>
      <c r="C842" s="1">
        <v>31561</v>
      </c>
      <c r="E842" t="s">
        <v>2332</v>
      </c>
      <c r="H842" t="s">
        <v>122</v>
      </c>
      <c r="I842" t="s">
        <v>29</v>
      </c>
      <c r="J842" t="s">
        <v>4153</v>
      </c>
      <c r="K842" t="s">
        <v>4154</v>
      </c>
      <c r="L842" t="s">
        <v>21</v>
      </c>
      <c r="M842" t="s">
        <v>29</v>
      </c>
      <c r="O842" t="s">
        <v>4155</v>
      </c>
      <c r="P842" s="5" t="s">
        <v>4155</v>
      </c>
    </row>
    <row r="843" spans="1:16" ht="14.25" customHeight="1" thickBot="1" x14ac:dyDescent="0.4">
      <c r="A843" t="s">
        <v>4156</v>
      </c>
      <c r="B843">
        <f t="shared" ca="1" si="14"/>
        <v>45</v>
      </c>
      <c r="C843" s="1">
        <v>26659</v>
      </c>
      <c r="E843" t="s">
        <v>4157</v>
      </c>
      <c r="G843" t="s">
        <v>441</v>
      </c>
      <c r="H843" t="s">
        <v>4158</v>
      </c>
      <c r="I843" t="s">
        <v>59</v>
      </c>
      <c r="J843" t="s">
        <v>4159</v>
      </c>
      <c r="K843" t="s">
        <v>4160</v>
      </c>
      <c r="L843" t="s">
        <v>21</v>
      </c>
      <c r="M843" t="s">
        <v>59</v>
      </c>
      <c r="O843" t="s">
        <v>4161</v>
      </c>
      <c r="P843" s="5" t="s">
        <v>4161</v>
      </c>
    </row>
    <row r="844" spans="1:16" ht="14.25" customHeight="1" thickBot="1" x14ac:dyDescent="0.4">
      <c r="A844" t="s">
        <v>4162</v>
      </c>
      <c r="B844">
        <f t="shared" ca="1" si="14"/>
        <v>27</v>
      </c>
      <c r="C844" s="1">
        <v>33213</v>
      </c>
      <c r="E844" t="s">
        <v>2397</v>
      </c>
      <c r="H844" t="s">
        <v>122</v>
      </c>
      <c r="I844" t="s">
        <v>29</v>
      </c>
      <c r="J844" t="s">
        <v>4163</v>
      </c>
      <c r="K844" t="s">
        <v>4164</v>
      </c>
      <c r="L844" t="s">
        <v>21</v>
      </c>
      <c r="M844" t="s">
        <v>29</v>
      </c>
      <c r="O844" t="s">
        <v>1631</v>
      </c>
      <c r="P844" s="5" t="s">
        <v>1631</v>
      </c>
    </row>
    <row r="845" spans="1:16" ht="14.25" customHeight="1" thickBot="1" x14ac:dyDescent="0.4">
      <c r="A845" t="s">
        <v>4165</v>
      </c>
      <c r="B845">
        <f t="shared" ca="1" si="14"/>
        <v>43</v>
      </c>
      <c r="C845" s="1">
        <v>27334</v>
      </c>
      <c r="D845" t="s">
        <v>39</v>
      </c>
      <c r="E845" t="s">
        <v>3368</v>
      </c>
      <c r="I845" t="s">
        <v>386</v>
      </c>
      <c r="J845" t="s">
        <v>4166</v>
      </c>
      <c r="K845" t="s">
        <v>4167</v>
      </c>
      <c r="L845" t="s">
        <v>21</v>
      </c>
      <c r="M845" t="s">
        <v>386</v>
      </c>
      <c r="O845" t="s">
        <v>1244</v>
      </c>
      <c r="P845" s="5" t="s">
        <v>1244</v>
      </c>
    </row>
    <row r="846" spans="1:16" ht="14.25" customHeight="1" thickBot="1" x14ac:dyDescent="0.4">
      <c r="A846" t="s">
        <v>4168</v>
      </c>
      <c r="B846">
        <f t="shared" ca="1" si="14"/>
        <v>28</v>
      </c>
      <c r="C846" s="1">
        <v>32888</v>
      </c>
      <c r="D846" t="s">
        <v>208</v>
      </c>
      <c r="E846" t="s">
        <v>4169</v>
      </c>
      <c r="F846" t="s">
        <v>1628</v>
      </c>
      <c r="G846" t="s">
        <v>95</v>
      </c>
      <c r="H846" t="s">
        <v>43</v>
      </c>
      <c r="I846" t="s">
        <v>178</v>
      </c>
      <c r="K846" t="s">
        <v>4170</v>
      </c>
      <c r="L846" t="s">
        <v>205</v>
      </c>
      <c r="M846" t="s">
        <v>178</v>
      </c>
      <c r="N846" t="s">
        <v>242</v>
      </c>
      <c r="O846" t="s">
        <v>318</v>
      </c>
      <c r="P846" s="5" t="s">
        <v>16717</v>
      </c>
    </row>
    <row r="847" spans="1:16" ht="14.25" customHeight="1" thickBot="1" x14ac:dyDescent="0.4">
      <c r="A847" t="s">
        <v>4171</v>
      </c>
      <c r="B847">
        <f t="shared" ca="1" si="14"/>
        <v>61</v>
      </c>
      <c r="C847" s="1">
        <v>20982</v>
      </c>
      <c r="D847" t="s">
        <v>177</v>
      </c>
      <c r="E847" t="s">
        <v>4172</v>
      </c>
      <c r="F847" t="s">
        <v>39</v>
      </c>
      <c r="G847" t="s">
        <v>378</v>
      </c>
      <c r="H847" t="s">
        <v>43</v>
      </c>
      <c r="I847" t="s">
        <v>225</v>
      </c>
      <c r="J847" t="s">
        <v>226</v>
      </c>
      <c r="K847" t="s">
        <v>4173</v>
      </c>
      <c r="L847" t="s">
        <v>21</v>
      </c>
      <c r="M847" t="s">
        <v>225</v>
      </c>
      <c r="O847" t="s">
        <v>4174</v>
      </c>
      <c r="P847" s="5" t="s">
        <v>169</v>
      </c>
    </row>
    <row r="848" spans="1:16" ht="14.25" customHeight="1" thickBot="1" x14ac:dyDescent="0.4">
      <c r="A848" t="s">
        <v>4175</v>
      </c>
      <c r="B848">
        <f t="shared" ca="1" si="14"/>
        <v>41</v>
      </c>
      <c r="C848" s="1">
        <v>28241</v>
      </c>
      <c r="E848" t="s">
        <v>4176</v>
      </c>
      <c r="I848" t="s">
        <v>767</v>
      </c>
      <c r="J848" t="s">
        <v>4177</v>
      </c>
      <c r="K848" t="s">
        <v>4178</v>
      </c>
      <c r="L848" t="s">
        <v>21</v>
      </c>
      <c r="M848" t="s">
        <v>1670</v>
      </c>
      <c r="O848" t="s">
        <v>4179</v>
      </c>
      <c r="P848" s="5" t="s">
        <v>4179</v>
      </c>
    </row>
    <row r="849" spans="1:16" ht="14.25" customHeight="1" thickBot="1" x14ac:dyDescent="0.4">
      <c r="A849" t="s">
        <v>4180</v>
      </c>
      <c r="B849">
        <f t="shared" ca="1" si="14"/>
        <v>57</v>
      </c>
      <c r="C849" s="1">
        <v>22330</v>
      </c>
      <c r="D849" t="s">
        <v>39</v>
      </c>
      <c r="E849" t="s">
        <v>4181</v>
      </c>
      <c r="F849" t="s">
        <v>852</v>
      </c>
      <c r="G849" t="s">
        <v>147</v>
      </c>
      <c r="H849" t="s">
        <v>2243</v>
      </c>
      <c r="I849" t="s">
        <v>22</v>
      </c>
      <c r="J849" t="s">
        <v>1675</v>
      </c>
      <c r="K849" t="s">
        <v>4182</v>
      </c>
      <c r="L849" t="s">
        <v>21</v>
      </c>
      <c r="M849" t="s">
        <v>22</v>
      </c>
      <c r="N849" t="s">
        <v>47</v>
      </c>
      <c r="O849" t="s">
        <v>4183</v>
      </c>
      <c r="P849" s="5" t="s">
        <v>4183</v>
      </c>
    </row>
    <row r="850" spans="1:16" ht="14.25" customHeight="1" thickBot="1" x14ac:dyDescent="0.4">
      <c r="A850" t="s">
        <v>4184</v>
      </c>
      <c r="B850">
        <f t="shared" ca="1" si="14"/>
        <v>63</v>
      </c>
      <c r="C850" s="1">
        <v>20163</v>
      </c>
      <c r="E850" t="s">
        <v>4185</v>
      </c>
      <c r="G850" t="s">
        <v>262</v>
      </c>
      <c r="H850" t="s">
        <v>4186</v>
      </c>
      <c r="I850" t="s">
        <v>52</v>
      </c>
      <c r="J850" t="s">
        <v>4187</v>
      </c>
      <c r="K850" t="s">
        <v>4188</v>
      </c>
      <c r="L850" t="s">
        <v>21</v>
      </c>
      <c r="M850" t="s">
        <v>52</v>
      </c>
      <c r="N850" t="s">
        <v>4189</v>
      </c>
      <c r="O850" t="s">
        <v>4190</v>
      </c>
      <c r="P850" s="5" t="s">
        <v>4190</v>
      </c>
    </row>
    <row r="851" spans="1:16" ht="14.25" customHeight="1" thickBot="1" x14ac:dyDescent="0.4">
      <c r="A851" t="s">
        <v>4191</v>
      </c>
      <c r="B851">
        <f t="shared" ca="1" si="14"/>
        <v>62</v>
      </c>
      <c r="C851" s="1">
        <v>20447</v>
      </c>
      <c r="D851" t="s">
        <v>235</v>
      </c>
      <c r="E851" t="s">
        <v>4192</v>
      </c>
      <c r="F851" t="s">
        <v>39</v>
      </c>
      <c r="G851" t="s">
        <v>1037</v>
      </c>
      <c r="H851" t="s">
        <v>239</v>
      </c>
      <c r="I851" t="s">
        <v>933</v>
      </c>
      <c r="J851" t="s">
        <v>4193</v>
      </c>
      <c r="K851" t="s">
        <v>4194</v>
      </c>
      <c r="L851" t="s">
        <v>21</v>
      </c>
      <c r="M851" t="s">
        <v>933</v>
      </c>
      <c r="N851" t="s">
        <v>1990</v>
      </c>
      <c r="O851" t="s">
        <v>4195</v>
      </c>
      <c r="P851" s="5" t="s">
        <v>16878</v>
      </c>
    </row>
    <row r="852" spans="1:16" ht="14.25" customHeight="1" thickBot="1" x14ac:dyDescent="0.4">
      <c r="A852" t="s">
        <v>4196</v>
      </c>
      <c r="B852">
        <f t="shared" ca="1" si="14"/>
        <v>26</v>
      </c>
      <c r="C852" s="1">
        <v>33447</v>
      </c>
      <c r="E852" t="s">
        <v>4197</v>
      </c>
      <c r="G852" t="s">
        <v>66</v>
      </c>
      <c r="H852" t="s">
        <v>4198</v>
      </c>
      <c r="I852" t="s">
        <v>989</v>
      </c>
      <c r="J852" t="s">
        <v>4199</v>
      </c>
      <c r="K852" t="s">
        <v>4200</v>
      </c>
      <c r="L852" t="s">
        <v>21</v>
      </c>
      <c r="M852" t="s">
        <v>989</v>
      </c>
      <c r="O852" t="s">
        <v>55</v>
      </c>
      <c r="P852" s="5" t="s">
        <v>55</v>
      </c>
    </row>
    <row r="853" spans="1:16" ht="14.25" customHeight="1" thickBot="1" x14ac:dyDescent="0.4">
      <c r="A853" t="s">
        <v>4201</v>
      </c>
      <c r="B853">
        <f t="shared" ca="1" si="14"/>
        <v>38</v>
      </c>
      <c r="C853" s="1">
        <v>29347</v>
      </c>
      <c r="E853" t="s">
        <v>4202</v>
      </c>
      <c r="H853" t="s">
        <v>43</v>
      </c>
      <c r="I853" t="s">
        <v>132</v>
      </c>
      <c r="J853" t="s">
        <v>132</v>
      </c>
      <c r="K853" t="s">
        <v>3798</v>
      </c>
      <c r="L853" t="s">
        <v>21</v>
      </c>
      <c r="M853" t="s">
        <v>132</v>
      </c>
      <c r="O853" t="s">
        <v>4203</v>
      </c>
      <c r="P853" s="5" t="s">
        <v>16879</v>
      </c>
    </row>
    <row r="854" spans="1:16" ht="14.25" customHeight="1" thickBot="1" x14ac:dyDescent="0.4">
      <c r="A854" t="s">
        <v>4204</v>
      </c>
      <c r="B854">
        <f t="shared" ca="1" si="14"/>
        <v>25</v>
      </c>
      <c r="C854" s="1">
        <v>34034</v>
      </c>
      <c r="D854" t="s">
        <v>177</v>
      </c>
      <c r="E854" t="s">
        <v>4205</v>
      </c>
      <c r="F854" t="s">
        <v>41</v>
      </c>
      <c r="G854" t="s">
        <v>75</v>
      </c>
      <c r="H854" t="s">
        <v>43</v>
      </c>
      <c r="I854" t="s">
        <v>178</v>
      </c>
      <c r="J854" t="s">
        <v>1853</v>
      </c>
      <c r="K854" t="s">
        <v>4206</v>
      </c>
      <c r="L854" t="s">
        <v>21</v>
      </c>
      <c r="M854" t="s">
        <v>178</v>
      </c>
      <c r="N854" t="s">
        <v>181</v>
      </c>
      <c r="O854" t="s">
        <v>1935</v>
      </c>
      <c r="P854" s="5" t="s">
        <v>16782</v>
      </c>
    </row>
    <row r="855" spans="1:16" ht="14.25" customHeight="1" thickBot="1" x14ac:dyDescent="0.4">
      <c r="A855" t="s">
        <v>4207</v>
      </c>
      <c r="B855">
        <f t="shared" ca="1" si="14"/>
        <v>50</v>
      </c>
      <c r="C855" s="1">
        <v>24959</v>
      </c>
      <c r="E855" t="s">
        <v>4208</v>
      </c>
      <c r="F855" t="s">
        <v>41</v>
      </c>
      <c r="H855" t="s">
        <v>4209</v>
      </c>
      <c r="I855" t="s">
        <v>4210</v>
      </c>
      <c r="J855" t="s">
        <v>4211</v>
      </c>
      <c r="K855" t="s">
        <v>4212</v>
      </c>
      <c r="L855" t="s">
        <v>205</v>
      </c>
      <c r="M855" t="s">
        <v>118</v>
      </c>
      <c r="O855" t="s">
        <v>4213</v>
      </c>
      <c r="P855" s="5" t="s">
        <v>4213</v>
      </c>
    </row>
    <row r="856" spans="1:16" ht="14.25" customHeight="1" thickBot="1" x14ac:dyDescent="0.4">
      <c r="A856" t="s">
        <v>4214</v>
      </c>
      <c r="B856">
        <f t="shared" ca="1" si="14"/>
        <v>45</v>
      </c>
      <c r="C856" s="1">
        <v>26795</v>
      </c>
      <c r="E856" t="s">
        <v>4215</v>
      </c>
      <c r="G856" t="s">
        <v>156</v>
      </c>
      <c r="H856" t="s">
        <v>43</v>
      </c>
      <c r="I856" t="s">
        <v>83</v>
      </c>
      <c r="J856" t="s">
        <v>4216</v>
      </c>
      <c r="K856" t="s">
        <v>4217</v>
      </c>
      <c r="L856" t="s">
        <v>21</v>
      </c>
      <c r="M856" t="s">
        <v>83</v>
      </c>
      <c r="O856" t="s">
        <v>4218</v>
      </c>
      <c r="P856" s="5" t="s">
        <v>16880</v>
      </c>
    </row>
    <row r="857" spans="1:16" ht="14.25" customHeight="1" thickBot="1" x14ac:dyDescent="0.4">
      <c r="A857" t="s">
        <v>4219</v>
      </c>
      <c r="B857">
        <f t="shared" ca="1" si="14"/>
        <v>40</v>
      </c>
      <c r="C857" s="1">
        <v>28373</v>
      </c>
      <c r="E857" t="s">
        <v>4220</v>
      </c>
      <c r="H857" t="s">
        <v>324</v>
      </c>
      <c r="I857" t="s">
        <v>325</v>
      </c>
      <c r="J857" t="s">
        <v>4221</v>
      </c>
      <c r="K857" t="s">
        <v>4222</v>
      </c>
      <c r="L857" t="s">
        <v>21</v>
      </c>
      <c r="M857" t="s">
        <v>325</v>
      </c>
      <c r="O857" t="s">
        <v>55</v>
      </c>
      <c r="P857" s="5" t="s">
        <v>55</v>
      </c>
    </row>
    <row r="858" spans="1:16" ht="14.25" customHeight="1" thickBot="1" x14ac:dyDescent="0.4">
      <c r="A858" t="s">
        <v>4223</v>
      </c>
      <c r="B858">
        <f t="shared" ca="1" si="14"/>
        <v>71</v>
      </c>
      <c r="C858" s="1">
        <v>17333</v>
      </c>
      <c r="E858" t="s">
        <v>4224</v>
      </c>
      <c r="H858" t="s">
        <v>43</v>
      </c>
      <c r="I858" t="s">
        <v>132</v>
      </c>
      <c r="J858" t="s">
        <v>132</v>
      </c>
      <c r="K858" t="s">
        <v>4225</v>
      </c>
      <c r="L858" t="s">
        <v>21</v>
      </c>
      <c r="M858" t="s">
        <v>132</v>
      </c>
      <c r="O858" t="s">
        <v>4226</v>
      </c>
      <c r="P858" s="5" t="s">
        <v>16881</v>
      </c>
    </row>
    <row r="859" spans="1:16" ht="14.25" customHeight="1" thickBot="1" x14ac:dyDescent="0.4">
      <c r="A859" t="s">
        <v>4227</v>
      </c>
      <c r="B859">
        <f t="shared" ca="1" si="14"/>
        <v>113</v>
      </c>
      <c r="C859" s="2">
        <v>1969</v>
      </c>
      <c r="D859" t="s">
        <v>41</v>
      </c>
      <c r="E859" t="s">
        <v>4228</v>
      </c>
      <c r="F859" t="s">
        <v>41</v>
      </c>
      <c r="G859" t="s">
        <v>156</v>
      </c>
      <c r="H859" t="s">
        <v>923</v>
      </c>
      <c r="I859" t="s">
        <v>34</v>
      </c>
      <c r="J859" t="s">
        <v>4229</v>
      </c>
      <c r="K859" t="s">
        <v>4230</v>
      </c>
      <c r="L859" t="s">
        <v>21</v>
      </c>
      <c r="M859" t="s">
        <v>34</v>
      </c>
      <c r="O859" t="s">
        <v>4231</v>
      </c>
      <c r="P859" s="5" t="s">
        <v>4231</v>
      </c>
    </row>
    <row r="860" spans="1:16" ht="14.25" customHeight="1" thickBot="1" x14ac:dyDescent="0.4">
      <c r="A860" t="s">
        <v>4232</v>
      </c>
      <c r="B860">
        <f t="shared" ref="B860:B923" ca="1" si="15">DATEDIF(C860,TODAY(),"Y")</f>
        <v>73</v>
      </c>
      <c r="C860" s="1">
        <v>16415</v>
      </c>
      <c r="E860" t="s">
        <v>282</v>
      </c>
      <c r="H860" t="s">
        <v>43</v>
      </c>
      <c r="I860" t="s">
        <v>225</v>
      </c>
      <c r="J860" t="s">
        <v>226</v>
      </c>
      <c r="K860" t="s">
        <v>4233</v>
      </c>
      <c r="L860" t="s">
        <v>21</v>
      </c>
      <c r="M860" t="s">
        <v>225</v>
      </c>
      <c r="O860" t="s">
        <v>4234</v>
      </c>
      <c r="P860" s="5" t="s">
        <v>16882</v>
      </c>
    </row>
    <row r="861" spans="1:16" ht="14.25" customHeight="1" thickBot="1" x14ac:dyDescent="0.4">
      <c r="A861" t="s">
        <v>4235</v>
      </c>
      <c r="B861">
        <f t="shared" ca="1" si="15"/>
        <v>33</v>
      </c>
      <c r="C861" s="1">
        <v>31243</v>
      </c>
      <c r="E861" t="s">
        <v>4236</v>
      </c>
      <c r="I861" t="s">
        <v>325</v>
      </c>
      <c r="J861" t="s">
        <v>325</v>
      </c>
      <c r="K861" t="s">
        <v>4237</v>
      </c>
      <c r="L861" t="s">
        <v>21</v>
      </c>
      <c r="M861" t="s">
        <v>628</v>
      </c>
      <c r="O861" t="s">
        <v>4238</v>
      </c>
      <c r="P861" s="5" t="s">
        <v>4238</v>
      </c>
    </row>
    <row r="862" spans="1:16" ht="14.25" customHeight="1" thickBot="1" x14ac:dyDescent="0.4">
      <c r="A862" t="s">
        <v>4239</v>
      </c>
      <c r="B862">
        <f t="shared" ca="1" si="15"/>
        <v>60</v>
      </c>
      <c r="C862" s="1">
        <v>21339</v>
      </c>
      <c r="D862" t="s">
        <v>39</v>
      </c>
      <c r="E862" t="s">
        <v>4240</v>
      </c>
      <c r="F862" t="s">
        <v>1204</v>
      </c>
      <c r="G862" t="s">
        <v>441</v>
      </c>
      <c r="I862" t="s">
        <v>386</v>
      </c>
      <c r="J862" t="s">
        <v>3273</v>
      </c>
      <c r="K862" t="s">
        <v>4241</v>
      </c>
      <c r="L862" t="s">
        <v>21</v>
      </c>
      <c r="M862" t="s">
        <v>386</v>
      </c>
      <c r="N862" t="s">
        <v>1111</v>
      </c>
      <c r="O862" t="s">
        <v>2088</v>
      </c>
      <c r="P862" s="5" t="s">
        <v>2088</v>
      </c>
    </row>
    <row r="863" spans="1:16" ht="14.25" customHeight="1" thickBot="1" x14ac:dyDescent="0.4">
      <c r="A863" t="s">
        <v>4242</v>
      </c>
      <c r="B863">
        <f t="shared" ca="1" si="15"/>
        <v>113</v>
      </c>
      <c r="C863" s="2">
        <v>1978</v>
      </c>
      <c r="D863" t="s">
        <v>41</v>
      </c>
      <c r="E863" t="s">
        <v>4243</v>
      </c>
      <c r="F863" t="s">
        <v>41</v>
      </c>
      <c r="G863" t="s">
        <v>262</v>
      </c>
      <c r="H863" t="s">
        <v>4244</v>
      </c>
      <c r="I863" t="s">
        <v>22</v>
      </c>
      <c r="J863" t="s">
        <v>4245</v>
      </c>
      <c r="K863" t="s">
        <v>4246</v>
      </c>
      <c r="L863" t="s">
        <v>21</v>
      </c>
      <c r="M863" t="s">
        <v>22</v>
      </c>
      <c r="N863" t="s">
        <v>197</v>
      </c>
      <c r="O863" t="s">
        <v>4247</v>
      </c>
      <c r="P863" s="5" t="s">
        <v>16883</v>
      </c>
    </row>
    <row r="864" spans="1:16" ht="14.25" customHeight="1" thickBot="1" x14ac:dyDescent="0.4">
      <c r="A864" t="s">
        <v>4248</v>
      </c>
      <c r="B864">
        <f t="shared" ca="1" si="15"/>
        <v>55</v>
      </c>
      <c r="C864" s="1">
        <v>22985</v>
      </c>
      <c r="E864" t="s">
        <v>4249</v>
      </c>
      <c r="I864" t="s">
        <v>1259</v>
      </c>
      <c r="J864" t="s">
        <v>1534</v>
      </c>
      <c r="K864" t="s">
        <v>4250</v>
      </c>
      <c r="L864" t="s">
        <v>21</v>
      </c>
      <c r="M864" t="s">
        <v>496</v>
      </c>
      <c r="O864" t="s">
        <v>4251</v>
      </c>
      <c r="P864" s="5" t="s">
        <v>4251</v>
      </c>
    </row>
    <row r="865" spans="1:16" ht="14.25" customHeight="1" thickBot="1" x14ac:dyDescent="0.4">
      <c r="A865" t="s">
        <v>4252</v>
      </c>
      <c r="B865">
        <f t="shared" ca="1" si="15"/>
        <v>33</v>
      </c>
      <c r="C865" s="1">
        <v>31089</v>
      </c>
      <c r="D865" t="s">
        <v>39</v>
      </c>
      <c r="E865" t="s">
        <v>4253</v>
      </c>
      <c r="F865" t="s">
        <v>41</v>
      </c>
      <c r="G865" t="s">
        <v>1358</v>
      </c>
      <c r="H865" t="s">
        <v>43</v>
      </c>
      <c r="I865" t="s">
        <v>76</v>
      </c>
      <c r="J865" t="s">
        <v>4254</v>
      </c>
      <c r="K865" t="s">
        <v>4255</v>
      </c>
      <c r="L865" t="s">
        <v>21</v>
      </c>
      <c r="M865" t="s">
        <v>78</v>
      </c>
      <c r="O865" t="s">
        <v>4256</v>
      </c>
      <c r="P865" s="5" t="s">
        <v>16884</v>
      </c>
    </row>
    <row r="866" spans="1:16" ht="14.25" customHeight="1" thickBot="1" x14ac:dyDescent="0.4">
      <c r="A866" t="s">
        <v>4257</v>
      </c>
      <c r="B866">
        <f t="shared" ca="1" si="15"/>
        <v>38</v>
      </c>
      <c r="C866" s="1">
        <v>29424</v>
      </c>
      <c r="D866" t="s">
        <v>39</v>
      </c>
      <c r="E866" t="s">
        <v>1435</v>
      </c>
      <c r="G866" t="s">
        <v>66</v>
      </c>
      <c r="H866" t="s">
        <v>687</v>
      </c>
      <c r="I866" t="s">
        <v>118</v>
      </c>
      <c r="K866" t="s">
        <v>4258</v>
      </c>
      <c r="L866" t="s">
        <v>21</v>
      </c>
      <c r="M866" t="s">
        <v>118</v>
      </c>
      <c r="O866" t="s">
        <v>4259</v>
      </c>
      <c r="P866" s="5" t="s">
        <v>4259</v>
      </c>
    </row>
    <row r="867" spans="1:16" ht="14.25" customHeight="1" thickBot="1" x14ac:dyDescent="0.4">
      <c r="A867" t="s">
        <v>4260</v>
      </c>
      <c r="B867">
        <f t="shared" ca="1" si="15"/>
        <v>45</v>
      </c>
      <c r="C867" s="1">
        <v>26683</v>
      </c>
      <c r="E867" t="s">
        <v>4261</v>
      </c>
      <c r="H867" t="s">
        <v>43</v>
      </c>
      <c r="I867" t="s">
        <v>83</v>
      </c>
      <c r="J867" t="s">
        <v>4262</v>
      </c>
      <c r="K867" t="s">
        <v>4263</v>
      </c>
      <c r="L867" t="s">
        <v>21</v>
      </c>
      <c r="M867" t="s">
        <v>270</v>
      </c>
      <c r="O867" t="s">
        <v>4045</v>
      </c>
      <c r="P867" s="5" t="s">
        <v>4045</v>
      </c>
    </row>
    <row r="868" spans="1:16" ht="14.25" customHeight="1" thickBot="1" x14ac:dyDescent="0.4">
      <c r="A868" t="s">
        <v>4264</v>
      </c>
      <c r="B868">
        <f t="shared" ca="1" si="15"/>
        <v>35</v>
      </c>
      <c r="C868" s="1">
        <v>30269</v>
      </c>
      <c r="E868" t="s">
        <v>4265</v>
      </c>
      <c r="H868" t="s">
        <v>43</v>
      </c>
      <c r="I868" t="s">
        <v>373</v>
      </c>
      <c r="J868" t="s">
        <v>4266</v>
      </c>
      <c r="K868" t="s">
        <v>4267</v>
      </c>
      <c r="L868" t="s">
        <v>21</v>
      </c>
      <c r="M868" t="s">
        <v>132</v>
      </c>
      <c r="O868" t="s">
        <v>4268</v>
      </c>
      <c r="P868" s="5" t="s">
        <v>16885</v>
      </c>
    </row>
    <row r="869" spans="1:16" ht="14.25" customHeight="1" thickBot="1" x14ac:dyDescent="0.4">
      <c r="A869" t="s">
        <v>4269</v>
      </c>
      <c r="B869">
        <f t="shared" ca="1" si="15"/>
        <v>46</v>
      </c>
      <c r="C869" s="1">
        <v>26486</v>
      </c>
      <c r="E869" t="s">
        <v>4270</v>
      </c>
      <c r="H869" t="s">
        <v>2048</v>
      </c>
      <c r="I869" t="s">
        <v>2049</v>
      </c>
      <c r="J869" t="s">
        <v>4271</v>
      </c>
      <c r="K869" t="s">
        <v>4272</v>
      </c>
      <c r="L869" t="s">
        <v>21</v>
      </c>
      <c r="M869" t="s">
        <v>29</v>
      </c>
      <c r="O869" t="s">
        <v>4273</v>
      </c>
      <c r="P869" s="5" t="s">
        <v>4273</v>
      </c>
    </row>
    <row r="870" spans="1:16" ht="14.25" customHeight="1" thickBot="1" x14ac:dyDescent="0.4">
      <c r="A870" t="s">
        <v>4274</v>
      </c>
      <c r="B870">
        <f t="shared" ca="1" si="15"/>
        <v>49</v>
      </c>
      <c r="C870" s="1">
        <v>25380</v>
      </c>
      <c r="E870" t="s">
        <v>3438</v>
      </c>
      <c r="H870" t="s">
        <v>43</v>
      </c>
      <c r="I870" t="s">
        <v>83</v>
      </c>
      <c r="J870" t="s">
        <v>83</v>
      </c>
      <c r="K870" t="s">
        <v>4275</v>
      </c>
      <c r="L870" t="s">
        <v>21</v>
      </c>
      <c r="M870" t="s">
        <v>174</v>
      </c>
      <c r="O870" t="s">
        <v>4276</v>
      </c>
      <c r="P870" s="5" t="s">
        <v>16886</v>
      </c>
    </row>
    <row r="871" spans="1:16" ht="14.25" customHeight="1" thickBot="1" x14ac:dyDescent="0.4">
      <c r="A871" t="s">
        <v>4277</v>
      </c>
      <c r="B871">
        <f t="shared" ca="1" si="15"/>
        <v>113</v>
      </c>
      <c r="C871" s="2">
        <v>1967</v>
      </c>
      <c r="F871" t="s">
        <v>41</v>
      </c>
      <c r="G871" t="s">
        <v>1337</v>
      </c>
      <c r="H871" t="s">
        <v>4278</v>
      </c>
      <c r="I871" t="s">
        <v>59</v>
      </c>
      <c r="J871" t="s">
        <v>4279</v>
      </c>
      <c r="K871" t="s">
        <v>4280</v>
      </c>
      <c r="L871" t="s">
        <v>21</v>
      </c>
      <c r="M871" t="s">
        <v>22</v>
      </c>
      <c r="O871" t="s">
        <v>4281</v>
      </c>
      <c r="P871" s="5" t="s">
        <v>16887</v>
      </c>
    </row>
    <row r="872" spans="1:16" ht="14.25" customHeight="1" thickBot="1" x14ac:dyDescent="0.4">
      <c r="A872" t="s">
        <v>4282</v>
      </c>
      <c r="B872">
        <f t="shared" ca="1" si="15"/>
        <v>33</v>
      </c>
      <c r="C872" s="1">
        <v>31050</v>
      </c>
      <c r="D872" t="s">
        <v>39</v>
      </c>
      <c r="E872" t="s">
        <v>4283</v>
      </c>
      <c r="F872" t="s">
        <v>41</v>
      </c>
      <c r="G872" t="s">
        <v>216</v>
      </c>
      <c r="H872" t="s">
        <v>360</v>
      </c>
      <c r="I872" t="s">
        <v>933</v>
      </c>
      <c r="J872" t="s">
        <v>34</v>
      </c>
      <c r="K872" t="s">
        <v>4284</v>
      </c>
      <c r="L872" t="s">
        <v>21</v>
      </c>
      <c r="M872" t="s">
        <v>933</v>
      </c>
      <c r="N872" t="s">
        <v>774</v>
      </c>
      <c r="O872" t="s">
        <v>4285</v>
      </c>
      <c r="P872" s="5" t="s">
        <v>4285</v>
      </c>
    </row>
    <row r="873" spans="1:16" ht="14.25" customHeight="1" thickBot="1" x14ac:dyDescent="0.4">
      <c r="A873" t="s">
        <v>4286</v>
      </c>
      <c r="B873">
        <f t="shared" ca="1" si="15"/>
        <v>113</v>
      </c>
      <c r="C873" s="2">
        <v>1984</v>
      </c>
      <c r="D873" t="s">
        <v>674</v>
      </c>
      <c r="E873" t="s">
        <v>4287</v>
      </c>
      <c r="F873" t="s">
        <v>41</v>
      </c>
      <c r="G873" t="s">
        <v>75</v>
      </c>
      <c r="H873" t="s">
        <v>4288</v>
      </c>
      <c r="I873" t="s">
        <v>19</v>
      </c>
      <c r="J873" t="s">
        <v>4289</v>
      </c>
      <c r="K873" t="s">
        <v>4290</v>
      </c>
      <c r="L873" t="s">
        <v>205</v>
      </c>
      <c r="M873" t="s">
        <v>22</v>
      </c>
      <c r="O873" t="s">
        <v>4291</v>
      </c>
      <c r="P873" s="5" t="s">
        <v>4291</v>
      </c>
    </row>
    <row r="874" spans="1:16" ht="14.25" customHeight="1" thickBot="1" x14ac:dyDescent="0.4">
      <c r="A874" t="s">
        <v>4292</v>
      </c>
      <c r="B874">
        <f t="shared" ca="1" si="15"/>
        <v>30</v>
      </c>
      <c r="C874" s="1">
        <v>32321</v>
      </c>
      <c r="D874" t="s">
        <v>177</v>
      </c>
      <c r="E874" t="s">
        <v>4293</v>
      </c>
      <c r="F874" t="s">
        <v>41</v>
      </c>
      <c r="G874" t="s">
        <v>262</v>
      </c>
      <c r="H874" t="s">
        <v>43</v>
      </c>
      <c r="I874" t="s">
        <v>178</v>
      </c>
      <c r="J874" t="s">
        <v>4294</v>
      </c>
      <c r="K874" t="s">
        <v>4295</v>
      </c>
      <c r="L874" t="s">
        <v>21</v>
      </c>
      <c r="M874" t="s">
        <v>178</v>
      </c>
      <c r="N874" t="s">
        <v>1111</v>
      </c>
      <c r="O874" t="s">
        <v>4296</v>
      </c>
      <c r="P874" s="5" t="s">
        <v>16888</v>
      </c>
    </row>
    <row r="875" spans="1:16" ht="14.25" customHeight="1" thickBot="1" x14ac:dyDescent="0.4">
      <c r="A875" t="s">
        <v>4297</v>
      </c>
      <c r="B875">
        <f t="shared" ca="1" si="15"/>
        <v>76</v>
      </c>
      <c r="C875" s="1">
        <v>15494</v>
      </c>
      <c r="D875" t="s">
        <v>39</v>
      </c>
      <c r="E875" t="s">
        <v>4298</v>
      </c>
      <c r="F875" t="s">
        <v>39</v>
      </c>
      <c r="G875" t="s">
        <v>1337</v>
      </c>
      <c r="H875" t="s">
        <v>353</v>
      </c>
      <c r="I875" t="s">
        <v>46</v>
      </c>
      <c r="J875" t="s">
        <v>240</v>
      </c>
      <c r="K875" t="s">
        <v>4299</v>
      </c>
      <c r="L875" t="s">
        <v>21</v>
      </c>
      <c r="M875" t="s">
        <v>46</v>
      </c>
      <c r="N875" t="s">
        <v>47</v>
      </c>
      <c r="O875" t="s">
        <v>4300</v>
      </c>
      <c r="P875" s="5" t="s">
        <v>16889</v>
      </c>
    </row>
    <row r="876" spans="1:16" ht="14.25" customHeight="1" thickBot="1" x14ac:dyDescent="0.4">
      <c r="A876" t="s">
        <v>4301</v>
      </c>
      <c r="B876">
        <f t="shared" ca="1" si="15"/>
        <v>33</v>
      </c>
      <c r="C876" s="1">
        <v>31003</v>
      </c>
      <c r="E876" t="s">
        <v>4302</v>
      </c>
      <c r="H876" t="s">
        <v>88</v>
      </c>
      <c r="I876" t="s">
        <v>89</v>
      </c>
      <c r="J876" t="s">
        <v>4303</v>
      </c>
      <c r="K876" t="s">
        <v>4304</v>
      </c>
      <c r="L876" t="s">
        <v>205</v>
      </c>
      <c r="M876" t="s">
        <v>89</v>
      </c>
      <c r="O876" t="s">
        <v>4305</v>
      </c>
      <c r="P876" s="5" t="s">
        <v>4305</v>
      </c>
    </row>
    <row r="877" spans="1:16" ht="14.25" customHeight="1" thickBot="1" x14ac:dyDescent="0.4">
      <c r="A877" t="s">
        <v>4306</v>
      </c>
      <c r="B877">
        <f t="shared" ca="1" si="15"/>
        <v>20</v>
      </c>
      <c r="C877" s="1">
        <v>35669</v>
      </c>
      <c r="E877" t="s">
        <v>4307</v>
      </c>
      <c r="H877" t="s">
        <v>485</v>
      </c>
      <c r="I877" t="s">
        <v>1159</v>
      </c>
      <c r="J877" t="s">
        <v>1159</v>
      </c>
      <c r="K877" t="s">
        <v>4308</v>
      </c>
      <c r="L877" t="s">
        <v>21</v>
      </c>
      <c r="M877" t="s">
        <v>989</v>
      </c>
      <c r="O877" t="s">
        <v>4309</v>
      </c>
      <c r="P877" s="5" t="s">
        <v>4309</v>
      </c>
    </row>
    <row r="878" spans="1:16" ht="14.25" customHeight="1" thickBot="1" x14ac:dyDescent="0.4">
      <c r="A878" t="s">
        <v>4310</v>
      </c>
      <c r="B878">
        <f t="shared" ca="1" si="15"/>
        <v>55</v>
      </c>
      <c r="C878" s="1">
        <v>23052</v>
      </c>
      <c r="D878" t="s">
        <v>177</v>
      </c>
      <c r="E878" t="s">
        <v>4311</v>
      </c>
      <c r="F878" t="s">
        <v>41</v>
      </c>
      <c r="G878" t="s">
        <v>17</v>
      </c>
      <c r="H878" t="s">
        <v>4312</v>
      </c>
      <c r="I878" t="s">
        <v>4313</v>
      </c>
      <c r="J878" t="s">
        <v>4314</v>
      </c>
      <c r="K878" t="s">
        <v>4315</v>
      </c>
      <c r="L878" t="s">
        <v>21</v>
      </c>
      <c r="M878" t="s">
        <v>4316</v>
      </c>
      <c r="N878" t="s">
        <v>3471</v>
      </c>
      <c r="O878" t="s">
        <v>55</v>
      </c>
      <c r="P878" s="5" t="s">
        <v>55</v>
      </c>
    </row>
    <row r="879" spans="1:16" ht="14.25" customHeight="1" thickBot="1" x14ac:dyDescent="0.4">
      <c r="A879" t="s">
        <v>4317</v>
      </c>
      <c r="B879">
        <f t="shared" ca="1" si="15"/>
        <v>53</v>
      </c>
      <c r="C879" s="1">
        <v>23741</v>
      </c>
      <c r="E879" t="s">
        <v>4318</v>
      </c>
      <c r="H879" t="s">
        <v>2596</v>
      </c>
      <c r="I879" t="s">
        <v>524</v>
      </c>
      <c r="J879" t="s">
        <v>4319</v>
      </c>
      <c r="K879" t="s">
        <v>4320</v>
      </c>
      <c r="L879" t="s">
        <v>21</v>
      </c>
      <c r="M879" t="s">
        <v>29</v>
      </c>
      <c r="O879" t="s">
        <v>4321</v>
      </c>
      <c r="P879" s="5" t="s">
        <v>5736</v>
      </c>
    </row>
    <row r="880" spans="1:16" ht="14.25" customHeight="1" thickBot="1" x14ac:dyDescent="0.4">
      <c r="A880" t="s">
        <v>4322</v>
      </c>
      <c r="B880">
        <f t="shared" ca="1" si="15"/>
        <v>36</v>
      </c>
      <c r="C880" s="1">
        <v>29796</v>
      </c>
      <c r="D880" t="s">
        <v>39</v>
      </c>
      <c r="E880" t="s">
        <v>4323</v>
      </c>
      <c r="F880" t="s">
        <v>41</v>
      </c>
      <c r="G880" t="s">
        <v>66</v>
      </c>
      <c r="H880" t="s">
        <v>1725</v>
      </c>
      <c r="I880" t="s">
        <v>987</v>
      </c>
      <c r="J880" t="s">
        <v>987</v>
      </c>
      <c r="K880" t="s">
        <v>4324</v>
      </c>
      <c r="L880" t="s">
        <v>21</v>
      </c>
      <c r="M880" t="s">
        <v>933</v>
      </c>
      <c r="N880" t="s">
        <v>2024</v>
      </c>
      <c r="O880" t="s">
        <v>4325</v>
      </c>
      <c r="P880" s="5" t="s">
        <v>4325</v>
      </c>
    </row>
    <row r="881" spans="1:16" ht="14.25" customHeight="1" thickBot="1" x14ac:dyDescent="0.4">
      <c r="A881" t="s">
        <v>4326</v>
      </c>
      <c r="B881">
        <f t="shared" ca="1" si="15"/>
        <v>54</v>
      </c>
      <c r="C881" s="1">
        <v>23243</v>
      </c>
      <c r="E881" t="s">
        <v>4327</v>
      </c>
      <c r="H881" t="s">
        <v>43</v>
      </c>
      <c r="I881" t="s">
        <v>1001</v>
      </c>
      <c r="J881" t="s">
        <v>4328</v>
      </c>
      <c r="K881" t="s">
        <v>4329</v>
      </c>
      <c r="L881" t="s">
        <v>21</v>
      </c>
      <c r="M881" t="s">
        <v>132</v>
      </c>
      <c r="O881" t="s">
        <v>4330</v>
      </c>
      <c r="P881" s="5" t="s">
        <v>16890</v>
      </c>
    </row>
    <row r="882" spans="1:16" ht="14.25" customHeight="1" thickBot="1" x14ac:dyDescent="0.4">
      <c r="A882" t="s">
        <v>4331</v>
      </c>
      <c r="B882">
        <f t="shared" ca="1" si="15"/>
        <v>41</v>
      </c>
      <c r="C882" s="1">
        <v>28054</v>
      </c>
      <c r="E882" t="s">
        <v>4332</v>
      </c>
      <c r="I882" t="s">
        <v>1116</v>
      </c>
      <c r="J882" t="s">
        <v>3744</v>
      </c>
      <c r="K882" t="s">
        <v>4333</v>
      </c>
      <c r="L882" t="s">
        <v>21</v>
      </c>
      <c r="M882" t="s">
        <v>1116</v>
      </c>
      <c r="O882" t="s">
        <v>4334</v>
      </c>
      <c r="P882" s="5" t="s">
        <v>4334</v>
      </c>
    </row>
    <row r="883" spans="1:16" ht="14.25" customHeight="1" thickBot="1" x14ac:dyDescent="0.4">
      <c r="A883" t="s">
        <v>4335</v>
      </c>
      <c r="B883">
        <f t="shared" ca="1" si="15"/>
        <v>23</v>
      </c>
      <c r="C883" s="1">
        <v>34873</v>
      </c>
      <c r="E883" t="s">
        <v>4336</v>
      </c>
      <c r="H883" t="s">
        <v>4337</v>
      </c>
      <c r="I883" t="s">
        <v>118</v>
      </c>
      <c r="K883" t="s">
        <v>4338</v>
      </c>
      <c r="L883" t="s">
        <v>21</v>
      </c>
      <c r="M883" t="s">
        <v>118</v>
      </c>
      <c r="O883" t="s">
        <v>712</v>
      </c>
      <c r="P883" s="5" t="s">
        <v>712</v>
      </c>
    </row>
    <row r="884" spans="1:16" ht="14.25" customHeight="1" thickBot="1" x14ac:dyDescent="0.4">
      <c r="A884" t="s">
        <v>4339</v>
      </c>
      <c r="B884">
        <f t="shared" ca="1" si="15"/>
        <v>31</v>
      </c>
      <c r="C884" s="1">
        <v>31767</v>
      </c>
      <c r="E884" t="s">
        <v>4340</v>
      </c>
      <c r="H884" t="s">
        <v>967</v>
      </c>
      <c r="I884" t="s">
        <v>29</v>
      </c>
      <c r="J884" t="s">
        <v>2211</v>
      </c>
      <c r="K884" t="s">
        <v>4341</v>
      </c>
      <c r="L884" t="s">
        <v>205</v>
      </c>
      <c r="M884" t="s">
        <v>29</v>
      </c>
      <c r="O884" t="s">
        <v>1631</v>
      </c>
      <c r="P884" s="5" t="s">
        <v>1631</v>
      </c>
    </row>
    <row r="885" spans="1:16" ht="14.25" customHeight="1" thickBot="1" x14ac:dyDescent="0.4">
      <c r="A885" t="s">
        <v>4342</v>
      </c>
      <c r="B885">
        <f t="shared" ca="1" si="15"/>
        <v>33</v>
      </c>
      <c r="C885" s="1">
        <v>30933</v>
      </c>
      <c r="D885" t="s">
        <v>39</v>
      </c>
      <c r="E885" t="s">
        <v>4343</v>
      </c>
      <c r="F885" t="s">
        <v>41</v>
      </c>
      <c r="G885" t="s">
        <v>378</v>
      </c>
      <c r="H885" t="s">
        <v>141</v>
      </c>
      <c r="I885" t="s">
        <v>118</v>
      </c>
      <c r="J885" t="s">
        <v>4103</v>
      </c>
      <c r="K885" t="s">
        <v>1095</v>
      </c>
      <c r="L885" t="s">
        <v>21</v>
      </c>
      <c r="M885" t="s">
        <v>118</v>
      </c>
      <c r="O885" t="s">
        <v>144</v>
      </c>
      <c r="P885" s="5" t="s">
        <v>144</v>
      </c>
    </row>
    <row r="886" spans="1:16" ht="14.25" customHeight="1" thickBot="1" x14ac:dyDescent="0.4">
      <c r="A886" t="s">
        <v>4344</v>
      </c>
      <c r="B886">
        <f t="shared" ca="1" si="15"/>
        <v>33</v>
      </c>
      <c r="C886" s="1">
        <v>31138</v>
      </c>
      <c r="E886" t="s">
        <v>1242</v>
      </c>
      <c r="I886" t="s">
        <v>386</v>
      </c>
      <c r="J886" t="s">
        <v>2337</v>
      </c>
      <c r="K886" t="s">
        <v>4345</v>
      </c>
      <c r="L886" t="s">
        <v>21</v>
      </c>
      <c r="M886" t="s">
        <v>386</v>
      </c>
      <c r="O886" t="s">
        <v>4346</v>
      </c>
      <c r="P886" s="5" t="s">
        <v>4346</v>
      </c>
    </row>
    <row r="887" spans="1:16" ht="14.25" customHeight="1" thickBot="1" x14ac:dyDescent="0.4">
      <c r="A887" t="s">
        <v>4347</v>
      </c>
      <c r="B887">
        <f t="shared" ca="1" si="15"/>
        <v>113</v>
      </c>
      <c r="C887" s="2">
        <v>1959</v>
      </c>
      <c r="D887" t="s">
        <v>41</v>
      </c>
      <c r="E887" t="s">
        <v>4348</v>
      </c>
      <c r="F887" t="s">
        <v>41</v>
      </c>
      <c r="G887" t="s">
        <v>66</v>
      </c>
      <c r="H887" t="s">
        <v>1579</v>
      </c>
      <c r="I887" t="s">
        <v>22</v>
      </c>
      <c r="J887" t="s">
        <v>4349</v>
      </c>
      <c r="K887" t="s">
        <v>4350</v>
      </c>
      <c r="L887" t="s">
        <v>21</v>
      </c>
      <c r="M887" t="s">
        <v>22</v>
      </c>
      <c r="O887" t="s">
        <v>1582</v>
      </c>
      <c r="P887" s="5" t="s">
        <v>1582</v>
      </c>
    </row>
    <row r="888" spans="1:16" ht="14.25" customHeight="1" thickBot="1" x14ac:dyDescent="0.4">
      <c r="A888" t="s">
        <v>4351</v>
      </c>
      <c r="B888">
        <f t="shared" ca="1" si="15"/>
        <v>35</v>
      </c>
      <c r="C888" s="1">
        <v>30371</v>
      </c>
      <c r="D888" t="s">
        <v>4101</v>
      </c>
      <c r="E888" t="s">
        <v>4352</v>
      </c>
      <c r="F888" t="s">
        <v>39</v>
      </c>
      <c r="G888" t="s">
        <v>238</v>
      </c>
      <c r="H888" t="s">
        <v>141</v>
      </c>
      <c r="I888" t="s">
        <v>118</v>
      </c>
      <c r="J888" t="s">
        <v>4353</v>
      </c>
      <c r="K888" t="s">
        <v>4354</v>
      </c>
      <c r="L888" t="s">
        <v>21</v>
      </c>
      <c r="M888" t="s">
        <v>118</v>
      </c>
      <c r="O888" t="s">
        <v>144</v>
      </c>
      <c r="P888" s="5" t="s">
        <v>144</v>
      </c>
    </row>
    <row r="889" spans="1:16" ht="14.25" customHeight="1" thickBot="1" x14ac:dyDescent="0.4">
      <c r="A889" t="s">
        <v>4355</v>
      </c>
      <c r="B889">
        <f t="shared" ca="1" si="15"/>
        <v>21</v>
      </c>
      <c r="C889" s="1">
        <v>35344</v>
      </c>
      <c r="D889" t="s">
        <v>41</v>
      </c>
      <c r="E889" t="s">
        <v>4356</v>
      </c>
      <c r="F889" t="s">
        <v>41</v>
      </c>
      <c r="G889" t="s">
        <v>1847</v>
      </c>
      <c r="H889" t="s">
        <v>43</v>
      </c>
      <c r="I889" t="s">
        <v>178</v>
      </c>
      <c r="J889" t="s">
        <v>2258</v>
      </c>
      <c r="K889" t="s">
        <v>4357</v>
      </c>
      <c r="L889" t="s">
        <v>205</v>
      </c>
      <c r="M889" t="s">
        <v>178</v>
      </c>
      <c r="N889" t="s">
        <v>1382</v>
      </c>
      <c r="O889" t="s">
        <v>1850</v>
      </c>
      <c r="P889" s="5" t="s">
        <v>16778</v>
      </c>
    </row>
    <row r="890" spans="1:16" ht="14.25" customHeight="1" thickBot="1" x14ac:dyDescent="0.4">
      <c r="A890" t="s">
        <v>4358</v>
      </c>
      <c r="B890">
        <f t="shared" ca="1" si="15"/>
        <v>43</v>
      </c>
      <c r="C890" s="1">
        <v>27465</v>
      </c>
      <c r="D890" t="s">
        <v>39</v>
      </c>
      <c r="E890" t="s">
        <v>188</v>
      </c>
      <c r="F890" t="s">
        <v>41</v>
      </c>
      <c r="G890" t="s">
        <v>75</v>
      </c>
      <c r="H890" t="s">
        <v>43</v>
      </c>
      <c r="I890" t="s">
        <v>225</v>
      </c>
      <c r="J890" t="s">
        <v>4359</v>
      </c>
      <c r="K890" t="s">
        <v>4360</v>
      </c>
      <c r="L890" t="s">
        <v>21</v>
      </c>
      <c r="M890" t="s">
        <v>46</v>
      </c>
      <c r="N890" t="s">
        <v>242</v>
      </c>
      <c r="O890" t="s">
        <v>4361</v>
      </c>
      <c r="P890" s="5" t="s">
        <v>4361</v>
      </c>
    </row>
    <row r="891" spans="1:16" ht="14.25" customHeight="1" thickBot="1" x14ac:dyDescent="0.4">
      <c r="A891" t="s">
        <v>4362</v>
      </c>
      <c r="B891">
        <f t="shared" ca="1" si="15"/>
        <v>27</v>
      </c>
      <c r="C891" s="1">
        <v>33097</v>
      </c>
      <c r="D891" t="s">
        <v>177</v>
      </c>
      <c r="E891" t="s">
        <v>4363</v>
      </c>
      <c r="F891" t="s">
        <v>41</v>
      </c>
      <c r="G891" t="s">
        <v>147</v>
      </c>
      <c r="H891" t="s">
        <v>43</v>
      </c>
      <c r="I891" t="s">
        <v>178</v>
      </c>
      <c r="J891" t="s">
        <v>187</v>
      </c>
      <c r="K891" t="s">
        <v>4364</v>
      </c>
      <c r="L891" t="s">
        <v>21</v>
      </c>
      <c r="M891" t="s">
        <v>178</v>
      </c>
      <c r="N891" t="s">
        <v>4365</v>
      </c>
      <c r="O891" t="s">
        <v>394</v>
      </c>
      <c r="P891" s="5" t="s">
        <v>10689</v>
      </c>
    </row>
    <row r="892" spans="1:16" ht="14.25" customHeight="1" thickBot="1" x14ac:dyDescent="0.4">
      <c r="A892" t="s">
        <v>4366</v>
      </c>
      <c r="B892">
        <f t="shared" ca="1" si="15"/>
        <v>36</v>
      </c>
      <c r="C892" s="1">
        <v>30053</v>
      </c>
      <c r="E892" t="s">
        <v>4367</v>
      </c>
      <c r="I892" t="s">
        <v>361</v>
      </c>
      <c r="K892" t="s">
        <v>4368</v>
      </c>
      <c r="L892" t="s">
        <v>21</v>
      </c>
      <c r="M892" t="s">
        <v>361</v>
      </c>
      <c r="O892" t="s">
        <v>954</v>
      </c>
      <c r="P892" s="5" t="s">
        <v>954</v>
      </c>
    </row>
    <row r="893" spans="1:16" ht="14.25" customHeight="1" thickBot="1" x14ac:dyDescent="0.4">
      <c r="A893" t="s">
        <v>4369</v>
      </c>
      <c r="B893">
        <f t="shared" ca="1" si="15"/>
        <v>66</v>
      </c>
      <c r="C893" s="1">
        <v>19069</v>
      </c>
      <c r="D893" t="s">
        <v>39</v>
      </c>
      <c r="E893" t="s">
        <v>4370</v>
      </c>
      <c r="F893" t="s">
        <v>1532</v>
      </c>
      <c r="G893" t="s">
        <v>95</v>
      </c>
      <c r="H893" t="s">
        <v>105</v>
      </c>
      <c r="I893" t="s">
        <v>4371</v>
      </c>
      <c r="J893" t="s">
        <v>4372</v>
      </c>
      <c r="K893" t="s">
        <v>4373</v>
      </c>
      <c r="L893" t="s">
        <v>21</v>
      </c>
      <c r="M893" t="s">
        <v>46</v>
      </c>
      <c r="N893" t="s">
        <v>1111</v>
      </c>
      <c r="O893" t="s">
        <v>4374</v>
      </c>
      <c r="P893" s="5" t="s">
        <v>4374</v>
      </c>
    </row>
    <row r="894" spans="1:16" ht="14.25" customHeight="1" thickBot="1" x14ac:dyDescent="0.4">
      <c r="A894" t="s">
        <v>4375</v>
      </c>
      <c r="B894">
        <f t="shared" ca="1" si="15"/>
        <v>59</v>
      </c>
      <c r="C894" s="1">
        <v>21736</v>
      </c>
      <c r="D894" t="s">
        <v>1773</v>
      </c>
      <c r="E894" t="s">
        <v>1173</v>
      </c>
      <c r="F894" t="s">
        <v>605</v>
      </c>
      <c r="G894" t="s">
        <v>441</v>
      </c>
      <c r="H894" t="s">
        <v>43</v>
      </c>
      <c r="I894" t="s">
        <v>106</v>
      </c>
      <c r="J894" t="s">
        <v>4376</v>
      </c>
      <c r="K894" t="s">
        <v>4377</v>
      </c>
      <c r="L894" t="s">
        <v>21</v>
      </c>
      <c r="M894" t="s">
        <v>106</v>
      </c>
      <c r="O894" t="s">
        <v>4378</v>
      </c>
      <c r="P894" s="5" t="s">
        <v>16891</v>
      </c>
    </row>
    <row r="895" spans="1:16" ht="14.25" customHeight="1" thickBot="1" x14ac:dyDescent="0.4">
      <c r="A895" t="s">
        <v>4379</v>
      </c>
      <c r="B895">
        <f t="shared" ca="1" si="15"/>
        <v>41</v>
      </c>
      <c r="C895" s="1">
        <v>28120</v>
      </c>
      <c r="E895" t="s">
        <v>4380</v>
      </c>
      <c r="H895" t="s">
        <v>43</v>
      </c>
      <c r="I895" t="s">
        <v>1001</v>
      </c>
      <c r="J895" t="s">
        <v>4381</v>
      </c>
      <c r="K895" t="s">
        <v>4382</v>
      </c>
      <c r="L895" t="s">
        <v>21</v>
      </c>
      <c r="M895" t="s">
        <v>132</v>
      </c>
      <c r="O895" t="s">
        <v>4383</v>
      </c>
      <c r="P895" s="5" t="s">
        <v>16892</v>
      </c>
    </row>
    <row r="896" spans="1:16" ht="14.25" customHeight="1" thickBot="1" x14ac:dyDescent="0.4">
      <c r="A896" t="s">
        <v>4384</v>
      </c>
      <c r="B896">
        <f t="shared" ca="1" si="15"/>
        <v>36</v>
      </c>
      <c r="C896" s="1">
        <v>29960</v>
      </c>
      <c r="E896" t="s">
        <v>4385</v>
      </c>
      <c r="H896" t="s">
        <v>269</v>
      </c>
      <c r="I896" t="s">
        <v>270</v>
      </c>
      <c r="J896" t="s">
        <v>4386</v>
      </c>
      <c r="K896" t="s">
        <v>4387</v>
      </c>
      <c r="L896" t="s">
        <v>21</v>
      </c>
      <c r="M896" t="s">
        <v>270</v>
      </c>
      <c r="O896" t="s">
        <v>4388</v>
      </c>
      <c r="P896" s="5" t="s">
        <v>16893</v>
      </c>
    </row>
    <row r="897" spans="1:16" ht="14.25" customHeight="1" thickBot="1" x14ac:dyDescent="0.4">
      <c r="A897" t="s">
        <v>4389</v>
      </c>
      <c r="B897">
        <f t="shared" ca="1" si="15"/>
        <v>42</v>
      </c>
      <c r="C897" s="1">
        <v>27687</v>
      </c>
      <c r="E897" t="s">
        <v>4390</v>
      </c>
      <c r="H897" t="s">
        <v>122</v>
      </c>
      <c r="I897" t="s">
        <v>26</v>
      </c>
      <c r="J897" t="s">
        <v>4391</v>
      </c>
      <c r="K897" t="s">
        <v>4392</v>
      </c>
      <c r="L897" t="s">
        <v>21</v>
      </c>
      <c r="M897" t="s">
        <v>29</v>
      </c>
      <c r="O897" t="s">
        <v>4393</v>
      </c>
      <c r="P897" s="5" t="s">
        <v>4393</v>
      </c>
    </row>
    <row r="898" spans="1:16" ht="14.25" customHeight="1" thickBot="1" x14ac:dyDescent="0.4">
      <c r="A898" t="s">
        <v>4394</v>
      </c>
      <c r="B898">
        <f t="shared" ca="1" si="15"/>
        <v>32</v>
      </c>
      <c r="C898" s="1">
        <v>31419</v>
      </c>
      <c r="D898" t="s">
        <v>39</v>
      </c>
      <c r="E898" t="s">
        <v>4395</v>
      </c>
      <c r="G898" t="s">
        <v>1279</v>
      </c>
      <c r="H898" t="s">
        <v>627</v>
      </c>
      <c r="I898" t="s">
        <v>628</v>
      </c>
      <c r="J898" t="s">
        <v>4396</v>
      </c>
      <c r="K898" t="s">
        <v>4397</v>
      </c>
      <c r="L898" t="s">
        <v>21</v>
      </c>
      <c r="M898" t="s">
        <v>628</v>
      </c>
      <c r="O898" t="s">
        <v>4398</v>
      </c>
      <c r="P898" s="5" t="s">
        <v>4398</v>
      </c>
    </row>
    <row r="899" spans="1:16" ht="14.25" customHeight="1" thickBot="1" x14ac:dyDescent="0.4">
      <c r="A899" t="s">
        <v>4399</v>
      </c>
      <c r="B899">
        <f t="shared" ca="1" si="15"/>
        <v>48</v>
      </c>
      <c r="C899" s="1">
        <v>25422</v>
      </c>
      <c r="E899" t="s">
        <v>4400</v>
      </c>
      <c r="F899" t="s">
        <v>39</v>
      </c>
      <c r="G899" t="s">
        <v>1037</v>
      </c>
      <c r="H899" t="s">
        <v>4401</v>
      </c>
      <c r="I899" t="s">
        <v>1446</v>
      </c>
      <c r="J899" t="s">
        <v>4402</v>
      </c>
      <c r="K899" t="s">
        <v>4403</v>
      </c>
      <c r="L899" t="s">
        <v>21</v>
      </c>
      <c r="M899" t="s">
        <v>1446</v>
      </c>
      <c r="N899" t="s">
        <v>727</v>
      </c>
      <c r="O899" t="s">
        <v>169</v>
      </c>
      <c r="P899" s="5" t="s">
        <v>169</v>
      </c>
    </row>
    <row r="900" spans="1:16" ht="14.25" customHeight="1" thickBot="1" x14ac:dyDescent="0.4">
      <c r="A900" t="s">
        <v>4404</v>
      </c>
      <c r="B900">
        <f t="shared" ca="1" si="15"/>
        <v>58</v>
      </c>
      <c r="C900" s="1">
        <v>22058</v>
      </c>
      <c r="E900" t="s">
        <v>4405</v>
      </c>
      <c r="H900" t="s">
        <v>122</v>
      </c>
      <c r="I900" t="s">
        <v>325</v>
      </c>
      <c r="J900" t="s">
        <v>4406</v>
      </c>
      <c r="K900" t="s">
        <v>4407</v>
      </c>
      <c r="L900" t="s">
        <v>21</v>
      </c>
      <c r="M900" t="s">
        <v>29</v>
      </c>
      <c r="O900" t="s">
        <v>712</v>
      </c>
      <c r="P900" s="5" t="s">
        <v>712</v>
      </c>
    </row>
    <row r="901" spans="1:16" ht="14.25" customHeight="1" thickBot="1" x14ac:dyDescent="0.4">
      <c r="A901" t="s">
        <v>4408</v>
      </c>
      <c r="B901">
        <f t="shared" ca="1" si="15"/>
        <v>26</v>
      </c>
      <c r="C901" s="1">
        <v>33765</v>
      </c>
      <c r="E901" t="s">
        <v>4409</v>
      </c>
      <c r="H901" t="s">
        <v>43</v>
      </c>
      <c r="I901" t="s">
        <v>373</v>
      </c>
      <c r="J901" t="s">
        <v>373</v>
      </c>
      <c r="K901" t="s">
        <v>4410</v>
      </c>
      <c r="L901" t="s">
        <v>21</v>
      </c>
      <c r="M901" t="s">
        <v>132</v>
      </c>
      <c r="O901" t="s">
        <v>4411</v>
      </c>
      <c r="P901" s="5" t="s">
        <v>16894</v>
      </c>
    </row>
    <row r="902" spans="1:16" ht="14.25" customHeight="1" thickBot="1" x14ac:dyDescent="0.4">
      <c r="A902" t="s">
        <v>4412</v>
      </c>
      <c r="B902">
        <f t="shared" ca="1" si="15"/>
        <v>55</v>
      </c>
      <c r="C902" s="1">
        <v>22967</v>
      </c>
      <c r="D902" t="s">
        <v>41</v>
      </c>
      <c r="E902" t="s">
        <v>4413</v>
      </c>
      <c r="F902" t="s">
        <v>41</v>
      </c>
      <c r="G902" t="s">
        <v>75</v>
      </c>
      <c r="H902" t="s">
        <v>660</v>
      </c>
      <c r="I902" t="s">
        <v>59</v>
      </c>
      <c r="J902" t="s">
        <v>4414</v>
      </c>
      <c r="K902" t="s">
        <v>4415</v>
      </c>
      <c r="L902" t="s">
        <v>21</v>
      </c>
      <c r="M902" t="s">
        <v>59</v>
      </c>
      <c r="O902" t="s">
        <v>4416</v>
      </c>
      <c r="P902" s="5" t="s">
        <v>4416</v>
      </c>
    </row>
    <row r="903" spans="1:16" ht="14.25" customHeight="1" thickBot="1" x14ac:dyDescent="0.4">
      <c r="A903" t="s">
        <v>4417</v>
      </c>
      <c r="B903">
        <f t="shared" ca="1" si="15"/>
        <v>67</v>
      </c>
      <c r="C903" s="1">
        <v>18780</v>
      </c>
      <c r="D903" t="s">
        <v>39</v>
      </c>
      <c r="E903" t="s">
        <v>4418</v>
      </c>
      <c r="F903" t="s">
        <v>39</v>
      </c>
      <c r="G903" t="s">
        <v>245</v>
      </c>
      <c r="H903" t="s">
        <v>557</v>
      </c>
      <c r="I903" t="s">
        <v>4419</v>
      </c>
      <c r="J903" t="s">
        <v>4420</v>
      </c>
      <c r="K903" t="s">
        <v>4421</v>
      </c>
      <c r="L903" t="s">
        <v>21</v>
      </c>
      <c r="M903" t="s">
        <v>933</v>
      </c>
      <c r="O903" t="s">
        <v>4422</v>
      </c>
      <c r="P903" s="5" t="s">
        <v>4422</v>
      </c>
    </row>
    <row r="904" spans="1:16" ht="14.25" customHeight="1" thickBot="1" x14ac:dyDescent="0.4">
      <c r="A904" t="s">
        <v>4423</v>
      </c>
      <c r="B904">
        <f t="shared" ca="1" si="15"/>
        <v>28</v>
      </c>
      <c r="C904" s="1">
        <v>32787</v>
      </c>
      <c r="D904" t="s">
        <v>39</v>
      </c>
      <c r="E904" t="s">
        <v>4424</v>
      </c>
      <c r="F904" t="s">
        <v>41</v>
      </c>
      <c r="G904" t="s">
        <v>331</v>
      </c>
      <c r="H904" t="s">
        <v>353</v>
      </c>
      <c r="I904" t="s">
        <v>46</v>
      </c>
      <c r="J904" t="s">
        <v>4425</v>
      </c>
      <c r="K904" t="s">
        <v>3989</v>
      </c>
      <c r="L904" t="s">
        <v>21</v>
      </c>
      <c r="M904" t="s">
        <v>46</v>
      </c>
      <c r="N904" t="s">
        <v>2036</v>
      </c>
      <c r="O904" t="s">
        <v>4426</v>
      </c>
      <c r="P904" s="5" t="s">
        <v>4426</v>
      </c>
    </row>
    <row r="905" spans="1:16" ht="14.25" customHeight="1" thickBot="1" x14ac:dyDescent="0.4">
      <c r="A905" t="s">
        <v>4427</v>
      </c>
      <c r="B905">
        <f t="shared" ca="1" si="15"/>
        <v>46</v>
      </c>
      <c r="C905" s="1">
        <v>26448</v>
      </c>
      <c r="E905" t="s">
        <v>4428</v>
      </c>
      <c r="I905" t="s">
        <v>386</v>
      </c>
      <c r="J905" t="s">
        <v>4429</v>
      </c>
      <c r="K905" t="s">
        <v>4430</v>
      </c>
      <c r="L905" t="s">
        <v>21</v>
      </c>
      <c r="M905" t="s">
        <v>386</v>
      </c>
      <c r="O905" t="s">
        <v>4431</v>
      </c>
      <c r="P905" s="5" t="s">
        <v>4431</v>
      </c>
    </row>
    <row r="906" spans="1:16" ht="14.25" customHeight="1" thickBot="1" x14ac:dyDescent="0.4">
      <c r="A906" t="s">
        <v>4432</v>
      </c>
      <c r="B906">
        <f t="shared" ca="1" si="15"/>
        <v>25</v>
      </c>
      <c r="C906" s="1">
        <v>34083</v>
      </c>
      <c r="E906" t="s">
        <v>1948</v>
      </c>
      <c r="F906" t="s">
        <v>41</v>
      </c>
      <c r="G906" t="s">
        <v>331</v>
      </c>
      <c r="H906" t="s">
        <v>122</v>
      </c>
      <c r="I906" t="s">
        <v>29</v>
      </c>
      <c r="J906" t="s">
        <v>2513</v>
      </c>
      <c r="K906" t="s">
        <v>4433</v>
      </c>
      <c r="L906" t="s">
        <v>205</v>
      </c>
      <c r="M906" t="s">
        <v>29</v>
      </c>
      <c r="O906" t="s">
        <v>1631</v>
      </c>
      <c r="P906" s="5" t="s">
        <v>1631</v>
      </c>
    </row>
    <row r="907" spans="1:16" ht="14.25" customHeight="1" thickBot="1" x14ac:dyDescent="0.4">
      <c r="A907" t="s">
        <v>4434</v>
      </c>
      <c r="B907">
        <f t="shared" ca="1" si="15"/>
        <v>28</v>
      </c>
      <c r="C907" s="1">
        <v>32748</v>
      </c>
      <c r="D907" t="s">
        <v>39</v>
      </c>
      <c r="E907" t="s">
        <v>4435</v>
      </c>
      <c r="F907" t="s">
        <v>41</v>
      </c>
      <c r="G907" t="s">
        <v>262</v>
      </c>
      <c r="H907" t="s">
        <v>353</v>
      </c>
      <c r="K907" t="s">
        <v>4436</v>
      </c>
      <c r="L907" t="s">
        <v>21</v>
      </c>
      <c r="M907" t="s">
        <v>46</v>
      </c>
      <c r="N907" t="s">
        <v>3876</v>
      </c>
      <c r="O907" t="s">
        <v>169</v>
      </c>
      <c r="P907" s="5" t="s">
        <v>169</v>
      </c>
    </row>
    <row r="908" spans="1:16" ht="14.25" customHeight="1" thickBot="1" x14ac:dyDescent="0.4">
      <c r="A908" t="s">
        <v>4437</v>
      </c>
      <c r="B908">
        <f t="shared" ca="1" si="15"/>
        <v>60</v>
      </c>
      <c r="C908" s="1">
        <v>21302</v>
      </c>
      <c r="E908" t="s">
        <v>4438</v>
      </c>
      <c r="H908" t="s">
        <v>4439</v>
      </c>
      <c r="I908" t="s">
        <v>1116</v>
      </c>
      <c r="J908" t="s">
        <v>4440</v>
      </c>
      <c r="K908" t="s">
        <v>4441</v>
      </c>
      <c r="L908" t="s">
        <v>21</v>
      </c>
      <c r="M908" t="s">
        <v>1116</v>
      </c>
      <c r="O908" t="s">
        <v>2308</v>
      </c>
      <c r="P908" s="5" t="s">
        <v>2308</v>
      </c>
    </row>
    <row r="909" spans="1:16" ht="14.25" customHeight="1" thickBot="1" x14ac:dyDescent="0.4">
      <c r="A909" t="s">
        <v>4442</v>
      </c>
      <c r="B909">
        <f t="shared" ca="1" si="15"/>
        <v>22</v>
      </c>
      <c r="C909" s="1">
        <v>35258</v>
      </c>
      <c r="D909" t="s">
        <v>41</v>
      </c>
      <c r="E909" t="s">
        <v>4443</v>
      </c>
      <c r="F909" t="s">
        <v>41</v>
      </c>
      <c r="G909" t="s">
        <v>262</v>
      </c>
      <c r="H909" t="s">
        <v>43</v>
      </c>
      <c r="I909" t="s">
        <v>178</v>
      </c>
      <c r="J909" t="s">
        <v>948</v>
      </c>
      <c r="K909" t="s">
        <v>4444</v>
      </c>
      <c r="L909" t="s">
        <v>21</v>
      </c>
      <c r="M909" t="s">
        <v>178</v>
      </c>
      <c r="N909" t="s">
        <v>4445</v>
      </c>
      <c r="O909" t="s">
        <v>318</v>
      </c>
      <c r="P909" s="5" t="s">
        <v>16717</v>
      </c>
    </row>
    <row r="910" spans="1:16" ht="14.25" customHeight="1" thickBot="1" x14ac:dyDescent="0.4">
      <c r="A910" t="s">
        <v>4446</v>
      </c>
      <c r="B910">
        <f t="shared" ca="1" si="15"/>
        <v>61</v>
      </c>
      <c r="C910" s="1">
        <v>20893</v>
      </c>
      <c r="H910" t="s">
        <v>1639</v>
      </c>
      <c r="I910" t="s">
        <v>22</v>
      </c>
      <c r="J910" t="s">
        <v>4447</v>
      </c>
      <c r="K910" t="s">
        <v>4448</v>
      </c>
      <c r="L910" t="s">
        <v>21</v>
      </c>
      <c r="M910" t="s">
        <v>22</v>
      </c>
      <c r="O910" t="s">
        <v>4449</v>
      </c>
      <c r="P910" s="5" t="s">
        <v>16895</v>
      </c>
    </row>
    <row r="911" spans="1:16" ht="14.25" customHeight="1" thickBot="1" x14ac:dyDescent="0.4">
      <c r="A911" t="s">
        <v>4450</v>
      </c>
      <c r="B911">
        <f t="shared" ca="1" si="15"/>
        <v>63</v>
      </c>
      <c r="C911" s="1">
        <v>20258</v>
      </c>
      <c r="E911" t="s">
        <v>4451</v>
      </c>
      <c r="I911" t="s">
        <v>386</v>
      </c>
      <c r="J911" t="s">
        <v>4452</v>
      </c>
      <c r="K911" t="s">
        <v>4453</v>
      </c>
      <c r="L911" t="s">
        <v>21</v>
      </c>
      <c r="M911" t="s">
        <v>386</v>
      </c>
      <c r="O911" t="s">
        <v>2308</v>
      </c>
      <c r="P911" s="5" t="s">
        <v>2308</v>
      </c>
    </row>
    <row r="912" spans="1:16" ht="14.25" customHeight="1" thickBot="1" x14ac:dyDescent="0.4">
      <c r="A912" t="s">
        <v>4454</v>
      </c>
      <c r="B912">
        <f t="shared" ca="1" si="15"/>
        <v>56</v>
      </c>
      <c r="C912" s="1">
        <v>22607</v>
      </c>
      <c r="E912" t="s">
        <v>4455</v>
      </c>
      <c r="H912" t="s">
        <v>43</v>
      </c>
      <c r="I912" t="s">
        <v>225</v>
      </c>
      <c r="K912" t="s">
        <v>4456</v>
      </c>
      <c r="L912" t="s">
        <v>21</v>
      </c>
      <c r="M912" t="s">
        <v>225</v>
      </c>
      <c r="O912" t="s">
        <v>4457</v>
      </c>
      <c r="P912" s="5" t="s">
        <v>16896</v>
      </c>
    </row>
    <row r="913" spans="1:16" ht="14.25" customHeight="1" thickBot="1" x14ac:dyDescent="0.4">
      <c r="A913" t="s">
        <v>4458</v>
      </c>
      <c r="B913">
        <f t="shared" ca="1" si="15"/>
        <v>51</v>
      </c>
      <c r="C913" s="1">
        <v>24434</v>
      </c>
      <c r="E913" t="s">
        <v>4459</v>
      </c>
      <c r="I913" t="s">
        <v>2182</v>
      </c>
      <c r="K913" t="s">
        <v>4460</v>
      </c>
      <c r="L913" t="s">
        <v>21</v>
      </c>
      <c r="M913" t="s">
        <v>22</v>
      </c>
      <c r="O913" t="s">
        <v>4461</v>
      </c>
      <c r="P913" s="5" t="s">
        <v>16897</v>
      </c>
    </row>
    <row r="914" spans="1:16" ht="14.25" customHeight="1" thickBot="1" x14ac:dyDescent="0.4">
      <c r="A914" t="s">
        <v>4462</v>
      </c>
      <c r="B914">
        <f t="shared" ca="1" si="15"/>
        <v>64</v>
      </c>
      <c r="C914" s="1">
        <v>19736</v>
      </c>
      <c r="H914" t="s">
        <v>360</v>
      </c>
      <c r="I914" t="s">
        <v>778</v>
      </c>
      <c r="K914" t="s">
        <v>4463</v>
      </c>
      <c r="L914" t="s">
        <v>21</v>
      </c>
      <c r="M914" t="s">
        <v>602</v>
      </c>
      <c r="O914" t="s">
        <v>1235</v>
      </c>
      <c r="P914" s="5" t="s">
        <v>1235</v>
      </c>
    </row>
    <row r="915" spans="1:16" ht="14.25" customHeight="1" thickBot="1" x14ac:dyDescent="0.4">
      <c r="A915" t="s">
        <v>4464</v>
      </c>
      <c r="B915">
        <f t="shared" ca="1" si="15"/>
        <v>43</v>
      </c>
      <c r="C915" s="1">
        <v>27312</v>
      </c>
      <c r="E915" t="s">
        <v>4465</v>
      </c>
      <c r="H915" t="s">
        <v>709</v>
      </c>
      <c r="I915" t="s">
        <v>453</v>
      </c>
      <c r="J915" t="s">
        <v>4466</v>
      </c>
      <c r="K915" t="s">
        <v>3571</v>
      </c>
      <c r="L915" t="s">
        <v>21</v>
      </c>
      <c r="M915" t="s">
        <v>453</v>
      </c>
      <c r="O915" t="s">
        <v>4467</v>
      </c>
      <c r="P915" s="5" t="s">
        <v>4467</v>
      </c>
    </row>
    <row r="916" spans="1:16" ht="14.25" customHeight="1" thickBot="1" x14ac:dyDescent="0.4">
      <c r="A916" t="s">
        <v>4468</v>
      </c>
      <c r="B916">
        <f t="shared" ca="1" si="15"/>
        <v>22</v>
      </c>
      <c r="C916" s="1">
        <v>34975</v>
      </c>
      <c r="E916" t="s">
        <v>4469</v>
      </c>
      <c r="F916" t="s">
        <v>74</v>
      </c>
      <c r="G916" t="s">
        <v>156</v>
      </c>
      <c r="H916" t="s">
        <v>210</v>
      </c>
      <c r="I916" t="s">
        <v>29</v>
      </c>
      <c r="J916" t="s">
        <v>4470</v>
      </c>
      <c r="K916" t="s">
        <v>4471</v>
      </c>
      <c r="L916" t="s">
        <v>21</v>
      </c>
      <c r="M916" t="s">
        <v>29</v>
      </c>
      <c r="O916" t="s">
        <v>1631</v>
      </c>
      <c r="P916" s="5" t="s">
        <v>1631</v>
      </c>
    </row>
    <row r="917" spans="1:16" ht="14.25" customHeight="1" thickBot="1" x14ac:dyDescent="0.4">
      <c r="A917" t="s">
        <v>4472</v>
      </c>
      <c r="B917">
        <f t="shared" ca="1" si="15"/>
        <v>41</v>
      </c>
      <c r="C917" s="1">
        <v>28126</v>
      </c>
      <c r="E917" t="s">
        <v>4473</v>
      </c>
      <c r="H917" t="s">
        <v>4474</v>
      </c>
      <c r="I917" t="s">
        <v>194</v>
      </c>
      <c r="J917" t="s">
        <v>4475</v>
      </c>
      <c r="K917" t="s">
        <v>4476</v>
      </c>
      <c r="L917" t="s">
        <v>21</v>
      </c>
      <c r="M917" t="s">
        <v>194</v>
      </c>
      <c r="O917" t="s">
        <v>55</v>
      </c>
      <c r="P917" s="5" t="s">
        <v>55</v>
      </c>
    </row>
    <row r="918" spans="1:16" ht="14.25" customHeight="1" thickBot="1" x14ac:dyDescent="0.4">
      <c r="A918" t="s">
        <v>4477</v>
      </c>
      <c r="B918">
        <f t="shared" ca="1" si="15"/>
        <v>58</v>
      </c>
      <c r="C918" s="1">
        <v>21935</v>
      </c>
      <c r="E918" t="s">
        <v>4478</v>
      </c>
      <c r="H918" t="s">
        <v>660</v>
      </c>
      <c r="I918" t="s">
        <v>59</v>
      </c>
      <c r="J918" t="s">
        <v>4479</v>
      </c>
      <c r="K918" t="s">
        <v>4480</v>
      </c>
      <c r="L918" t="s">
        <v>21</v>
      </c>
      <c r="M918" t="s">
        <v>59</v>
      </c>
      <c r="O918" t="s">
        <v>4481</v>
      </c>
      <c r="P918" s="5" t="s">
        <v>4481</v>
      </c>
    </row>
    <row r="919" spans="1:16" ht="14.25" customHeight="1" thickBot="1" x14ac:dyDescent="0.4">
      <c r="A919" t="s">
        <v>4482</v>
      </c>
      <c r="B919">
        <f t="shared" ca="1" si="15"/>
        <v>42</v>
      </c>
      <c r="C919" s="1">
        <v>27915</v>
      </c>
      <c r="E919" t="s">
        <v>4483</v>
      </c>
      <c r="I919" t="s">
        <v>132</v>
      </c>
      <c r="J919" t="s">
        <v>132</v>
      </c>
      <c r="K919" t="s">
        <v>4484</v>
      </c>
      <c r="L919" t="s">
        <v>21</v>
      </c>
      <c r="M919" t="s">
        <v>132</v>
      </c>
      <c r="O919" t="s">
        <v>4485</v>
      </c>
      <c r="P919" s="5" t="s">
        <v>16898</v>
      </c>
    </row>
    <row r="920" spans="1:16" ht="14.25" customHeight="1" thickBot="1" x14ac:dyDescent="0.4">
      <c r="A920" t="s">
        <v>4486</v>
      </c>
      <c r="B920">
        <f t="shared" ca="1" si="15"/>
        <v>27</v>
      </c>
      <c r="C920" s="1">
        <v>33220</v>
      </c>
      <c r="E920" t="s">
        <v>4487</v>
      </c>
      <c r="I920" t="s">
        <v>89</v>
      </c>
      <c r="J920" t="s">
        <v>4488</v>
      </c>
      <c r="K920" t="s">
        <v>4489</v>
      </c>
      <c r="L920" t="s">
        <v>21</v>
      </c>
      <c r="M920" t="s">
        <v>22</v>
      </c>
      <c r="O920" t="s">
        <v>2712</v>
      </c>
      <c r="P920" s="5" t="s">
        <v>2712</v>
      </c>
    </row>
    <row r="921" spans="1:16" ht="14.25" customHeight="1" thickBot="1" x14ac:dyDescent="0.4">
      <c r="A921" t="s">
        <v>4490</v>
      </c>
      <c r="B921">
        <f t="shared" ca="1" si="15"/>
        <v>113</v>
      </c>
      <c r="C921" s="2">
        <v>1981</v>
      </c>
      <c r="D921" t="s">
        <v>41</v>
      </c>
      <c r="E921" t="s">
        <v>4491</v>
      </c>
      <c r="F921" t="s">
        <v>41</v>
      </c>
      <c r="G921" t="s">
        <v>95</v>
      </c>
      <c r="H921" t="s">
        <v>4492</v>
      </c>
      <c r="I921" t="s">
        <v>22</v>
      </c>
      <c r="J921" t="s">
        <v>4493</v>
      </c>
      <c r="K921" t="s">
        <v>4494</v>
      </c>
      <c r="L921" t="s">
        <v>21</v>
      </c>
      <c r="M921" t="s">
        <v>22</v>
      </c>
      <c r="N921" t="s">
        <v>1111</v>
      </c>
      <c r="O921" t="s">
        <v>266</v>
      </c>
      <c r="P921" s="5" t="s">
        <v>16716</v>
      </c>
    </row>
    <row r="922" spans="1:16" ht="14.25" customHeight="1" thickBot="1" x14ac:dyDescent="0.4">
      <c r="A922" t="s">
        <v>4495</v>
      </c>
      <c r="B922">
        <f t="shared" ca="1" si="15"/>
        <v>70</v>
      </c>
      <c r="C922" s="1">
        <v>17711</v>
      </c>
      <c r="E922" t="s">
        <v>4496</v>
      </c>
      <c r="H922" t="s">
        <v>766</v>
      </c>
      <c r="I922" t="s">
        <v>496</v>
      </c>
      <c r="J922" t="s">
        <v>4497</v>
      </c>
      <c r="K922" t="s">
        <v>4498</v>
      </c>
      <c r="L922" t="s">
        <v>21</v>
      </c>
      <c r="M922" t="s">
        <v>29</v>
      </c>
      <c r="O922" t="s">
        <v>4499</v>
      </c>
      <c r="P922" s="5" t="s">
        <v>4499</v>
      </c>
    </row>
    <row r="923" spans="1:16" ht="14.25" customHeight="1" thickBot="1" x14ac:dyDescent="0.4">
      <c r="A923" t="s">
        <v>4500</v>
      </c>
      <c r="B923">
        <f t="shared" ca="1" si="15"/>
        <v>26</v>
      </c>
      <c r="C923" s="1">
        <v>33635</v>
      </c>
      <c r="E923" t="s">
        <v>4501</v>
      </c>
      <c r="I923" t="s">
        <v>44</v>
      </c>
      <c r="K923" t="s">
        <v>4502</v>
      </c>
      <c r="L923" t="s">
        <v>21</v>
      </c>
      <c r="M923" t="s">
        <v>44</v>
      </c>
      <c r="O923" t="s">
        <v>4503</v>
      </c>
      <c r="P923" s="5" t="s">
        <v>16899</v>
      </c>
    </row>
    <row r="924" spans="1:16" ht="14.25" customHeight="1" thickBot="1" x14ac:dyDescent="0.4">
      <c r="A924" t="s">
        <v>4504</v>
      </c>
      <c r="B924">
        <f t="shared" ref="B924:B987" ca="1" si="16">DATEDIF(C924,TODAY(),"Y")</f>
        <v>58</v>
      </c>
      <c r="C924" s="1">
        <v>22111</v>
      </c>
      <c r="E924" t="s">
        <v>4505</v>
      </c>
      <c r="I924" t="s">
        <v>59</v>
      </c>
      <c r="J924" t="s">
        <v>4506</v>
      </c>
      <c r="K924" t="s">
        <v>2622</v>
      </c>
      <c r="L924" t="s">
        <v>205</v>
      </c>
      <c r="M924" t="s">
        <v>4507</v>
      </c>
      <c r="O924" t="s">
        <v>4508</v>
      </c>
      <c r="P924" s="5" t="s">
        <v>4508</v>
      </c>
    </row>
    <row r="925" spans="1:16" ht="14.25" customHeight="1" thickBot="1" x14ac:dyDescent="0.4">
      <c r="A925" t="s">
        <v>4509</v>
      </c>
      <c r="B925">
        <f t="shared" ca="1" si="16"/>
        <v>46</v>
      </c>
      <c r="C925" s="1">
        <v>26364</v>
      </c>
      <c r="D925" t="s">
        <v>41</v>
      </c>
      <c r="E925" t="s">
        <v>4510</v>
      </c>
      <c r="F925" t="s">
        <v>41</v>
      </c>
      <c r="G925" t="s">
        <v>95</v>
      </c>
      <c r="H925" t="s">
        <v>4511</v>
      </c>
      <c r="I925" t="s">
        <v>599</v>
      </c>
      <c r="J925" t="s">
        <v>4512</v>
      </c>
      <c r="K925" t="s">
        <v>4513</v>
      </c>
      <c r="L925" t="s">
        <v>21</v>
      </c>
      <c r="M925" t="s">
        <v>599</v>
      </c>
      <c r="N925" t="s">
        <v>161</v>
      </c>
      <c r="O925" t="s">
        <v>55</v>
      </c>
      <c r="P925" s="5" t="s">
        <v>55</v>
      </c>
    </row>
    <row r="926" spans="1:16" ht="14.25" customHeight="1" thickBot="1" x14ac:dyDescent="0.4">
      <c r="A926" t="s">
        <v>4514</v>
      </c>
      <c r="B926">
        <f t="shared" ca="1" si="16"/>
        <v>46</v>
      </c>
      <c r="C926" s="1">
        <v>26334</v>
      </c>
      <c r="E926" t="s">
        <v>4515</v>
      </c>
      <c r="G926" t="s">
        <v>186</v>
      </c>
      <c r="H926" t="s">
        <v>51</v>
      </c>
      <c r="I926" t="s">
        <v>52</v>
      </c>
      <c r="J926" t="s">
        <v>4516</v>
      </c>
      <c r="K926" t="s">
        <v>54</v>
      </c>
      <c r="L926" t="s">
        <v>205</v>
      </c>
      <c r="M926" t="s">
        <v>52</v>
      </c>
      <c r="O926" t="s">
        <v>4517</v>
      </c>
      <c r="P926" s="5" t="s">
        <v>4517</v>
      </c>
    </row>
    <row r="927" spans="1:16" ht="14.25" customHeight="1" thickBot="1" x14ac:dyDescent="0.4">
      <c r="A927" t="s">
        <v>4518</v>
      </c>
      <c r="B927">
        <f t="shared" ca="1" si="16"/>
        <v>35</v>
      </c>
      <c r="C927" s="1">
        <v>30449</v>
      </c>
      <c r="D927" t="s">
        <v>74</v>
      </c>
      <c r="E927" t="s">
        <v>4519</v>
      </c>
      <c r="G927" t="s">
        <v>66</v>
      </c>
      <c r="H927" t="s">
        <v>122</v>
      </c>
      <c r="I927" t="s">
        <v>29</v>
      </c>
      <c r="J927" t="s">
        <v>4520</v>
      </c>
      <c r="K927" t="s">
        <v>4521</v>
      </c>
      <c r="L927" t="s">
        <v>205</v>
      </c>
      <c r="M927" t="s">
        <v>29</v>
      </c>
      <c r="O927" t="s">
        <v>516</v>
      </c>
      <c r="P927" s="5" t="s">
        <v>516</v>
      </c>
    </row>
    <row r="928" spans="1:16" ht="14.25" customHeight="1" thickBot="1" x14ac:dyDescent="0.4">
      <c r="A928" t="s">
        <v>4522</v>
      </c>
      <c r="B928">
        <f t="shared" ca="1" si="16"/>
        <v>39</v>
      </c>
      <c r="C928" s="1">
        <v>28901</v>
      </c>
      <c r="E928" t="s">
        <v>4523</v>
      </c>
      <c r="F928" t="s">
        <v>74</v>
      </c>
      <c r="H928" t="s">
        <v>2401</v>
      </c>
      <c r="I928" t="s">
        <v>68</v>
      </c>
      <c r="J928" t="s">
        <v>4524</v>
      </c>
      <c r="K928" t="s">
        <v>4525</v>
      </c>
      <c r="L928" t="s">
        <v>21</v>
      </c>
      <c r="M928" t="s">
        <v>29</v>
      </c>
      <c r="O928" t="s">
        <v>137</v>
      </c>
      <c r="P928" s="5" t="s">
        <v>137</v>
      </c>
    </row>
    <row r="929" spans="1:16" ht="14.25" customHeight="1" thickBot="1" x14ac:dyDescent="0.4">
      <c r="A929" t="s">
        <v>4526</v>
      </c>
      <c r="B929">
        <f t="shared" ca="1" si="16"/>
        <v>31</v>
      </c>
      <c r="C929" s="1">
        <v>31695</v>
      </c>
      <c r="E929" t="s">
        <v>4527</v>
      </c>
      <c r="H929" t="s">
        <v>1943</v>
      </c>
      <c r="I929" t="s">
        <v>29</v>
      </c>
      <c r="J929" t="s">
        <v>4528</v>
      </c>
      <c r="K929" t="s">
        <v>4529</v>
      </c>
      <c r="L929" t="s">
        <v>205</v>
      </c>
      <c r="M929" t="s">
        <v>29</v>
      </c>
      <c r="O929" t="s">
        <v>2704</v>
      </c>
      <c r="P929" s="5" t="s">
        <v>2704</v>
      </c>
    </row>
    <row r="930" spans="1:16" ht="14.25" customHeight="1" thickBot="1" x14ac:dyDescent="0.4">
      <c r="A930" t="s">
        <v>4530</v>
      </c>
      <c r="B930">
        <f t="shared" ca="1" si="16"/>
        <v>47</v>
      </c>
      <c r="C930" s="1">
        <v>26043</v>
      </c>
      <c r="D930" t="s">
        <v>39</v>
      </c>
      <c r="E930" t="s">
        <v>4531</v>
      </c>
      <c r="H930" t="s">
        <v>627</v>
      </c>
      <c r="I930" t="s">
        <v>628</v>
      </c>
      <c r="J930" t="s">
        <v>1663</v>
      </c>
      <c r="K930" t="s">
        <v>4532</v>
      </c>
      <c r="L930" t="s">
        <v>21</v>
      </c>
      <c r="M930" t="s">
        <v>628</v>
      </c>
      <c r="O930" t="s">
        <v>4533</v>
      </c>
      <c r="P930" s="5" t="s">
        <v>4533</v>
      </c>
    </row>
    <row r="931" spans="1:16" ht="14.25" customHeight="1" thickBot="1" x14ac:dyDescent="0.4">
      <c r="A931" t="s">
        <v>4534</v>
      </c>
      <c r="B931">
        <f t="shared" ca="1" si="16"/>
        <v>49</v>
      </c>
      <c r="C931" s="1">
        <v>25394</v>
      </c>
      <c r="D931" t="s">
        <v>39</v>
      </c>
      <c r="E931" t="s">
        <v>4535</v>
      </c>
      <c r="F931" t="s">
        <v>39</v>
      </c>
      <c r="G931" t="s">
        <v>95</v>
      </c>
      <c r="H931" t="s">
        <v>3272</v>
      </c>
      <c r="I931" t="s">
        <v>386</v>
      </c>
      <c r="J931" t="s">
        <v>4536</v>
      </c>
      <c r="K931" t="s">
        <v>4537</v>
      </c>
      <c r="L931" t="s">
        <v>21</v>
      </c>
      <c r="M931" t="s">
        <v>386</v>
      </c>
      <c r="O931" t="s">
        <v>4538</v>
      </c>
      <c r="P931" s="5" t="s">
        <v>4538</v>
      </c>
    </row>
    <row r="932" spans="1:16" ht="14.25" customHeight="1" thickBot="1" x14ac:dyDescent="0.4">
      <c r="A932" t="s">
        <v>4539</v>
      </c>
      <c r="B932">
        <f t="shared" ca="1" si="16"/>
        <v>44</v>
      </c>
      <c r="C932" s="1">
        <v>27159</v>
      </c>
      <c r="D932" t="s">
        <v>41</v>
      </c>
      <c r="E932" t="s">
        <v>4540</v>
      </c>
      <c r="F932" t="s">
        <v>41</v>
      </c>
      <c r="H932" t="s">
        <v>4541</v>
      </c>
      <c r="I932" t="s">
        <v>22</v>
      </c>
      <c r="J932" t="s">
        <v>4542</v>
      </c>
      <c r="K932" t="s">
        <v>4543</v>
      </c>
      <c r="L932" t="s">
        <v>21</v>
      </c>
      <c r="M932" t="s">
        <v>22</v>
      </c>
      <c r="O932" t="s">
        <v>4544</v>
      </c>
      <c r="P932" s="5" t="s">
        <v>4544</v>
      </c>
    </row>
    <row r="933" spans="1:16" ht="14.25" customHeight="1" thickBot="1" x14ac:dyDescent="0.4">
      <c r="A933" t="s">
        <v>4545</v>
      </c>
      <c r="B933">
        <f t="shared" ca="1" si="16"/>
        <v>31</v>
      </c>
      <c r="C933" s="1">
        <v>31968</v>
      </c>
      <c r="D933" t="s">
        <v>39</v>
      </c>
      <c r="E933" t="s">
        <v>4546</v>
      </c>
      <c r="F933" t="s">
        <v>41</v>
      </c>
      <c r="G933" t="s">
        <v>1037</v>
      </c>
      <c r="H933" t="s">
        <v>360</v>
      </c>
      <c r="I933" t="s">
        <v>2323</v>
      </c>
      <c r="J933" t="s">
        <v>4547</v>
      </c>
      <c r="K933" t="s">
        <v>4548</v>
      </c>
      <c r="L933" t="s">
        <v>21</v>
      </c>
      <c r="M933" t="s">
        <v>46</v>
      </c>
      <c r="N933" t="s">
        <v>1217</v>
      </c>
      <c r="O933" t="s">
        <v>4549</v>
      </c>
      <c r="P933" s="5" t="s">
        <v>4549</v>
      </c>
    </row>
    <row r="934" spans="1:16" ht="14.25" customHeight="1" thickBot="1" x14ac:dyDescent="0.4">
      <c r="A934" t="s">
        <v>4550</v>
      </c>
      <c r="B934">
        <f t="shared" ca="1" si="16"/>
        <v>113</v>
      </c>
      <c r="C934" s="2">
        <v>1985</v>
      </c>
      <c r="E934" t="s">
        <v>2351</v>
      </c>
      <c r="H934" t="s">
        <v>485</v>
      </c>
      <c r="I934" t="s">
        <v>1159</v>
      </c>
      <c r="J934" t="s">
        <v>4551</v>
      </c>
      <c r="K934" t="s">
        <v>4552</v>
      </c>
      <c r="L934" t="s">
        <v>21</v>
      </c>
      <c r="M934" t="s">
        <v>1159</v>
      </c>
      <c r="O934" t="s">
        <v>4553</v>
      </c>
      <c r="P934" s="5" t="s">
        <v>4553</v>
      </c>
    </row>
    <row r="935" spans="1:16" ht="14.25" customHeight="1" thickBot="1" x14ac:dyDescent="0.4">
      <c r="A935" t="s">
        <v>4554</v>
      </c>
      <c r="B935">
        <f t="shared" ca="1" si="16"/>
        <v>62</v>
      </c>
      <c r="C935" s="1">
        <v>20444</v>
      </c>
      <c r="D935" t="s">
        <v>39</v>
      </c>
      <c r="E935" t="s">
        <v>4555</v>
      </c>
      <c r="F935" t="s">
        <v>41</v>
      </c>
      <c r="G935" t="s">
        <v>156</v>
      </c>
      <c r="H935" t="s">
        <v>353</v>
      </c>
      <c r="I935" t="s">
        <v>46</v>
      </c>
      <c r="J935" t="s">
        <v>1896</v>
      </c>
      <c r="K935" t="s">
        <v>4556</v>
      </c>
      <c r="L935" t="s">
        <v>21</v>
      </c>
      <c r="M935" t="s">
        <v>46</v>
      </c>
      <c r="N935" t="s">
        <v>650</v>
      </c>
      <c r="O935" t="s">
        <v>4557</v>
      </c>
      <c r="P935" s="5" t="s">
        <v>4557</v>
      </c>
    </row>
    <row r="936" spans="1:16" ht="14.25" customHeight="1" thickBot="1" x14ac:dyDescent="0.4">
      <c r="A936" t="s">
        <v>4558</v>
      </c>
      <c r="B936">
        <f t="shared" ca="1" si="16"/>
        <v>43</v>
      </c>
      <c r="C936" s="1">
        <v>27302</v>
      </c>
      <c r="E936" t="s">
        <v>4559</v>
      </c>
      <c r="I936" t="s">
        <v>132</v>
      </c>
      <c r="J936" t="s">
        <v>2730</v>
      </c>
      <c r="K936" t="s">
        <v>4560</v>
      </c>
      <c r="L936" t="s">
        <v>21</v>
      </c>
      <c r="M936" t="s">
        <v>132</v>
      </c>
      <c r="O936" t="s">
        <v>2208</v>
      </c>
      <c r="P936" s="5" t="s">
        <v>16794</v>
      </c>
    </row>
    <row r="937" spans="1:16" ht="14.25" customHeight="1" thickBot="1" x14ac:dyDescent="0.4">
      <c r="A937" t="s">
        <v>4561</v>
      </c>
      <c r="B937">
        <f t="shared" ca="1" si="16"/>
        <v>39</v>
      </c>
      <c r="C937" s="1">
        <v>28759</v>
      </c>
      <c r="E937" t="s">
        <v>4562</v>
      </c>
      <c r="I937" t="s">
        <v>325</v>
      </c>
      <c r="J937" t="s">
        <v>4563</v>
      </c>
      <c r="K937" t="s">
        <v>4564</v>
      </c>
      <c r="L937" t="s">
        <v>21</v>
      </c>
      <c r="M937" t="s">
        <v>325</v>
      </c>
      <c r="O937" t="s">
        <v>4565</v>
      </c>
      <c r="P937" s="5" t="s">
        <v>4565</v>
      </c>
    </row>
    <row r="938" spans="1:16" ht="14.25" customHeight="1" thickBot="1" x14ac:dyDescent="0.4">
      <c r="A938" t="s">
        <v>4566</v>
      </c>
      <c r="B938">
        <f t="shared" ca="1" si="16"/>
        <v>42</v>
      </c>
      <c r="C938" s="1">
        <v>27946</v>
      </c>
      <c r="D938" t="s">
        <v>39</v>
      </c>
      <c r="E938" t="s">
        <v>4567</v>
      </c>
      <c r="F938" t="s">
        <v>39</v>
      </c>
      <c r="G938" t="s">
        <v>147</v>
      </c>
      <c r="H938" t="s">
        <v>385</v>
      </c>
      <c r="I938" t="s">
        <v>386</v>
      </c>
      <c r="J938" t="s">
        <v>2940</v>
      </c>
      <c r="K938" t="s">
        <v>388</v>
      </c>
      <c r="L938" t="s">
        <v>21</v>
      </c>
      <c r="M938" t="s">
        <v>386</v>
      </c>
      <c r="N938" t="s">
        <v>305</v>
      </c>
      <c r="O938" t="s">
        <v>4568</v>
      </c>
      <c r="P938" s="5" t="s">
        <v>4568</v>
      </c>
    </row>
    <row r="939" spans="1:16" ht="14.25" customHeight="1" thickBot="1" x14ac:dyDescent="0.4">
      <c r="A939" t="s">
        <v>4569</v>
      </c>
      <c r="B939">
        <f t="shared" ca="1" si="16"/>
        <v>44</v>
      </c>
      <c r="C939" s="1">
        <v>27145</v>
      </c>
      <c r="E939" t="s">
        <v>4570</v>
      </c>
      <c r="H939" t="s">
        <v>812</v>
      </c>
      <c r="I939" t="s">
        <v>270</v>
      </c>
      <c r="J939" t="s">
        <v>4571</v>
      </c>
      <c r="K939" t="s">
        <v>4572</v>
      </c>
      <c r="L939" t="s">
        <v>21</v>
      </c>
      <c r="M939" t="s">
        <v>270</v>
      </c>
      <c r="O939" t="s">
        <v>2481</v>
      </c>
      <c r="P939" s="5" t="s">
        <v>2481</v>
      </c>
    </row>
    <row r="940" spans="1:16" ht="14.25" customHeight="1" thickBot="1" x14ac:dyDescent="0.4">
      <c r="A940" t="s">
        <v>4573</v>
      </c>
      <c r="B940">
        <f t="shared" ca="1" si="16"/>
        <v>34</v>
      </c>
      <c r="C940" s="1">
        <v>30823</v>
      </c>
      <c r="D940" t="s">
        <v>39</v>
      </c>
      <c r="E940" t="s">
        <v>4574</v>
      </c>
      <c r="F940" t="s">
        <v>41</v>
      </c>
      <c r="G940" t="s">
        <v>147</v>
      </c>
      <c r="I940" t="s">
        <v>26</v>
      </c>
      <c r="J940" t="s">
        <v>27</v>
      </c>
      <c r="K940" t="s">
        <v>4575</v>
      </c>
      <c r="L940" t="s">
        <v>21</v>
      </c>
      <c r="M940" t="s">
        <v>29</v>
      </c>
      <c r="O940" t="s">
        <v>4576</v>
      </c>
      <c r="P940" s="5" t="s">
        <v>4576</v>
      </c>
    </row>
    <row r="941" spans="1:16" ht="14.25" customHeight="1" thickBot="1" x14ac:dyDescent="0.4">
      <c r="A941" t="s">
        <v>4577</v>
      </c>
      <c r="B941">
        <f t="shared" ca="1" si="16"/>
        <v>66</v>
      </c>
      <c r="C941" s="1">
        <v>19140</v>
      </c>
      <c r="E941" t="s">
        <v>4578</v>
      </c>
      <c r="H941" t="s">
        <v>122</v>
      </c>
      <c r="I941" t="s">
        <v>29</v>
      </c>
      <c r="J941" t="s">
        <v>4579</v>
      </c>
      <c r="K941" t="s">
        <v>4580</v>
      </c>
      <c r="L941" t="s">
        <v>205</v>
      </c>
      <c r="M941" t="s">
        <v>29</v>
      </c>
      <c r="O941" t="s">
        <v>4581</v>
      </c>
      <c r="P941" s="5" t="s">
        <v>4581</v>
      </c>
    </row>
    <row r="942" spans="1:16" ht="14.25" customHeight="1" thickBot="1" x14ac:dyDescent="0.4">
      <c r="A942" t="s">
        <v>4582</v>
      </c>
      <c r="B942">
        <f t="shared" ca="1" si="16"/>
        <v>68</v>
      </c>
      <c r="C942" s="1">
        <v>18342</v>
      </c>
      <c r="E942" t="s">
        <v>4583</v>
      </c>
      <c r="I942" t="s">
        <v>279</v>
      </c>
      <c r="J942" t="s">
        <v>4584</v>
      </c>
      <c r="K942" t="s">
        <v>4585</v>
      </c>
      <c r="L942" t="s">
        <v>21</v>
      </c>
      <c r="M942" t="s">
        <v>279</v>
      </c>
      <c r="O942" t="s">
        <v>4586</v>
      </c>
      <c r="P942" s="5" t="s">
        <v>4586</v>
      </c>
    </row>
    <row r="943" spans="1:16" ht="14.25" customHeight="1" thickBot="1" x14ac:dyDescent="0.4">
      <c r="A943" t="s">
        <v>4587</v>
      </c>
      <c r="B943">
        <f t="shared" ca="1" si="16"/>
        <v>29</v>
      </c>
      <c r="C943" s="1">
        <v>32599</v>
      </c>
      <c r="D943" t="s">
        <v>200</v>
      </c>
      <c r="E943" t="s">
        <v>4588</v>
      </c>
      <c r="F943" t="s">
        <v>74</v>
      </c>
      <c r="H943" t="s">
        <v>210</v>
      </c>
      <c r="I943" t="s">
        <v>29</v>
      </c>
      <c r="J943" t="s">
        <v>1060</v>
      </c>
      <c r="K943" t="s">
        <v>4589</v>
      </c>
      <c r="L943" t="s">
        <v>21</v>
      </c>
      <c r="M943" t="s">
        <v>29</v>
      </c>
      <c r="O943" t="s">
        <v>1250</v>
      </c>
      <c r="P943" s="5" t="s">
        <v>1250</v>
      </c>
    </row>
    <row r="944" spans="1:16" ht="14.25" customHeight="1" thickBot="1" x14ac:dyDescent="0.4">
      <c r="A944" t="s">
        <v>4590</v>
      </c>
      <c r="B944">
        <f t="shared" ca="1" si="16"/>
        <v>36</v>
      </c>
      <c r="C944" s="1">
        <v>30018</v>
      </c>
      <c r="E944" t="s">
        <v>2545</v>
      </c>
      <c r="H944" t="s">
        <v>43</v>
      </c>
      <c r="I944" t="s">
        <v>132</v>
      </c>
      <c r="J944" t="s">
        <v>132</v>
      </c>
      <c r="K944" t="s">
        <v>4591</v>
      </c>
      <c r="L944" t="s">
        <v>21</v>
      </c>
      <c r="M944" t="s">
        <v>132</v>
      </c>
      <c r="O944" t="s">
        <v>4592</v>
      </c>
      <c r="P944" s="5" t="s">
        <v>16900</v>
      </c>
    </row>
    <row r="945" spans="1:16" ht="14.25" customHeight="1" thickBot="1" x14ac:dyDescent="0.4">
      <c r="A945" t="s">
        <v>4593</v>
      </c>
      <c r="B945">
        <f t="shared" ca="1" si="16"/>
        <v>65</v>
      </c>
      <c r="C945" s="1">
        <v>19339</v>
      </c>
      <c r="E945" t="s">
        <v>4594</v>
      </c>
      <c r="F945" t="s">
        <v>74</v>
      </c>
      <c r="H945" t="s">
        <v>687</v>
      </c>
      <c r="I945" t="s">
        <v>118</v>
      </c>
      <c r="J945" t="s">
        <v>4103</v>
      </c>
      <c r="K945" t="s">
        <v>4595</v>
      </c>
      <c r="L945" t="s">
        <v>21</v>
      </c>
      <c r="M945" t="s">
        <v>118</v>
      </c>
      <c r="O945" t="s">
        <v>2308</v>
      </c>
      <c r="P945" s="5" t="s">
        <v>2308</v>
      </c>
    </row>
    <row r="946" spans="1:16" ht="14.25" customHeight="1" thickBot="1" x14ac:dyDescent="0.4">
      <c r="A946" t="s">
        <v>4596</v>
      </c>
      <c r="B946">
        <f t="shared" ca="1" si="16"/>
        <v>63</v>
      </c>
      <c r="C946" s="1">
        <v>20155</v>
      </c>
      <c r="D946" t="s">
        <v>39</v>
      </c>
      <c r="E946" t="s">
        <v>4597</v>
      </c>
      <c r="F946" t="s">
        <v>41</v>
      </c>
      <c r="G946" t="s">
        <v>331</v>
      </c>
      <c r="H946" t="s">
        <v>105</v>
      </c>
      <c r="I946" t="s">
        <v>1768</v>
      </c>
      <c r="J946" t="s">
        <v>1768</v>
      </c>
      <c r="K946" t="s">
        <v>4598</v>
      </c>
      <c r="L946" t="s">
        <v>21</v>
      </c>
      <c r="M946" t="s">
        <v>46</v>
      </c>
      <c r="N946" t="s">
        <v>242</v>
      </c>
      <c r="O946" t="s">
        <v>4599</v>
      </c>
      <c r="P946" s="5" t="s">
        <v>4599</v>
      </c>
    </row>
    <row r="947" spans="1:16" ht="14.25" customHeight="1" thickBot="1" x14ac:dyDescent="0.4">
      <c r="A947" t="s">
        <v>4600</v>
      </c>
      <c r="B947">
        <f t="shared" ca="1" si="16"/>
        <v>36</v>
      </c>
      <c r="C947" s="1">
        <v>29986</v>
      </c>
      <c r="D947" t="s">
        <v>41</v>
      </c>
      <c r="E947" t="s">
        <v>4601</v>
      </c>
      <c r="F947" t="s">
        <v>41</v>
      </c>
      <c r="G947" t="s">
        <v>75</v>
      </c>
      <c r="H947" t="s">
        <v>302</v>
      </c>
      <c r="I947" t="s">
        <v>194</v>
      </c>
      <c r="J947" t="s">
        <v>2917</v>
      </c>
      <c r="K947" t="s">
        <v>4602</v>
      </c>
      <c r="L947" t="s">
        <v>21</v>
      </c>
      <c r="M947" t="s">
        <v>194</v>
      </c>
      <c r="N947" t="s">
        <v>168</v>
      </c>
      <c r="O947" t="s">
        <v>55</v>
      </c>
      <c r="P947" s="5" t="s">
        <v>55</v>
      </c>
    </row>
    <row r="948" spans="1:16" ht="14.25" customHeight="1" thickBot="1" x14ac:dyDescent="0.4">
      <c r="A948" t="s">
        <v>4603</v>
      </c>
      <c r="B948">
        <f t="shared" ca="1" si="16"/>
        <v>38</v>
      </c>
      <c r="C948" s="1">
        <v>29187</v>
      </c>
      <c r="D948" t="s">
        <v>39</v>
      </c>
      <c r="E948" t="s">
        <v>4604</v>
      </c>
      <c r="F948" t="s">
        <v>41</v>
      </c>
      <c r="G948" t="s">
        <v>986</v>
      </c>
      <c r="H948" t="s">
        <v>360</v>
      </c>
      <c r="I948" t="s">
        <v>2757</v>
      </c>
      <c r="J948" t="s">
        <v>4605</v>
      </c>
      <c r="K948" t="s">
        <v>4606</v>
      </c>
      <c r="L948" t="s">
        <v>21</v>
      </c>
      <c r="M948" t="s">
        <v>2757</v>
      </c>
      <c r="O948" t="s">
        <v>4607</v>
      </c>
      <c r="P948" s="5" t="s">
        <v>4607</v>
      </c>
    </row>
    <row r="949" spans="1:16" ht="14.25" customHeight="1" thickBot="1" x14ac:dyDescent="0.4">
      <c r="A949" t="s">
        <v>4608</v>
      </c>
      <c r="B949">
        <f t="shared" ca="1" si="16"/>
        <v>48</v>
      </c>
      <c r="C949" s="1">
        <v>25568</v>
      </c>
      <c r="D949" t="s">
        <v>39</v>
      </c>
      <c r="E949" t="s">
        <v>4609</v>
      </c>
      <c r="F949" t="s">
        <v>41</v>
      </c>
      <c r="G949" t="s">
        <v>66</v>
      </c>
      <c r="H949" t="s">
        <v>105</v>
      </c>
      <c r="I949" t="s">
        <v>4610</v>
      </c>
      <c r="J949" t="s">
        <v>4611</v>
      </c>
      <c r="K949" t="s">
        <v>4612</v>
      </c>
      <c r="L949" t="s">
        <v>21</v>
      </c>
      <c r="M949" t="s">
        <v>46</v>
      </c>
      <c r="N949" t="s">
        <v>650</v>
      </c>
      <c r="O949" t="s">
        <v>4613</v>
      </c>
      <c r="P949" s="5" t="s">
        <v>4613</v>
      </c>
    </row>
    <row r="950" spans="1:16" ht="14.25" customHeight="1" thickBot="1" x14ac:dyDescent="0.4">
      <c r="A950" t="s">
        <v>4614</v>
      </c>
      <c r="B950">
        <f t="shared" ca="1" si="16"/>
        <v>37</v>
      </c>
      <c r="C950" s="1">
        <v>29530</v>
      </c>
      <c r="E950" t="s">
        <v>4615</v>
      </c>
      <c r="H950" t="s">
        <v>122</v>
      </c>
      <c r="I950" t="s">
        <v>3170</v>
      </c>
      <c r="J950" t="s">
        <v>124</v>
      </c>
      <c r="K950" t="s">
        <v>4616</v>
      </c>
      <c r="L950" t="s">
        <v>21</v>
      </c>
      <c r="M950" t="s">
        <v>29</v>
      </c>
      <c r="O950" t="s">
        <v>4617</v>
      </c>
      <c r="P950" s="5" t="s">
        <v>4617</v>
      </c>
    </row>
    <row r="951" spans="1:16" ht="14.25" customHeight="1" thickBot="1" x14ac:dyDescent="0.4">
      <c r="A951" t="s">
        <v>4618</v>
      </c>
      <c r="B951">
        <f t="shared" ca="1" si="16"/>
        <v>49</v>
      </c>
      <c r="C951" s="1">
        <v>25068</v>
      </c>
      <c r="D951" t="s">
        <v>39</v>
      </c>
      <c r="E951" t="s">
        <v>4619</v>
      </c>
      <c r="F951" t="s">
        <v>39</v>
      </c>
      <c r="G951" t="s">
        <v>331</v>
      </c>
      <c r="H951" t="s">
        <v>105</v>
      </c>
      <c r="I951" t="s">
        <v>132</v>
      </c>
      <c r="J951" t="s">
        <v>132</v>
      </c>
      <c r="K951" t="s">
        <v>932</v>
      </c>
      <c r="L951" t="s">
        <v>21</v>
      </c>
      <c r="M951" t="s">
        <v>46</v>
      </c>
      <c r="N951" t="s">
        <v>3471</v>
      </c>
      <c r="O951" t="s">
        <v>4620</v>
      </c>
      <c r="P951" s="5" t="s">
        <v>16901</v>
      </c>
    </row>
    <row r="952" spans="1:16" ht="14.25" customHeight="1" thickBot="1" x14ac:dyDescent="0.4">
      <c r="A952" t="s">
        <v>4621</v>
      </c>
      <c r="B952">
        <f t="shared" ca="1" si="16"/>
        <v>40</v>
      </c>
      <c r="C952" s="1">
        <v>28358</v>
      </c>
      <c r="D952" t="s">
        <v>177</v>
      </c>
      <c r="E952" t="s">
        <v>4622</v>
      </c>
      <c r="F952" t="s">
        <v>41</v>
      </c>
      <c r="G952" t="s">
        <v>1999</v>
      </c>
      <c r="H952" t="s">
        <v>141</v>
      </c>
      <c r="I952" t="s">
        <v>118</v>
      </c>
      <c r="J952" t="s">
        <v>4623</v>
      </c>
      <c r="K952" t="s">
        <v>1375</v>
      </c>
      <c r="L952" t="s">
        <v>21</v>
      </c>
      <c r="M952" t="s">
        <v>118</v>
      </c>
      <c r="O952" t="s">
        <v>144</v>
      </c>
      <c r="P952" s="5" t="s">
        <v>144</v>
      </c>
    </row>
    <row r="953" spans="1:16" ht="14.25" customHeight="1" thickBot="1" x14ac:dyDescent="0.4">
      <c r="A953" t="s">
        <v>4624</v>
      </c>
      <c r="B953">
        <f t="shared" ca="1" si="16"/>
        <v>50</v>
      </c>
      <c r="C953" s="1">
        <v>25031</v>
      </c>
      <c r="D953" t="s">
        <v>39</v>
      </c>
      <c r="E953" t="s">
        <v>4625</v>
      </c>
      <c r="F953" t="s">
        <v>41</v>
      </c>
      <c r="G953" t="s">
        <v>147</v>
      </c>
      <c r="H953" t="s">
        <v>105</v>
      </c>
      <c r="I953" t="s">
        <v>4626</v>
      </c>
      <c r="J953" t="s">
        <v>76</v>
      </c>
      <c r="K953" t="s">
        <v>4627</v>
      </c>
      <c r="L953" t="s">
        <v>21</v>
      </c>
      <c r="M953" t="s">
        <v>46</v>
      </c>
      <c r="N953" t="s">
        <v>3876</v>
      </c>
      <c r="O953" t="s">
        <v>4628</v>
      </c>
      <c r="P953" s="5" t="s">
        <v>16902</v>
      </c>
    </row>
    <row r="954" spans="1:16" ht="14.25" customHeight="1" thickBot="1" x14ac:dyDescent="0.4">
      <c r="A954" t="s">
        <v>4629</v>
      </c>
      <c r="B954">
        <f t="shared" ca="1" si="16"/>
        <v>80</v>
      </c>
      <c r="C954" s="1">
        <v>14081</v>
      </c>
      <c r="D954" t="s">
        <v>235</v>
      </c>
      <c r="E954" t="s">
        <v>1738</v>
      </c>
      <c r="F954" t="s">
        <v>185</v>
      </c>
      <c r="G954" t="s">
        <v>549</v>
      </c>
      <c r="H954" t="s">
        <v>4630</v>
      </c>
      <c r="I954" t="s">
        <v>524</v>
      </c>
      <c r="J954" t="s">
        <v>4631</v>
      </c>
      <c r="K954" t="s">
        <v>4632</v>
      </c>
      <c r="L954" t="s">
        <v>21</v>
      </c>
      <c r="M954" t="s">
        <v>524</v>
      </c>
      <c r="P954" s="6" t="e">
        <v>#VALUE!</v>
      </c>
    </row>
    <row r="955" spans="1:16" ht="14.25" customHeight="1" thickBot="1" x14ac:dyDescent="0.4">
      <c r="A955" t="s">
        <v>4633</v>
      </c>
      <c r="B955">
        <f t="shared" ca="1" si="16"/>
        <v>59</v>
      </c>
      <c r="C955" s="1">
        <v>21463</v>
      </c>
      <c r="D955" t="s">
        <v>177</v>
      </c>
      <c r="E955" t="s">
        <v>4634</v>
      </c>
      <c r="G955" t="s">
        <v>378</v>
      </c>
      <c r="H955" t="s">
        <v>360</v>
      </c>
      <c r="I955" t="s">
        <v>361</v>
      </c>
      <c r="J955" t="s">
        <v>4635</v>
      </c>
      <c r="K955" t="s">
        <v>4636</v>
      </c>
      <c r="L955" t="s">
        <v>21</v>
      </c>
      <c r="M955" t="s">
        <v>361</v>
      </c>
      <c r="O955" t="s">
        <v>55</v>
      </c>
      <c r="P955" s="5" t="s">
        <v>55</v>
      </c>
    </row>
    <row r="956" spans="1:16" ht="14.25" customHeight="1" thickBot="1" x14ac:dyDescent="0.4">
      <c r="A956" t="s">
        <v>4637</v>
      </c>
      <c r="B956">
        <f t="shared" ca="1" si="16"/>
        <v>25</v>
      </c>
      <c r="C956" s="1">
        <v>34132</v>
      </c>
      <c r="E956" t="s">
        <v>4638</v>
      </c>
      <c r="H956" t="s">
        <v>210</v>
      </c>
      <c r="I956" t="s">
        <v>29</v>
      </c>
      <c r="J956" t="s">
        <v>4639</v>
      </c>
      <c r="K956" t="s">
        <v>4640</v>
      </c>
      <c r="L956" t="s">
        <v>21</v>
      </c>
      <c r="M956" t="s">
        <v>29</v>
      </c>
      <c r="O956" t="s">
        <v>4641</v>
      </c>
      <c r="P956" s="5" t="s">
        <v>4641</v>
      </c>
    </row>
    <row r="957" spans="1:16" ht="14.25" customHeight="1" thickBot="1" x14ac:dyDescent="0.4">
      <c r="A957" t="s">
        <v>4642</v>
      </c>
      <c r="B957">
        <f t="shared" ca="1" si="16"/>
        <v>26</v>
      </c>
      <c r="C957" s="1">
        <v>33798</v>
      </c>
      <c r="E957" t="s">
        <v>4643</v>
      </c>
      <c r="F957" t="s">
        <v>74</v>
      </c>
      <c r="H957" t="s">
        <v>122</v>
      </c>
      <c r="I957" t="s">
        <v>29</v>
      </c>
      <c r="J957" t="s">
        <v>4644</v>
      </c>
      <c r="K957" t="s">
        <v>4645</v>
      </c>
      <c r="L957" t="s">
        <v>205</v>
      </c>
      <c r="M957" t="s">
        <v>29</v>
      </c>
      <c r="O957" t="s">
        <v>516</v>
      </c>
      <c r="P957" s="5" t="s">
        <v>516</v>
      </c>
    </row>
    <row r="958" spans="1:16" ht="14.25" customHeight="1" thickBot="1" x14ac:dyDescent="0.4">
      <c r="A958" t="s">
        <v>4646</v>
      </c>
      <c r="B958">
        <f t="shared" ca="1" si="16"/>
        <v>45</v>
      </c>
      <c r="C958" s="1">
        <v>26783</v>
      </c>
      <c r="E958" t="s">
        <v>4647</v>
      </c>
      <c r="I958" t="s">
        <v>980</v>
      </c>
      <c r="J958" t="s">
        <v>4648</v>
      </c>
      <c r="K958" t="s">
        <v>4649</v>
      </c>
      <c r="L958" t="s">
        <v>21</v>
      </c>
      <c r="M958" t="s">
        <v>367</v>
      </c>
      <c r="O958" t="s">
        <v>4650</v>
      </c>
      <c r="P958" s="5" t="s">
        <v>4650</v>
      </c>
    </row>
    <row r="959" spans="1:16" ht="14.25" customHeight="1" thickBot="1" x14ac:dyDescent="0.4">
      <c r="A959" t="s">
        <v>4651</v>
      </c>
      <c r="B959">
        <f t="shared" ca="1" si="16"/>
        <v>50</v>
      </c>
      <c r="C959" s="1">
        <v>24993</v>
      </c>
      <c r="E959" t="s">
        <v>4652</v>
      </c>
      <c r="I959" t="s">
        <v>129</v>
      </c>
      <c r="J959" t="s">
        <v>4653</v>
      </c>
      <c r="K959" t="s">
        <v>4654</v>
      </c>
      <c r="L959" t="s">
        <v>21</v>
      </c>
      <c r="M959" t="s">
        <v>132</v>
      </c>
      <c r="O959" t="s">
        <v>743</v>
      </c>
      <c r="P959" s="5" t="s">
        <v>16734</v>
      </c>
    </row>
    <row r="960" spans="1:16" ht="14.25" customHeight="1" thickBot="1" x14ac:dyDescent="0.4">
      <c r="A960" t="s">
        <v>4655</v>
      </c>
      <c r="B960">
        <f t="shared" ca="1" si="16"/>
        <v>48</v>
      </c>
      <c r="C960" s="1">
        <v>25467</v>
      </c>
      <c r="E960" t="s">
        <v>4656</v>
      </c>
      <c r="H960" t="s">
        <v>43</v>
      </c>
      <c r="I960" t="s">
        <v>132</v>
      </c>
      <c r="J960" t="s">
        <v>4657</v>
      </c>
      <c r="K960" t="s">
        <v>4658</v>
      </c>
      <c r="L960" t="s">
        <v>21</v>
      </c>
      <c r="M960" t="s">
        <v>132</v>
      </c>
      <c r="O960" t="s">
        <v>4659</v>
      </c>
      <c r="P960" s="5" t="s">
        <v>16903</v>
      </c>
    </row>
    <row r="961" spans="1:16" ht="14.25" customHeight="1" thickBot="1" x14ac:dyDescent="0.4">
      <c r="A961" t="s">
        <v>4660</v>
      </c>
      <c r="B961">
        <f t="shared" ca="1" si="16"/>
        <v>40</v>
      </c>
      <c r="C961" s="1">
        <v>28584</v>
      </c>
      <c r="D961" t="s">
        <v>41</v>
      </c>
      <c r="E961" t="s">
        <v>3657</v>
      </c>
      <c r="F961" t="s">
        <v>41</v>
      </c>
      <c r="G961" t="s">
        <v>186</v>
      </c>
      <c r="H961" t="s">
        <v>43</v>
      </c>
      <c r="I961" t="s">
        <v>178</v>
      </c>
      <c r="J961" t="s">
        <v>4661</v>
      </c>
      <c r="K961" t="s">
        <v>4662</v>
      </c>
      <c r="L961" t="s">
        <v>21</v>
      </c>
      <c r="M961" t="s">
        <v>178</v>
      </c>
      <c r="N961" t="s">
        <v>405</v>
      </c>
      <c r="O961" t="s">
        <v>4663</v>
      </c>
      <c r="P961" s="5" t="s">
        <v>16904</v>
      </c>
    </row>
    <row r="962" spans="1:16" ht="14.25" customHeight="1" thickBot="1" x14ac:dyDescent="0.4">
      <c r="A962" t="s">
        <v>4664</v>
      </c>
      <c r="B962">
        <f t="shared" ca="1" si="16"/>
        <v>29</v>
      </c>
      <c r="C962" s="1">
        <v>32600</v>
      </c>
      <c r="E962" t="s">
        <v>4665</v>
      </c>
      <c r="G962" t="s">
        <v>1847</v>
      </c>
      <c r="H962" t="s">
        <v>43</v>
      </c>
      <c r="I962" t="s">
        <v>76</v>
      </c>
      <c r="J962" t="s">
        <v>4092</v>
      </c>
      <c r="K962" t="s">
        <v>4666</v>
      </c>
      <c r="L962" t="s">
        <v>21</v>
      </c>
      <c r="M962" t="s">
        <v>78</v>
      </c>
      <c r="N962" t="s">
        <v>560</v>
      </c>
      <c r="O962" t="s">
        <v>2785</v>
      </c>
      <c r="P962" s="5" t="s">
        <v>2339</v>
      </c>
    </row>
    <row r="963" spans="1:16" ht="14.25" customHeight="1" thickBot="1" x14ac:dyDescent="0.4">
      <c r="A963" t="s">
        <v>4667</v>
      </c>
      <c r="B963">
        <f t="shared" ca="1" si="16"/>
        <v>37</v>
      </c>
      <c r="C963" s="1">
        <v>29578</v>
      </c>
      <c r="E963" t="s">
        <v>4668</v>
      </c>
      <c r="I963" t="s">
        <v>1259</v>
      </c>
      <c r="J963" t="s">
        <v>4669</v>
      </c>
      <c r="K963" t="s">
        <v>4670</v>
      </c>
      <c r="L963" t="s">
        <v>21</v>
      </c>
      <c r="M963" t="s">
        <v>1259</v>
      </c>
      <c r="O963" t="s">
        <v>4671</v>
      </c>
      <c r="P963" s="5" t="s">
        <v>4671</v>
      </c>
    </row>
    <row r="964" spans="1:16" ht="14.25" customHeight="1" thickBot="1" x14ac:dyDescent="0.4">
      <c r="A964" t="s">
        <v>4672</v>
      </c>
      <c r="B964">
        <f t="shared" ca="1" si="16"/>
        <v>29</v>
      </c>
      <c r="C964" s="1">
        <v>32621</v>
      </c>
      <c r="E964" t="s">
        <v>1700</v>
      </c>
      <c r="H964" t="s">
        <v>1585</v>
      </c>
      <c r="I964" t="s">
        <v>129</v>
      </c>
      <c r="J964" t="s">
        <v>4673</v>
      </c>
      <c r="K964" t="s">
        <v>4674</v>
      </c>
      <c r="L964" t="s">
        <v>21</v>
      </c>
      <c r="M964" t="s">
        <v>270</v>
      </c>
      <c r="O964" t="s">
        <v>4675</v>
      </c>
      <c r="P964" s="5" t="s">
        <v>4675</v>
      </c>
    </row>
    <row r="965" spans="1:16" ht="14.25" customHeight="1" thickBot="1" x14ac:dyDescent="0.4">
      <c r="A965" t="s">
        <v>4676</v>
      </c>
      <c r="B965">
        <f t="shared" ca="1" si="16"/>
        <v>53</v>
      </c>
      <c r="C965" s="1">
        <v>23592</v>
      </c>
      <c r="E965" t="s">
        <v>4677</v>
      </c>
      <c r="H965" t="s">
        <v>122</v>
      </c>
      <c r="I965" t="s">
        <v>29</v>
      </c>
      <c r="J965" t="s">
        <v>4678</v>
      </c>
      <c r="K965" t="s">
        <v>4679</v>
      </c>
      <c r="L965" t="s">
        <v>205</v>
      </c>
      <c r="M965" t="s">
        <v>29</v>
      </c>
      <c r="O965" t="s">
        <v>4680</v>
      </c>
      <c r="P965" s="5" t="s">
        <v>4680</v>
      </c>
    </row>
    <row r="966" spans="1:16" ht="14.25" customHeight="1" thickBot="1" x14ac:dyDescent="0.4">
      <c r="A966" t="s">
        <v>4681</v>
      </c>
      <c r="B966">
        <f t="shared" ca="1" si="16"/>
        <v>24</v>
      </c>
      <c r="C966" s="1">
        <v>34499</v>
      </c>
      <c r="E966" t="s">
        <v>4682</v>
      </c>
      <c r="H966" t="s">
        <v>43</v>
      </c>
      <c r="I966" t="s">
        <v>106</v>
      </c>
      <c r="J966" t="s">
        <v>106</v>
      </c>
      <c r="K966" t="s">
        <v>4683</v>
      </c>
      <c r="L966" t="s">
        <v>205</v>
      </c>
      <c r="M966" t="s">
        <v>3950</v>
      </c>
      <c r="O966" t="s">
        <v>4684</v>
      </c>
      <c r="P966" s="5" t="s">
        <v>16905</v>
      </c>
    </row>
    <row r="967" spans="1:16" ht="14.25" customHeight="1" thickBot="1" x14ac:dyDescent="0.4">
      <c r="A967" t="s">
        <v>4685</v>
      </c>
      <c r="B967">
        <f t="shared" ca="1" si="16"/>
        <v>49</v>
      </c>
      <c r="C967" s="1">
        <v>25193</v>
      </c>
      <c r="E967" t="s">
        <v>4686</v>
      </c>
      <c r="H967" t="s">
        <v>43</v>
      </c>
      <c r="I967" t="s">
        <v>132</v>
      </c>
      <c r="J967" t="s">
        <v>1938</v>
      </c>
      <c r="K967" t="s">
        <v>1856</v>
      </c>
      <c r="L967" t="s">
        <v>205</v>
      </c>
      <c r="M967" t="s">
        <v>270</v>
      </c>
      <c r="O967" t="s">
        <v>2481</v>
      </c>
      <c r="P967" s="5" t="s">
        <v>2481</v>
      </c>
    </row>
    <row r="968" spans="1:16" ht="14.25" customHeight="1" thickBot="1" x14ac:dyDescent="0.4">
      <c r="A968" t="s">
        <v>4687</v>
      </c>
      <c r="B968">
        <f t="shared" ca="1" si="16"/>
        <v>40</v>
      </c>
      <c r="C968" s="1">
        <v>28690</v>
      </c>
      <c r="E968" t="s">
        <v>4688</v>
      </c>
      <c r="I968" t="s">
        <v>59</v>
      </c>
      <c r="J968" t="s">
        <v>4689</v>
      </c>
      <c r="K968" t="s">
        <v>4688</v>
      </c>
      <c r="L968" t="s">
        <v>21</v>
      </c>
      <c r="M968" t="s">
        <v>279</v>
      </c>
      <c r="O968" t="s">
        <v>4690</v>
      </c>
      <c r="P968" s="5" t="s">
        <v>4690</v>
      </c>
    </row>
    <row r="969" spans="1:16" ht="14.25" customHeight="1" thickBot="1" x14ac:dyDescent="0.4">
      <c r="A969" t="s">
        <v>4691</v>
      </c>
      <c r="B969">
        <f t="shared" ca="1" si="16"/>
        <v>38</v>
      </c>
      <c r="C969" s="1">
        <v>29216</v>
      </c>
      <c r="D969" t="s">
        <v>39</v>
      </c>
      <c r="E969" t="s">
        <v>4692</v>
      </c>
      <c r="F969" t="s">
        <v>41</v>
      </c>
      <c r="G969" t="s">
        <v>156</v>
      </c>
      <c r="H969" t="s">
        <v>360</v>
      </c>
      <c r="I969" t="s">
        <v>46</v>
      </c>
      <c r="J969" t="s">
        <v>4693</v>
      </c>
      <c r="K969" t="s">
        <v>4694</v>
      </c>
      <c r="L969" t="s">
        <v>21</v>
      </c>
      <c r="M969" t="s">
        <v>46</v>
      </c>
      <c r="N969" t="s">
        <v>3876</v>
      </c>
      <c r="O969" t="s">
        <v>4695</v>
      </c>
      <c r="P969" s="5" t="s">
        <v>4695</v>
      </c>
    </row>
    <row r="970" spans="1:16" ht="14.25" customHeight="1" thickBot="1" x14ac:dyDescent="0.4">
      <c r="A970" t="s">
        <v>4696</v>
      </c>
      <c r="B970">
        <f t="shared" ca="1" si="16"/>
        <v>70</v>
      </c>
      <c r="C970" s="1">
        <v>17395</v>
      </c>
      <c r="E970" t="s">
        <v>4697</v>
      </c>
      <c r="I970" t="s">
        <v>46</v>
      </c>
      <c r="J970" t="s">
        <v>4698</v>
      </c>
      <c r="K970" t="s">
        <v>4699</v>
      </c>
      <c r="L970" t="s">
        <v>21</v>
      </c>
      <c r="M970" t="s">
        <v>78</v>
      </c>
      <c r="O970" t="s">
        <v>4700</v>
      </c>
      <c r="P970" s="5" t="s">
        <v>16906</v>
      </c>
    </row>
    <row r="971" spans="1:16" ht="14.25" customHeight="1" thickBot="1" x14ac:dyDescent="0.4">
      <c r="A971" t="s">
        <v>4701</v>
      </c>
      <c r="B971">
        <f t="shared" ca="1" si="16"/>
        <v>23</v>
      </c>
      <c r="C971" s="1">
        <v>34809</v>
      </c>
      <c r="E971" t="s">
        <v>4702</v>
      </c>
      <c r="I971" t="s">
        <v>132</v>
      </c>
      <c r="J971" t="s">
        <v>132</v>
      </c>
      <c r="K971" t="s">
        <v>1365</v>
      </c>
      <c r="L971" t="s">
        <v>21</v>
      </c>
      <c r="M971" t="s">
        <v>132</v>
      </c>
      <c r="O971" t="s">
        <v>4703</v>
      </c>
      <c r="P971" s="5" t="s">
        <v>16907</v>
      </c>
    </row>
    <row r="972" spans="1:16" ht="14.25" customHeight="1" thickBot="1" x14ac:dyDescent="0.4">
      <c r="A972" t="s">
        <v>4704</v>
      </c>
      <c r="B972">
        <f t="shared" ca="1" si="16"/>
        <v>40</v>
      </c>
      <c r="C972" s="1">
        <v>28408</v>
      </c>
      <c r="D972" t="s">
        <v>39</v>
      </c>
      <c r="E972" t="s">
        <v>4705</v>
      </c>
      <c r="F972" t="s">
        <v>41</v>
      </c>
      <c r="G972" t="s">
        <v>1279</v>
      </c>
      <c r="I972" t="s">
        <v>1159</v>
      </c>
      <c r="K972" t="s">
        <v>4706</v>
      </c>
      <c r="L972" t="s">
        <v>21</v>
      </c>
      <c r="M972" t="s">
        <v>4316</v>
      </c>
      <c r="N972" t="s">
        <v>197</v>
      </c>
      <c r="O972" t="s">
        <v>4707</v>
      </c>
      <c r="P972" s="5" t="s">
        <v>4707</v>
      </c>
    </row>
    <row r="973" spans="1:16" ht="14.25" customHeight="1" thickBot="1" x14ac:dyDescent="0.4">
      <c r="A973" t="s">
        <v>4708</v>
      </c>
      <c r="B973">
        <f t="shared" ca="1" si="16"/>
        <v>53</v>
      </c>
      <c r="C973" s="1">
        <v>23899</v>
      </c>
      <c r="E973" t="s">
        <v>4709</v>
      </c>
      <c r="H973" t="s">
        <v>584</v>
      </c>
      <c r="I973" t="s">
        <v>22</v>
      </c>
      <c r="J973" t="s">
        <v>4710</v>
      </c>
      <c r="K973" t="s">
        <v>4711</v>
      </c>
      <c r="L973" t="s">
        <v>205</v>
      </c>
      <c r="M973" t="s">
        <v>22</v>
      </c>
      <c r="O973" t="s">
        <v>4712</v>
      </c>
      <c r="P973" s="5" t="s">
        <v>4712</v>
      </c>
    </row>
    <row r="974" spans="1:16" ht="14.25" customHeight="1" thickBot="1" x14ac:dyDescent="0.4">
      <c r="A974" t="s">
        <v>4713</v>
      </c>
      <c r="B974">
        <f t="shared" ca="1" si="16"/>
        <v>22</v>
      </c>
      <c r="C974" s="1">
        <v>35192</v>
      </c>
      <c r="E974" t="s">
        <v>4714</v>
      </c>
      <c r="H974" t="s">
        <v>122</v>
      </c>
      <c r="I974" t="s">
        <v>29</v>
      </c>
      <c r="J974" t="s">
        <v>4715</v>
      </c>
      <c r="K974" t="s">
        <v>4716</v>
      </c>
      <c r="L974" t="s">
        <v>205</v>
      </c>
      <c r="M974" t="s">
        <v>29</v>
      </c>
      <c r="O974" t="s">
        <v>3252</v>
      </c>
      <c r="P974" s="5" t="s">
        <v>3252</v>
      </c>
    </row>
    <row r="975" spans="1:16" ht="14.25" customHeight="1" thickBot="1" x14ac:dyDescent="0.4">
      <c r="A975" t="s">
        <v>4717</v>
      </c>
      <c r="B975">
        <f t="shared" ca="1" si="16"/>
        <v>57</v>
      </c>
      <c r="C975" s="1">
        <v>22412</v>
      </c>
      <c r="E975" t="s">
        <v>4718</v>
      </c>
      <c r="H975" t="s">
        <v>4719</v>
      </c>
      <c r="I975" t="s">
        <v>52</v>
      </c>
      <c r="J975" t="s">
        <v>52</v>
      </c>
      <c r="K975" t="s">
        <v>54</v>
      </c>
      <c r="L975" t="s">
        <v>21</v>
      </c>
      <c r="M975" t="s">
        <v>289</v>
      </c>
      <c r="O975" t="s">
        <v>4720</v>
      </c>
      <c r="P975" s="5" t="s">
        <v>16908</v>
      </c>
    </row>
    <row r="976" spans="1:16" ht="14.25" customHeight="1" thickBot="1" x14ac:dyDescent="0.4">
      <c r="A976" t="s">
        <v>4721</v>
      </c>
      <c r="B976">
        <f t="shared" ca="1" si="16"/>
        <v>42</v>
      </c>
      <c r="C976" s="1">
        <v>27901</v>
      </c>
      <c r="E976" t="s">
        <v>4722</v>
      </c>
      <c r="H976" t="s">
        <v>3061</v>
      </c>
      <c r="I976" t="s">
        <v>4723</v>
      </c>
      <c r="J976" t="s">
        <v>4724</v>
      </c>
      <c r="K976" t="s">
        <v>4725</v>
      </c>
      <c r="L976" t="s">
        <v>21</v>
      </c>
      <c r="M976" t="s">
        <v>1090</v>
      </c>
      <c r="O976" t="s">
        <v>4726</v>
      </c>
      <c r="P976" s="5" t="s">
        <v>16909</v>
      </c>
    </row>
    <row r="977" spans="1:16" ht="14.25" customHeight="1" thickBot="1" x14ac:dyDescent="0.4">
      <c r="A977" t="s">
        <v>4727</v>
      </c>
      <c r="B977">
        <f t="shared" ca="1" si="16"/>
        <v>46</v>
      </c>
      <c r="C977" s="1">
        <v>26414</v>
      </c>
      <c r="D977" t="s">
        <v>39</v>
      </c>
      <c r="E977" t="s">
        <v>4728</v>
      </c>
      <c r="F977" t="s">
        <v>41</v>
      </c>
      <c r="G977" t="s">
        <v>75</v>
      </c>
      <c r="H977" t="s">
        <v>43</v>
      </c>
      <c r="I977" t="s">
        <v>106</v>
      </c>
      <c r="J977" t="s">
        <v>4729</v>
      </c>
      <c r="K977" t="s">
        <v>4730</v>
      </c>
      <c r="L977" t="s">
        <v>21</v>
      </c>
      <c r="M977" t="s">
        <v>46</v>
      </c>
      <c r="N977" t="s">
        <v>197</v>
      </c>
      <c r="O977" t="s">
        <v>4731</v>
      </c>
      <c r="P977" s="5" t="s">
        <v>4731</v>
      </c>
    </row>
    <row r="978" spans="1:16" ht="14.25" customHeight="1" thickBot="1" x14ac:dyDescent="0.4">
      <c r="A978" t="s">
        <v>4732</v>
      </c>
      <c r="B978">
        <f t="shared" ca="1" si="16"/>
        <v>40</v>
      </c>
      <c r="C978" s="1">
        <v>28471</v>
      </c>
      <c r="E978" t="s">
        <v>4733</v>
      </c>
      <c r="H978" t="s">
        <v>660</v>
      </c>
      <c r="I978" t="s">
        <v>59</v>
      </c>
      <c r="J978" t="s">
        <v>4734</v>
      </c>
      <c r="K978" t="s">
        <v>4735</v>
      </c>
      <c r="L978" t="s">
        <v>21</v>
      </c>
      <c r="M978" t="s">
        <v>59</v>
      </c>
      <c r="O978" t="s">
        <v>663</v>
      </c>
      <c r="P978" s="5" t="s">
        <v>663</v>
      </c>
    </row>
    <row r="979" spans="1:16" ht="14.25" customHeight="1" thickBot="1" x14ac:dyDescent="0.4">
      <c r="A979" t="s">
        <v>4736</v>
      </c>
      <c r="B979">
        <f t="shared" ca="1" si="16"/>
        <v>55</v>
      </c>
      <c r="C979" s="1">
        <v>23199</v>
      </c>
      <c r="E979" t="s">
        <v>1130</v>
      </c>
      <c r="H979" t="s">
        <v>557</v>
      </c>
      <c r="I979" t="s">
        <v>29</v>
      </c>
      <c r="J979" t="s">
        <v>4737</v>
      </c>
      <c r="K979" t="s">
        <v>4738</v>
      </c>
      <c r="L979" t="s">
        <v>205</v>
      </c>
      <c r="M979" t="s">
        <v>29</v>
      </c>
      <c r="O979" t="s">
        <v>2533</v>
      </c>
      <c r="P979" s="5" t="s">
        <v>2533</v>
      </c>
    </row>
    <row r="980" spans="1:16" ht="14.25" customHeight="1" thickBot="1" x14ac:dyDescent="0.4">
      <c r="A980" t="s">
        <v>4739</v>
      </c>
      <c r="B980">
        <f t="shared" ca="1" si="16"/>
        <v>54</v>
      </c>
      <c r="C980" s="1">
        <v>23251</v>
      </c>
      <c r="D980" t="s">
        <v>177</v>
      </c>
      <c r="E980" t="s">
        <v>4740</v>
      </c>
      <c r="F980" t="s">
        <v>41</v>
      </c>
      <c r="G980" t="s">
        <v>1379</v>
      </c>
      <c r="H980" t="s">
        <v>43</v>
      </c>
      <c r="I980" t="s">
        <v>178</v>
      </c>
      <c r="J980" t="s">
        <v>4741</v>
      </c>
      <c r="K980" t="s">
        <v>4742</v>
      </c>
      <c r="L980" t="s">
        <v>21</v>
      </c>
      <c r="M980" t="s">
        <v>178</v>
      </c>
      <c r="N980" t="s">
        <v>3266</v>
      </c>
      <c r="O980" t="s">
        <v>190</v>
      </c>
      <c r="P980" s="5" t="s">
        <v>16711</v>
      </c>
    </row>
    <row r="981" spans="1:16" ht="14.25" customHeight="1" thickBot="1" x14ac:dyDescent="0.4">
      <c r="A981" t="s">
        <v>4743</v>
      </c>
      <c r="B981">
        <f t="shared" ca="1" si="16"/>
        <v>44</v>
      </c>
      <c r="C981" s="1">
        <v>26883</v>
      </c>
      <c r="E981" t="s">
        <v>4744</v>
      </c>
      <c r="H981" t="s">
        <v>654</v>
      </c>
      <c r="I981" t="s">
        <v>22</v>
      </c>
      <c r="J981" t="s">
        <v>3889</v>
      </c>
      <c r="K981" t="s">
        <v>4745</v>
      </c>
      <c r="L981" t="s">
        <v>21</v>
      </c>
      <c r="M981" t="s">
        <v>22</v>
      </c>
      <c r="O981" t="s">
        <v>4746</v>
      </c>
      <c r="P981" s="5" t="s">
        <v>4746</v>
      </c>
    </row>
    <row r="982" spans="1:16" ht="14.25" customHeight="1" thickBot="1" x14ac:dyDescent="0.4">
      <c r="A982" t="s">
        <v>4747</v>
      </c>
      <c r="B982">
        <f t="shared" ca="1" si="16"/>
        <v>37</v>
      </c>
      <c r="C982" s="1">
        <v>29471</v>
      </c>
      <c r="D982" t="s">
        <v>41</v>
      </c>
      <c r="E982" t="s">
        <v>4748</v>
      </c>
      <c r="F982" t="s">
        <v>41</v>
      </c>
      <c r="G982" t="s">
        <v>378</v>
      </c>
      <c r="H982" t="s">
        <v>4749</v>
      </c>
      <c r="I982" t="s">
        <v>97</v>
      </c>
      <c r="J982" t="s">
        <v>4750</v>
      </c>
      <c r="K982" t="s">
        <v>4751</v>
      </c>
      <c r="L982" t="s">
        <v>21</v>
      </c>
      <c r="M982" t="s">
        <v>97</v>
      </c>
      <c r="O982" t="s">
        <v>4752</v>
      </c>
      <c r="P982" s="5" t="s">
        <v>4752</v>
      </c>
    </row>
    <row r="983" spans="1:16" ht="14.25" customHeight="1" thickBot="1" x14ac:dyDescent="0.4">
      <c r="A983" t="s">
        <v>4753</v>
      </c>
      <c r="B983">
        <f t="shared" ca="1" si="16"/>
        <v>22</v>
      </c>
      <c r="C983" s="1">
        <v>34981</v>
      </c>
      <c r="E983" t="s">
        <v>4754</v>
      </c>
      <c r="H983" t="s">
        <v>43</v>
      </c>
      <c r="I983" t="s">
        <v>132</v>
      </c>
      <c r="K983" t="s">
        <v>4755</v>
      </c>
      <c r="L983" t="s">
        <v>21</v>
      </c>
      <c r="M983" t="s">
        <v>132</v>
      </c>
      <c r="O983" t="s">
        <v>4756</v>
      </c>
      <c r="P983" s="5" t="s">
        <v>16910</v>
      </c>
    </row>
    <row r="984" spans="1:16" ht="14.25" customHeight="1" thickBot="1" x14ac:dyDescent="0.4">
      <c r="A984" t="s">
        <v>4757</v>
      </c>
      <c r="B984">
        <f t="shared" ca="1" si="16"/>
        <v>40</v>
      </c>
      <c r="C984" s="1">
        <v>28387</v>
      </c>
      <c r="E984" t="s">
        <v>4758</v>
      </c>
      <c r="F984" t="s">
        <v>41</v>
      </c>
      <c r="G984" t="s">
        <v>245</v>
      </c>
      <c r="H984" t="s">
        <v>122</v>
      </c>
      <c r="I984" t="s">
        <v>29</v>
      </c>
      <c r="J984" t="s">
        <v>4759</v>
      </c>
      <c r="K984" t="s">
        <v>4760</v>
      </c>
      <c r="L984" t="s">
        <v>21</v>
      </c>
      <c r="M984" t="s">
        <v>29</v>
      </c>
      <c r="O984" t="s">
        <v>1062</v>
      </c>
      <c r="P984" s="5" t="s">
        <v>1062</v>
      </c>
    </row>
    <row r="985" spans="1:16" ht="14.25" customHeight="1" thickBot="1" x14ac:dyDescent="0.4">
      <c r="A985" t="s">
        <v>4761</v>
      </c>
      <c r="B985">
        <f t="shared" ca="1" si="16"/>
        <v>47</v>
      </c>
      <c r="C985" s="1">
        <v>25971</v>
      </c>
      <c r="E985" t="s">
        <v>4762</v>
      </c>
      <c r="H985" t="s">
        <v>687</v>
      </c>
      <c r="I985" t="s">
        <v>118</v>
      </c>
      <c r="J985" t="s">
        <v>4763</v>
      </c>
      <c r="K985" t="s">
        <v>4764</v>
      </c>
      <c r="L985" t="s">
        <v>205</v>
      </c>
      <c r="M985" t="s">
        <v>118</v>
      </c>
      <c r="O985" t="s">
        <v>4765</v>
      </c>
      <c r="P985" s="5" t="s">
        <v>4765</v>
      </c>
    </row>
    <row r="986" spans="1:16" ht="14.25" customHeight="1" thickBot="1" x14ac:dyDescent="0.4">
      <c r="A986" t="s">
        <v>4766</v>
      </c>
      <c r="B986">
        <f t="shared" ca="1" si="16"/>
        <v>37</v>
      </c>
      <c r="C986" s="1">
        <v>29729</v>
      </c>
      <c r="D986" t="s">
        <v>41</v>
      </c>
      <c r="E986" t="s">
        <v>4767</v>
      </c>
      <c r="F986" t="s">
        <v>41</v>
      </c>
      <c r="G986" t="s">
        <v>441</v>
      </c>
      <c r="H986" t="s">
        <v>43</v>
      </c>
      <c r="I986" t="s">
        <v>4768</v>
      </c>
      <c r="J986" t="s">
        <v>4769</v>
      </c>
      <c r="K986" t="s">
        <v>4770</v>
      </c>
      <c r="L986" t="s">
        <v>21</v>
      </c>
      <c r="M986" t="s">
        <v>78</v>
      </c>
      <c r="N986" t="s">
        <v>4771</v>
      </c>
      <c r="O986" t="s">
        <v>4772</v>
      </c>
      <c r="P986" s="5" t="s">
        <v>16911</v>
      </c>
    </row>
    <row r="987" spans="1:16" ht="14.25" customHeight="1" thickBot="1" x14ac:dyDescent="0.4">
      <c r="A987" t="s">
        <v>4773</v>
      </c>
      <c r="B987">
        <f t="shared" ca="1" si="16"/>
        <v>52</v>
      </c>
      <c r="C987" s="1">
        <v>24041</v>
      </c>
      <c r="E987" t="s">
        <v>4774</v>
      </c>
      <c r="G987" t="s">
        <v>892</v>
      </c>
      <c r="I987" t="s">
        <v>325</v>
      </c>
      <c r="J987" t="s">
        <v>325</v>
      </c>
      <c r="K987" t="s">
        <v>4775</v>
      </c>
      <c r="L987" t="s">
        <v>21</v>
      </c>
      <c r="M987" t="s">
        <v>148</v>
      </c>
      <c r="O987" t="s">
        <v>2308</v>
      </c>
      <c r="P987" s="5" t="s">
        <v>2308</v>
      </c>
    </row>
    <row r="988" spans="1:16" ht="14.25" customHeight="1" thickBot="1" x14ac:dyDescent="0.4">
      <c r="A988" t="s">
        <v>4776</v>
      </c>
      <c r="B988">
        <f t="shared" ref="B988:B1051" ca="1" si="17">DATEDIF(C988,TODAY(),"Y")</f>
        <v>58</v>
      </c>
      <c r="C988" s="1">
        <v>21805</v>
      </c>
      <c r="E988" t="s">
        <v>4777</v>
      </c>
      <c r="G988" t="s">
        <v>892</v>
      </c>
      <c r="H988" t="s">
        <v>4778</v>
      </c>
      <c r="I988" t="s">
        <v>22</v>
      </c>
      <c r="J988" t="s">
        <v>4779</v>
      </c>
      <c r="K988" t="s">
        <v>4780</v>
      </c>
      <c r="L988" t="s">
        <v>21</v>
      </c>
      <c r="M988" t="s">
        <v>22</v>
      </c>
      <c r="O988" t="s">
        <v>4781</v>
      </c>
      <c r="P988" s="5" t="s">
        <v>4781</v>
      </c>
    </row>
    <row r="989" spans="1:16" ht="14.25" customHeight="1" thickBot="1" x14ac:dyDescent="0.4">
      <c r="A989" t="s">
        <v>4782</v>
      </c>
      <c r="B989">
        <f t="shared" ca="1" si="17"/>
        <v>45</v>
      </c>
      <c r="C989" s="1">
        <v>26859</v>
      </c>
      <c r="D989" t="s">
        <v>74</v>
      </c>
      <c r="E989" t="s">
        <v>4783</v>
      </c>
      <c r="F989" t="s">
        <v>41</v>
      </c>
      <c r="G989" t="s">
        <v>95</v>
      </c>
      <c r="H989" t="s">
        <v>1691</v>
      </c>
      <c r="I989" t="s">
        <v>4784</v>
      </c>
      <c r="J989" t="s">
        <v>4785</v>
      </c>
      <c r="K989" t="s">
        <v>4786</v>
      </c>
      <c r="L989" t="s">
        <v>21</v>
      </c>
      <c r="M989" t="s">
        <v>29</v>
      </c>
      <c r="O989" t="s">
        <v>4787</v>
      </c>
      <c r="P989" s="5" t="s">
        <v>4787</v>
      </c>
    </row>
    <row r="990" spans="1:16" ht="14.25" customHeight="1" thickBot="1" x14ac:dyDescent="0.4">
      <c r="A990" t="s">
        <v>4788</v>
      </c>
      <c r="B990">
        <f t="shared" ca="1" si="17"/>
        <v>60</v>
      </c>
      <c r="C990" s="1">
        <v>21260</v>
      </c>
      <c r="D990" t="s">
        <v>235</v>
      </c>
      <c r="E990" t="s">
        <v>4789</v>
      </c>
      <c r="F990" t="s">
        <v>185</v>
      </c>
      <c r="I990" t="s">
        <v>148</v>
      </c>
      <c r="J990" t="s">
        <v>4790</v>
      </c>
      <c r="K990" t="s">
        <v>4791</v>
      </c>
      <c r="L990" t="s">
        <v>21</v>
      </c>
      <c r="M990" t="s">
        <v>148</v>
      </c>
      <c r="O990" t="s">
        <v>4792</v>
      </c>
      <c r="P990" s="5" t="s">
        <v>4792</v>
      </c>
    </row>
    <row r="991" spans="1:16" ht="14.25" customHeight="1" thickBot="1" x14ac:dyDescent="0.4">
      <c r="A991" t="s">
        <v>4793</v>
      </c>
      <c r="B991">
        <f t="shared" ca="1" si="17"/>
        <v>37</v>
      </c>
      <c r="C991" s="1">
        <v>29585</v>
      </c>
      <c r="E991" t="s">
        <v>4794</v>
      </c>
      <c r="I991" t="s">
        <v>89</v>
      </c>
      <c r="J991" t="s">
        <v>4795</v>
      </c>
      <c r="K991" t="s">
        <v>1840</v>
      </c>
      <c r="L991" t="s">
        <v>21</v>
      </c>
      <c r="M991" t="s">
        <v>89</v>
      </c>
      <c r="O991" t="s">
        <v>4796</v>
      </c>
      <c r="P991" s="5" t="s">
        <v>4796</v>
      </c>
    </row>
    <row r="992" spans="1:16" ht="14.25" customHeight="1" thickBot="1" x14ac:dyDescent="0.4">
      <c r="A992" t="s">
        <v>4797</v>
      </c>
      <c r="B992">
        <f t="shared" ca="1" si="17"/>
        <v>40</v>
      </c>
      <c r="C992" s="1">
        <v>28661</v>
      </c>
      <c r="D992" t="s">
        <v>177</v>
      </c>
      <c r="E992" t="s">
        <v>4798</v>
      </c>
      <c r="F992" t="s">
        <v>41</v>
      </c>
      <c r="G992" t="s">
        <v>1279</v>
      </c>
      <c r="H992" t="s">
        <v>4799</v>
      </c>
      <c r="I992" t="s">
        <v>1087</v>
      </c>
      <c r="J992" t="s">
        <v>4800</v>
      </c>
      <c r="K992" t="s">
        <v>4801</v>
      </c>
      <c r="L992" t="s">
        <v>21</v>
      </c>
      <c r="M992" t="s">
        <v>1090</v>
      </c>
      <c r="O992" t="s">
        <v>4802</v>
      </c>
      <c r="P992" s="5" t="s">
        <v>16912</v>
      </c>
    </row>
    <row r="993" spans="1:16" ht="14.25" customHeight="1" thickBot="1" x14ac:dyDescent="0.4">
      <c r="A993" t="s">
        <v>4803</v>
      </c>
      <c r="B993">
        <f t="shared" ca="1" si="17"/>
        <v>66</v>
      </c>
      <c r="C993" s="1">
        <v>19150</v>
      </c>
      <c r="H993" t="s">
        <v>360</v>
      </c>
      <c r="I993" t="s">
        <v>578</v>
      </c>
      <c r="K993" t="s">
        <v>4804</v>
      </c>
      <c r="L993" t="s">
        <v>21</v>
      </c>
      <c r="M993" t="s">
        <v>22</v>
      </c>
      <c r="O993" t="s">
        <v>4805</v>
      </c>
      <c r="P993" s="5" t="s">
        <v>16913</v>
      </c>
    </row>
    <row r="994" spans="1:16" ht="14.25" customHeight="1" thickBot="1" x14ac:dyDescent="0.4">
      <c r="A994" t="s">
        <v>4806</v>
      </c>
      <c r="B994">
        <f t="shared" ca="1" si="17"/>
        <v>68</v>
      </c>
      <c r="C994" s="1">
        <v>18349</v>
      </c>
      <c r="E994" t="s">
        <v>4807</v>
      </c>
      <c r="H994" t="s">
        <v>43</v>
      </c>
      <c r="I994" t="s">
        <v>132</v>
      </c>
      <c r="J994" t="s">
        <v>4808</v>
      </c>
      <c r="K994" t="s">
        <v>4809</v>
      </c>
      <c r="L994" t="s">
        <v>21</v>
      </c>
      <c r="M994" t="s">
        <v>132</v>
      </c>
      <c r="O994" t="s">
        <v>4810</v>
      </c>
      <c r="P994" s="5" t="s">
        <v>16914</v>
      </c>
    </row>
    <row r="995" spans="1:16" ht="14.25" customHeight="1" thickBot="1" x14ac:dyDescent="0.4">
      <c r="A995" t="s">
        <v>4811</v>
      </c>
      <c r="B995">
        <f t="shared" ca="1" si="17"/>
        <v>55</v>
      </c>
      <c r="C995" s="1">
        <v>22982</v>
      </c>
      <c r="E995" t="s">
        <v>4812</v>
      </c>
      <c r="I995" t="s">
        <v>367</v>
      </c>
      <c r="J995" t="s">
        <v>4813</v>
      </c>
      <c r="K995" t="s">
        <v>4814</v>
      </c>
      <c r="L995" t="s">
        <v>21</v>
      </c>
      <c r="M995" t="s">
        <v>367</v>
      </c>
      <c r="O995" t="s">
        <v>4815</v>
      </c>
      <c r="P995" s="5" t="s">
        <v>4815</v>
      </c>
    </row>
    <row r="996" spans="1:16" ht="14.25" customHeight="1" thickBot="1" x14ac:dyDescent="0.4">
      <c r="A996" t="s">
        <v>4816</v>
      </c>
      <c r="B996">
        <f t="shared" ca="1" si="17"/>
        <v>32</v>
      </c>
      <c r="C996" s="1">
        <v>31571</v>
      </c>
      <c r="D996" t="s">
        <v>39</v>
      </c>
      <c r="E996" t="s">
        <v>2261</v>
      </c>
      <c r="F996" t="s">
        <v>41</v>
      </c>
      <c r="G996" t="s">
        <v>17</v>
      </c>
      <c r="H996" t="s">
        <v>141</v>
      </c>
      <c r="I996" t="s">
        <v>118</v>
      </c>
      <c r="J996" t="s">
        <v>4817</v>
      </c>
      <c r="K996" t="s">
        <v>4818</v>
      </c>
      <c r="L996" t="s">
        <v>21</v>
      </c>
      <c r="M996" t="s">
        <v>118</v>
      </c>
      <c r="O996" t="s">
        <v>4819</v>
      </c>
      <c r="P996" s="5" t="s">
        <v>4819</v>
      </c>
    </row>
    <row r="997" spans="1:16" ht="14.25" customHeight="1" thickBot="1" x14ac:dyDescent="0.4">
      <c r="A997" t="s">
        <v>4820</v>
      </c>
      <c r="B997">
        <f t="shared" ca="1" si="17"/>
        <v>57</v>
      </c>
      <c r="C997" s="1">
        <v>22143</v>
      </c>
      <c r="E997" t="s">
        <v>1130</v>
      </c>
      <c r="H997" t="s">
        <v>122</v>
      </c>
      <c r="I997" t="s">
        <v>1327</v>
      </c>
      <c r="J997" t="s">
        <v>4821</v>
      </c>
      <c r="K997" t="s">
        <v>4822</v>
      </c>
      <c r="L997" t="s">
        <v>205</v>
      </c>
      <c r="M997" t="s">
        <v>29</v>
      </c>
      <c r="O997" t="s">
        <v>4823</v>
      </c>
      <c r="P997" s="5" t="s">
        <v>4823</v>
      </c>
    </row>
    <row r="998" spans="1:16" ht="14.25" customHeight="1" thickBot="1" x14ac:dyDescent="0.4">
      <c r="A998" t="s">
        <v>4824</v>
      </c>
      <c r="B998">
        <f t="shared" ca="1" si="17"/>
        <v>46</v>
      </c>
      <c r="C998" s="1">
        <v>26397</v>
      </c>
      <c r="H998" t="s">
        <v>43</v>
      </c>
      <c r="L998" t="s">
        <v>633</v>
      </c>
      <c r="M998" t="s">
        <v>132</v>
      </c>
      <c r="O998" t="s">
        <v>634</v>
      </c>
      <c r="P998" s="5" t="s">
        <v>16728</v>
      </c>
    </row>
    <row r="999" spans="1:16" ht="14.25" customHeight="1" thickBot="1" x14ac:dyDescent="0.4">
      <c r="A999" t="s">
        <v>4825</v>
      </c>
      <c r="B999">
        <f t="shared" ca="1" si="17"/>
        <v>32</v>
      </c>
      <c r="C999" s="1">
        <v>31500</v>
      </c>
      <c r="E999" t="s">
        <v>4826</v>
      </c>
      <c r="H999" t="s">
        <v>660</v>
      </c>
      <c r="I999" t="s">
        <v>59</v>
      </c>
      <c r="J999" t="s">
        <v>4827</v>
      </c>
      <c r="K999" t="s">
        <v>662</v>
      </c>
      <c r="L999" t="s">
        <v>21</v>
      </c>
      <c r="M999" t="s">
        <v>59</v>
      </c>
      <c r="O999" t="s">
        <v>137</v>
      </c>
      <c r="P999" s="5" t="s">
        <v>137</v>
      </c>
    </row>
    <row r="1000" spans="1:16" ht="14.25" customHeight="1" thickBot="1" x14ac:dyDescent="0.4">
      <c r="A1000" t="s">
        <v>4828</v>
      </c>
      <c r="B1000">
        <f t="shared" ca="1" si="17"/>
        <v>37</v>
      </c>
      <c r="C1000" s="1">
        <v>29607</v>
      </c>
      <c r="E1000" t="s">
        <v>4829</v>
      </c>
      <c r="H1000" t="s">
        <v>812</v>
      </c>
      <c r="I1000" t="s">
        <v>270</v>
      </c>
      <c r="J1000" t="s">
        <v>4830</v>
      </c>
      <c r="K1000" t="s">
        <v>4831</v>
      </c>
      <c r="L1000" t="s">
        <v>21</v>
      </c>
      <c r="M1000" t="s">
        <v>270</v>
      </c>
      <c r="O1000" t="s">
        <v>4832</v>
      </c>
      <c r="P1000" s="5" t="s">
        <v>4832</v>
      </c>
    </row>
    <row r="1001" spans="1:16" ht="14.25" customHeight="1" thickBot="1" x14ac:dyDescent="0.4">
      <c r="A1001" t="s">
        <v>4833</v>
      </c>
      <c r="B1001">
        <f t="shared" ca="1" si="17"/>
        <v>56</v>
      </c>
      <c r="C1001" s="1">
        <v>22595</v>
      </c>
      <c r="E1001" t="s">
        <v>4834</v>
      </c>
      <c r="H1001" t="s">
        <v>812</v>
      </c>
      <c r="I1001" t="s">
        <v>270</v>
      </c>
      <c r="J1001" t="s">
        <v>4835</v>
      </c>
      <c r="K1001" t="s">
        <v>4836</v>
      </c>
      <c r="L1001" t="s">
        <v>21</v>
      </c>
      <c r="M1001" t="s">
        <v>270</v>
      </c>
      <c r="O1001" t="s">
        <v>4837</v>
      </c>
      <c r="P1001" s="5" t="s">
        <v>16915</v>
      </c>
    </row>
    <row r="1002" spans="1:16" ht="14.25" customHeight="1" thickBot="1" x14ac:dyDescent="0.4">
      <c r="A1002" t="s">
        <v>4838</v>
      </c>
      <c r="B1002">
        <f t="shared" ca="1" si="17"/>
        <v>34</v>
      </c>
      <c r="C1002" s="1">
        <v>30743</v>
      </c>
      <c r="D1002" t="s">
        <v>39</v>
      </c>
      <c r="E1002" t="s">
        <v>4839</v>
      </c>
      <c r="F1002" t="s">
        <v>41</v>
      </c>
      <c r="G1002" t="s">
        <v>378</v>
      </c>
      <c r="I1002" t="s">
        <v>1159</v>
      </c>
      <c r="J1002" t="s">
        <v>4840</v>
      </c>
      <c r="K1002" t="s">
        <v>4841</v>
      </c>
      <c r="L1002" t="s">
        <v>21</v>
      </c>
      <c r="M1002" t="s">
        <v>1670</v>
      </c>
      <c r="N1002" t="s">
        <v>1111</v>
      </c>
      <c r="O1002" t="s">
        <v>4238</v>
      </c>
      <c r="P1002" s="5" t="s">
        <v>4238</v>
      </c>
    </row>
    <row r="1003" spans="1:16" ht="14.25" customHeight="1" thickBot="1" x14ac:dyDescent="0.4">
      <c r="A1003" t="s">
        <v>4842</v>
      </c>
      <c r="B1003">
        <f t="shared" ca="1" si="17"/>
        <v>46</v>
      </c>
      <c r="C1003" s="1">
        <v>26187</v>
      </c>
      <c r="D1003" t="s">
        <v>235</v>
      </c>
      <c r="E1003" t="s">
        <v>4843</v>
      </c>
      <c r="F1003" t="s">
        <v>605</v>
      </c>
      <c r="G1003" t="s">
        <v>441</v>
      </c>
      <c r="H1003" t="s">
        <v>4844</v>
      </c>
      <c r="I1003" t="s">
        <v>578</v>
      </c>
      <c r="J1003" t="s">
        <v>4845</v>
      </c>
      <c r="K1003" t="s">
        <v>4846</v>
      </c>
      <c r="L1003" t="s">
        <v>21</v>
      </c>
      <c r="M1003" t="s">
        <v>118</v>
      </c>
      <c r="O1003" t="s">
        <v>4847</v>
      </c>
      <c r="P1003" s="5" t="s">
        <v>4847</v>
      </c>
    </row>
    <row r="1004" spans="1:16" ht="14.25" customHeight="1" thickBot="1" x14ac:dyDescent="0.4">
      <c r="A1004" t="s">
        <v>4848</v>
      </c>
      <c r="B1004">
        <f t="shared" ca="1" si="17"/>
        <v>37</v>
      </c>
      <c r="C1004" s="1">
        <v>29633</v>
      </c>
      <c r="E1004" t="s">
        <v>4849</v>
      </c>
      <c r="I1004" t="s">
        <v>4850</v>
      </c>
      <c r="J1004" t="s">
        <v>4851</v>
      </c>
      <c r="K1004" t="s">
        <v>4852</v>
      </c>
      <c r="L1004" t="s">
        <v>21</v>
      </c>
      <c r="M1004" t="s">
        <v>4850</v>
      </c>
      <c r="O1004" t="s">
        <v>546</v>
      </c>
      <c r="P1004" s="5" t="s">
        <v>546</v>
      </c>
    </row>
    <row r="1005" spans="1:16" ht="14.25" customHeight="1" thickBot="1" x14ac:dyDescent="0.4">
      <c r="A1005" t="s">
        <v>4853</v>
      </c>
      <c r="B1005">
        <f t="shared" ca="1" si="17"/>
        <v>41</v>
      </c>
      <c r="C1005" s="1">
        <v>28282</v>
      </c>
      <c r="D1005" t="s">
        <v>41</v>
      </c>
      <c r="E1005" t="s">
        <v>4854</v>
      </c>
      <c r="F1005" t="s">
        <v>41</v>
      </c>
      <c r="G1005" t="s">
        <v>186</v>
      </c>
      <c r="I1005" t="s">
        <v>34</v>
      </c>
      <c r="J1005" t="s">
        <v>4855</v>
      </c>
      <c r="K1005" t="s">
        <v>4856</v>
      </c>
      <c r="L1005" t="s">
        <v>21</v>
      </c>
      <c r="M1005" t="s">
        <v>34</v>
      </c>
      <c r="O1005" t="s">
        <v>55</v>
      </c>
      <c r="P1005" s="5" t="s">
        <v>55</v>
      </c>
    </row>
    <row r="1006" spans="1:16" ht="14.25" customHeight="1" thickBot="1" x14ac:dyDescent="0.4">
      <c r="A1006" t="s">
        <v>4857</v>
      </c>
      <c r="B1006">
        <f t="shared" ca="1" si="17"/>
        <v>44</v>
      </c>
      <c r="C1006" s="1">
        <v>27112</v>
      </c>
      <c r="E1006" t="s">
        <v>4858</v>
      </c>
      <c r="H1006" t="s">
        <v>812</v>
      </c>
      <c r="I1006" t="s">
        <v>270</v>
      </c>
      <c r="J1006" t="s">
        <v>4859</v>
      </c>
      <c r="K1006" t="s">
        <v>4860</v>
      </c>
      <c r="L1006" t="s">
        <v>21</v>
      </c>
      <c r="M1006" t="s">
        <v>270</v>
      </c>
      <c r="O1006" t="s">
        <v>1787</v>
      </c>
      <c r="P1006" s="5" t="s">
        <v>1787</v>
      </c>
    </row>
    <row r="1007" spans="1:16" ht="14.25" customHeight="1" thickBot="1" x14ac:dyDescent="0.4">
      <c r="A1007" t="s">
        <v>4861</v>
      </c>
      <c r="B1007">
        <f t="shared" ca="1" si="17"/>
        <v>46</v>
      </c>
      <c r="C1007" s="1">
        <v>26484</v>
      </c>
      <c r="D1007" t="s">
        <v>74</v>
      </c>
      <c r="E1007" t="s">
        <v>4862</v>
      </c>
      <c r="F1007" t="s">
        <v>41</v>
      </c>
      <c r="G1007" t="s">
        <v>186</v>
      </c>
      <c r="H1007" t="s">
        <v>654</v>
      </c>
      <c r="I1007" t="s">
        <v>22</v>
      </c>
      <c r="J1007" t="s">
        <v>4863</v>
      </c>
      <c r="K1007" t="s">
        <v>4864</v>
      </c>
      <c r="L1007" t="s">
        <v>21</v>
      </c>
      <c r="M1007" t="s">
        <v>22</v>
      </c>
      <c r="O1007" t="s">
        <v>4865</v>
      </c>
      <c r="P1007" s="5" t="s">
        <v>4865</v>
      </c>
    </row>
    <row r="1008" spans="1:16" ht="14.25" customHeight="1" thickBot="1" x14ac:dyDescent="0.4">
      <c r="A1008" t="s">
        <v>4866</v>
      </c>
      <c r="B1008">
        <f t="shared" ca="1" si="17"/>
        <v>23</v>
      </c>
      <c r="C1008" s="1">
        <v>34686</v>
      </c>
      <c r="D1008" t="s">
        <v>200</v>
      </c>
      <c r="E1008" t="s">
        <v>2720</v>
      </c>
      <c r="G1008" t="s">
        <v>1999</v>
      </c>
      <c r="H1008" t="s">
        <v>122</v>
      </c>
      <c r="I1008" t="s">
        <v>29</v>
      </c>
      <c r="J1008" t="s">
        <v>4867</v>
      </c>
      <c r="K1008" t="s">
        <v>4868</v>
      </c>
      <c r="L1008" t="s">
        <v>205</v>
      </c>
      <c r="M1008" t="s">
        <v>29</v>
      </c>
      <c r="O1008" t="s">
        <v>1631</v>
      </c>
      <c r="P1008" s="5" t="s">
        <v>1631</v>
      </c>
    </row>
    <row r="1009" spans="1:16" ht="14.25" customHeight="1" thickBot="1" x14ac:dyDescent="0.4">
      <c r="A1009" t="s">
        <v>4869</v>
      </c>
      <c r="B1009">
        <f t="shared" ca="1" si="17"/>
        <v>35</v>
      </c>
      <c r="C1009" s="1">
        <v>30332</v>
      </c>
      <c r="E1009" t="s">
        <v>4870</v>
      </c>
      <c r="I1009" t="s">
        <v>1395</v>
      </c>
      <c r="J1009" t="s">
        <v>4871</v>
      </c>
      <c r="K1009" t="s">
        <v>4872</v>
      </c>
      <c r="L1009" t="s">
        <v>21</v>
      </c>
      <c r="M1009" t="s">
        <v>386</v>
      </c>
      <c r="O1009" t="s">
        <v>4873</v>
      </c>
      <c r="P1009" s="5" t="s">
        <v>4873</v>
      </c>
    </row>
    <row r="1010" spans="1:16" ht="14.25" customHeight="1" thickBot="1" x14ac:dyDescent="0.4">
      <c r="A1010" t="s">
        <v>4874</v>
      </c>
      <c r="B1010">
        <f t="shared" ca="1" si="17"/>
        <v>113</v>
      </c>
      <c r="C1010" s="2">
        <v>1975</v>
      </c>
      <c r="G1010" t="s">
        <v>378</v>
      </c>
      <c r="I1010" t="s">
        <v>655</v>
      </c>
      <c r="J1010" t="s">
        <v>4875</v>
      </c>
      <c r="K1010" t="s">
        <v>4876</v>
      </c>
      <c r="L1010" t="s">
        <v>21</v>
      </c>
      <c r="M1010" t="s">
        <v>22</v>
      </c>
      <c r="O1010" t="s">
        <v>4877</v>
      </c>
      <c r="P1010" s="5" t="s">
        <v>4877</v>
      </c>
    </row>
    <row r="1011" spans="1:16" ht="14.25" customHeight="1" thickBot="1" x14ac:dyDescent="0.4">
      <c r="A1011" t="s">
        <v>4878</v>
      </c>
      <c r="B1011">
        <f t="shared" ca="1" si="17"/>
        <v>57</v>
      </c>
      <c r="C1011" s="1">
        <v>22267</v>
      </c>
      <c r="D1011" t="s">
        <v>208</v>
      </c>
      <c r="E1011" t="s">
        <v>4879</v>
      </c>
      <c r="F1011" t="s">
        <v>1628</v>
      </c>
      <c r="G1011" t="s">
        <v>75</v>
      </c>
      <c r="H1011" t="s">
        <v>557</v>
      </c>
      <c r="I1011" t="s">
        <v>46</v>
      </c>
      <c r="J1011" t="s">
        <v>4880</v>
      </c>
      <c r="K1011" t="s">
        <v>4881</v>
      </c>
      <c r="L1011" t="s">
        <v>21</v>
      </c>
      <c r="M1011" t="s">
        <v>29</v>
      </c>
      <c r="O1011" t="s">
        <v>4882</v>
      </c>
      <c r="P1011" s="5" t="s">
        <v>4882</v>
      </c>
    </row>
    <row r="1012" spans="1:16" ht="14.25" customHeight="1" thickBot="1" x14ac:dyDescent="0.4">
      <c r="A1012" t="s">
        <v>4883</v>
      </c>
      <c r="B1012">
        <f t="shared" ca="1" si="17"/>
        <v>39</v>
      </c>
      <c r="C1012" s="1">
        <v>28916</v>
      </c>
      <c r="E1012" t="s">
        <v>4884</v>
      </c>
      <c r="F1012" t="s">
        <v>237</v>
      </c>
      <c r="G1012" t="s">
        <v>1037</v>
      </c>
      <c r="I1012" t="s">
        <v>1116</v>
      </c>
      <c r="J1012" t="s">
        <v>4885</v>
      </c>
      <c r="K1012" t="s">
        <v>4886</v>
      </c>
      <c r="L1012" t="s">
        <v>21</v>
      </c>
      <c r="M1012" t="s">
        <v>1116</v>
      </c>
      <c r="N1012" t="s">
        <v>47</v>
      </c>
      <c r="O1012" t="s">
        <v>4887</v>
      </c>
      <c r="P1012" s="5" t="s">
        <v>4887</v>
      </c>
    </row>
    <row r="1013" spans="1:16" ht="14.25" customHeight="1" thickBot="1" x14ac:dyDescent="0.4">
      <c r="A1013" t="s">
        <v>4888</v>
      </c>
      <c r="B1013">
        <f t="shared" ca="1" si="17"/>
        <v>31</v>
      </c>
      <c r="C1013" s="1">
        <v>31681</v>
      </c>
      <c r="D1013" t="s">
        <v>41</v>
      </c>
      <c r="E1013" t="s">
        <v>4889</v>
      </c>
      <c r="F1013" t="s">
        <v>41</v>
      </c>
      <c r="G1013" t="s">
        <v>140</v>
      </c>
      <c r="H1013" t="s">
        <v>43</v>
      </c>
      <c r="I1013" t="s">
        <v>178</v>
      </c>
      <c r="J1013" t="s">
        <v>179</v>
      </c>
      <c r="K1013" t="s">
        <v>4890</v>
      </c>
      <c r="L1013" t="s">
        <v>205</v>
      </c>
      <c r="M1013" t="s">
        <v>178</v>
      </c>
      <c r="N1013" t="s">
        <v>405</v>
      </c>
      <c r="O1013" t="s">
        <v>318</v>
      </c>
      <c r="P1013" s="5" t="s">
        <v>16717</v>
      </c>
    </row>
    <row r="1014" spans="1:16" ht="14.25" customHeight="1" thickBot="1" x14ac:dyDescent="0.4">
      <c r="A1014" t="s">
        <v>4891</v>
      </c>
      <c r="B1014">
        <f t="shared" ca="1" si="17"/>
        <v>39</v>
      </c>
      <c r="C1014" s="1">
        <v>28987</v>
      </c>
      <c r="E1014" t="s">
        <v>4892</v>
      </c>
      <c r="G1014" t="s">
        <v>95</v>
      </c>
      <c r="H1014" t="s">
        <v>973</v>
      </c>
      <c r="I1014" t="s">
        <v>22</v>
      </c>
      <c r="J1014" t="s">
        <v>4893</v>
      </c>
      <c r="K1014" t="s">
        <v>4894</v>
      </c>
      <c r="L1014" t="s">
        <v>21</v>
      </c>
      <c r="M1014" t="s">
        <v>22</v>
      </c>
      <c r="O1014" t="s">
        <v>4895</v>
      </c>
      <c r="P1014" s="5" t="s">
        <v>16791</v>
      </c>
    </row>
    <row r="1015" spans="1:16" ht="14.25" customHeight="1" thickBot="1" x14ac:dyDescent="0.4">
      <c r="A1015" t="s">
        <v>4896</v>
      </c>
      <c r="B1015">
        <f t="shared" ca="1" si="17"/>
        <v>65</v>
      </c>
      <c r="C1015" s="1">
        <v>19344</v>
      </c>
      <c r="E1015" t="s">
        <v>4897</v>
      </c>
      <c r="H1015" t="s">
        <v>4898</v>
      </c>
      <c r="I1015" t="s">
        <v>628</v>
      </c>
      <c r="J1015" t="s">
        <v>4899</v>
      </c>
      <c r="K1015" t="s">
        <v>4900</v>
      </c>
      <c r="L1015" t="s">
        <v>21</v>
      </c>
      <c r="M1015" t="s">
        <v>628</v>
      </c>
      <c r="O1015" t="s">
        <v>4901</v>
      </c>
      <c r="P1015" s="5" t="s">
        <v>4901</v>
      </c>
    </row>
    <row r="1016" spans="1:16" ht="14.25" customHeight="1" thickBot="1" x14ac:dyDescent="0.4">
      <c r="A1016" t="s">
        <v>4902</v>
      </c>
      <c r="B1016">
        <f t="shared" ca="1" si="17"/>
        <v>113</v>
      </c>
      <c r="C1016" s="2">
        <v>1961</v>
      </c>
      <c r="D1016" t="s">
        <v>41</v>
      </c>
      <c r="E1016" t="s">
        <v>4903</v>
      </c>
      <c r="F1016" t="s">
        <v>41</v>
      </c>
      <c r="G1016" t="s">
        <v>262</v>
      </c>
      <c r="H1016" t="s">
        <v>4511</v>
      </c>
      <c r="I1016" t="s">
        <v>599</v>
      </c>
      <c r="J1016" t="s">
        <v>599</v>
      </c>
      <c r="K1016" t="s">
        <v>4904</v>
      </c>
      <c r="L1016" t="s">
        <v>21</v>
      </c>
      <c r="M1016" t="s">
        <v>22</v>
      </c>
      <c r="N1016" t="s">
        <v>405</v>
      </c>
      <c r="O1016" t="s">
        <v>4905</v>
      </c>
      <c r="P1016" s="5" t="s">
        <v>4905</v>
      </c>
    </row>
    <row r="1017" spans="1:16" ht="14.25" customHeight="1" thickBot="1" x14ac:dyDescent="0.4">
      <c r="A1017" t="s">
        <v>4906</v>
      </c>
      <c r="B1017">
        <f t="shared" ca="1" si="17"/>
        <v>113</v>
      </c>
      <c r="C1017" s="2">
        <v>1979</v>
      </c>
      <c r="D1017" t="s">
        <v>74</v>
      </c>
      <c r="E1017" t="s">
        <v>4907</v>
      </c>
      <c r="F1017" t="s">
        <v>41</v>
      </c>
      <c r="I1017" t="s">
        <v>655</v>
      </c>
      <c r="J1017" t="s">
        <v>4908</v>
      </c>
      <c r="K1017" t="s">
        <v>4909</v>
      </c>
      <c r="L1017" t="s">
        <v>21</v>
      </c>
      <c r="M1017" t="s">
        <v>29</v>
      </c>
      <c r="O1017" t="s">
        <v>1694</v>
      </c>
      <c r="P1017" s="5" t="s">
        <v>1694</v>
      </c>
    </row>
    <row r="1018" spans="1:16" ht="14.25" customHeight="1" thickBot="1" x14ac:dyDescent="0.4">
      <c r="A1018" t="s">
        <v>4910</v>
      </c>
      <c r="B1018">
        <f t="shared" ca="1" si="17"/>
        <v>49</v>
      </c>
      <c r="C1018" s="1">
        <v>25145</v>
      </c>
      <c r="D1018" t="s">
        <v>177</v>
      </c>
      <c r="E1018" t="s">
        <v>4911</v>
      </c>
      <c r="F1018" t="s">
        <v>74</v>
      </c>
      <c r="G1018" t="s">
        <v>75</v>
      </c>
      <c r="H1018" t="s">
        <v>3320</v>
      </c>
      <c r="I1018" t="s">
        <v>2049</v>
      </c>
      <c r="J1018" t="s">
        <v>4912</v>
      </c>
      <c r="K1018" t="s">
        <v>4913</v>
      </c>
      <c r="L1018" t="s">
        <v>205</v>
      </c>
      <c r="M1018" t="s">
        <v>29</v>
      </c>
      <c r="O1018" t="s">
        <v>4914</v>
      </c>
      <c r="P1018" s="5" t="s">
        <v>16916</v>
      </c>
    </row>
    <row r="1019" spans="1:16" ht="14.25" customHeight="1" thickBot="1" x14ac:dyDescent="0.4">
      <c r="A1019" t="s">
        <v>4915</v>
      </c>
      <c r="B1019">
        <f t="shared" ca="1" si="17"/>
        <v>41</v>
      </c>
      <c r="C1019" s="1">
        <v>28222</v>
      </c>
      <c r="E1019" t="s">
        <v>4916</v>
      </c>
      <c r="I1019" t="s">
        <v>1315</v>
      </c>
      <c r="J1019" t="s">
        <v>3926</v>
      </c>
      <c r="K1019" t="s">
        <v>4917</v>
      </c>
      <c r="L1019" t="s">
        <v>21</v>
      </c>
      <c r="M1019" t="s">
        <v>29</v>
      </c>
      <c r="O1019" t="s">
        <v>4918</v>
      </c>
      <c r="P1019" s="5" t="s">
        <v>4918</v>
      </c>
    </row>
    <row r="1020" spans="1:16" ht="14.25" customHeight="1" thickBot="1" x14ac:dyDescent="0.4">
      <c r="A1020" t="s">
        <v>4919</v>
      </c>
      <c r="B1020">
        <f t="shared" ca="1" si="17"/>
        <v>43</v>
      </c>
      <c r="C1020" s="1">
        <v>27378</v>
      </c>
      <c r="D1020" t="s">
        <v>39</v>
      </c>
      <c r="E1020" t="s">
        <v>4265</v>
      </c>
      <c r="F1020" t="s">
        <v>41</v>
      </c>
      <c r="G1020" t="s">
        <v>95</v>
      </c>
      <c r="H1020" t="s">
        <v>2756</v>
      </c>
      <c r="I1020" t="s">
        <v>4920</v>
      </c>
      <c r="J1020" t="s">
        <v>4921</v>
      </c>
      <c r="K1020" t="s">
        <v>54</v>
      </c>
      <c r="L1020" t="s">
        <v>21</v>
      </c>
      <c r="M1020" t="s">
        <v>46</v>
      </c>
      <c r="N1020" t="s">
        <v>1366</v>
      </c>
      <c r="O1020" t="s">
        <v>4922</v>
      </c>
      <c r="P1020" s="5" t="s">
        <v>4922</v>
      </c>
    </row>
    <row r="1021" spans="1:16" ht="14.25" customHeight="1" thickBot="1" x14ac:dyDescent="0.4">
      <c r="A1021" t="s">
        <v>4923</v>
      </c>
      <c r="B1021">
        <f t="shared" ca="1" si="17"/>
        <v>33</v>
      </c>
      <c r="C1021" s="1">
        <v>31076</v>
      </c>
      <c r="E1021" t="s">
        <v>3636</v>
      </c>
      <c r="G1021" t="s">
        <v>66</v>
      </c>
      <c r="H1021" t="s">
        <v>122</v>
      </c>
      <c r="I1021" t="s">
        <v>29</v>
      </c>
      <c r="J1021" t="s">
        <v>1155</v>
      </c>
      <c r="K1021" t="s">
        <v>4924</v>
      </c>
      <c r="L1021" t="s">
        <v>21</v>
      </c>
      <c r="M1021" t="s">
        <v>29</v>
      </c>
      <c r="O1021" t="s">
        <v>516</v>
      </c>
      <c r="P1021" s="5" t="s">
        <v>516</v>
      </c>
    </row>
    <row r="1022" spans="1:16" ht="14.25" customHeight="1" thickBot="1" x14ac:dyDescent="0.4">
      <c r="A1022" t="s">
        <v>4925</v>
      </c>
      <c r="B1022">
        <f t="shared" ca="1" si="17"/>
        <v>56</v>
      </c>
      <c r="C1022" s="1">
        <v>22712</v>
      </c>
      <c r="E1022" t="s">
        <v>4926</v>
      </c>
      <c r="H1022" t="s">
        <v>43</v>
      </c>
      <c r="I1022" t="s">
        <v>3950</v>
      </c>
      <c r="J1022" t="s">
        <v>4927</v>
      </c>
      <c r="K1022" t="s">
        <v>4928</v>
      </c>
      <c r="L1022" t="s">
        <v>21</v>
      </c>
      <c r="M1022" t="s">
        <v>270</v>
      </c>
      <c r="O1022" t="s">
        <v>4929</v>
      </c>
      <c r="P1022" s="5" t="s">
        <v>4929</v>
      </c>
    </row>
    <row r="1023" spans="1:16" ht="14.25" customHeight="1" thickBot="1" x14ac:dyDescent="0.4">
      <c r="A1023" t="s">
        <v>4930</v>
      </c>
      <c r="B1023">
        <f t="shared" ca="1" si="17"/>
        <v>38</v>
      </c>
      <c r="C1023" s="1">
        <v>29172</v>
      </c>
      <c r="E1023" t="s">
        <v>2295</v>
      </c>
      <c r="H1023" t="s">
        <v>4931</v>
      </c>
      <c r="I1023" t="s">
        <v>4932</v>
      </c>
      <c r="J1023" t="s">
        <v>4933</v>
      </c>
      <c r="K1023" t="s">
        <v>4934</v>
      </c>
      <c r="L1023" t="s">
        <v>21</v>
      </c>
      <c r="M1023" t="s">
        <v>29</v>
      </c>
      <c r="O1023" t="s">
        <v>4935</v>
      </c>
      <c r="P1023" s="5" t="s">
        <v>4935</v>
      </c>
    </row>
    <row r="1024" spans="1:16" ht="14.25" customHeight="1" thickBot="1" x14ac:dyDescent="0.4">
      <c r="A1024" t="s">
        <v>4936</v>
      </c>
      <c r="B1024">
        <f t="shared" ca="1" si="17"/>
        <v>28</v>
      </c>
      <c r="C1024" s="1">
        <v>33016</v>
      </c>
      <c r="D1024" t="s">
        <v>41</v>
      </c>
      <c r="E1024" t="s">
        <v>4937</v>
      </c>
      <c r="F1024" t="s">
        <v>41</v>
      </c>
      <c r="G1024" t="s">
        <v>95</v>
      </c>
      <c r="H1024" t="s">
        <v>2893</v>
      </c>
      <c r="I1024" t="s">
        <v>1072</v>
      </c>
      <c r="J1024" t="s">
        <v>1072</v>
      </c>
      <c r="K1024" t="s">
        <v>1818</v>
      </c>
      <c r="L1024" t="s">
        <v>21</v>
      </c>
      <c r="M1024" t="s">
        <v>1072</v>
      </c>
      <c r="N1024" t="s">
        <v>197</v>
      </c>
      <c r="O1024" t="s">
        <v>4938</v>
      </c>
      <c r="P1024" s="5" t="s">
        <v>4938</v>
      </c>
    </row>
    <row r="1025" spans="1:16" ht="14.25" customHeight="1" thickBot="1" x14ac:dyDescent="0.4">
      <c r="A1025" t="s">
        <v>4939</v>
      </c>
      <c r="B1025">
        <f t="shared" ca="1" si="17"/>
        <v>31</v>
      </c>
      <c r="C1025" s="1">
        <v>31914</v>
      </c>
      <c r="D1025" t="s">
        <v>41</v>
      </c>
      <c r="E1025" t="s">
        <v>4940</v>
      </c>
      <c r="F1025" t="s">
        <v>41</v>
      </c>
      <c r="G1025" t="s">
        <v>186</v>
      </c>
      <c r="H1025" t="s">
        <v>43</v>
      </c>
      <c r="I1025" t="s">
        <v>178</v>
      </c>
      <c r="J1025" t="s">
        <v>4941</v>
      </c>
      <c r="K1025" t="s">
        <v>4942</v>
      </c>
      <c r="L1025" t="s">
        <v>21</v>
      </c>
      <c r="M1025" t="s">
        <v>178</v>
      </c>
      <c r="N1025" t="s">
        <v>560</v>
      </c>
      <c r="O1025" t="s">
        <v>1433</v>
      </c>
      <c r="P1025" s="5" t="s">
        <v>16763</v>
      </c>
    </row>
    <row r="1026" spans="1:16" ht="14.25" customHeight="1" thickBot="1" x14ac:dyDescent="0.4">
      <c r="A1026" t="s">
        <v>4943</v>
      </c>
      <c r="B1026">
        <f t="shared" ca="1" si="17"/>
        <v>36</v>
      </c>
      <c r="C1026" s="1">
        <v>30080</v>
      </c>
      <c r="D1026" t="s">
        <v>177</v>
      </c>
      <c r="E1026" t="s">
        <v>4944</v>
      </c>
      <c r="F1026" t="s">
        <v>41</v>
      </c>
      <c r="G1026" t="s">
        <v>298</v>
      </c>
      <c r="H1026" t="s">
        <v>43</v>
      </c>
      <c r="I1026" t="s">
        <v>178</v>
      </c>
      <c r="J1026" t="s">
        <v>4945</v>
      </c>
      <c r="K1026" t="s">
        <v>4946</v>
      </c>
      <c r="L1026" t="s">
        <v>21</v>
      </c>
      <c r="M1026" t="s">
        <v>178</v>
      </c>
      <c r="N1026" t="s">
        <v>181</v>
      </c>
      <c r="O1026" t="s">
        <v>4947</v>
      </c>
      <c r="P1026" s="5" t="s">
        <v>16917</v>
      </c>
    </row>
    <row r="1027" spans="1:16" ht="14.25" customHeight="1" thickBot="1" x14ac:dyDescent="0.4">
      <c r="A1027" t="s">
        <v>4948</v>
      </c>
      <c r="B1027">
        <f t="shared" ca="1" si="17"/>
        <v>63</v>
      </c>
      <c r="C1027" s="1">
        <v>19999</v>
      </c>
      <c r="E1027" t="s">
        <v>4949</v>
      </c>
      <c r="H1027" t="s">
        <v>51</v>
      </c>
      <c r="I1027" t="s">
        <v>52</v>
      </c>
      <c r="J1027" t="s">
        <v>1680</v>
      </c>
      <c r="K1027" t="s">
        <v>54</v>
      </c>
      <c r="L1027" t="s">
        <v>21</v>
      </c>
      <c r="M1027" t="s">
        <v>52</v>
      </c>
      <c r="O1027" t="s">
        <v>382</v>
      </c>
      <c r="P1027" s="5" t="s">
        <v>382</v>
      </c>
    </row>
    <row r="1028" spans="1:16" ht="14.25" customHeight="1" thickBot="1" x14ac:dyDescent="0.4">
      <c r="A1028" t="s">
        <v>4950</v>
      </c>
      <c r="B1028">
        <f t="shared" ca="1" si="17"/>
        <v>28</v>
      </c>
      <c r="C1028" s="1">
        <v>32740</v>
      </c>
      <c r="E1028" t="s">
        <v>4951</v>
      </c>
      <c r="I1028" t="s">
        <v>1768</v>
      </c>
      <c r="J1028" t="s">
        <v>1768</v>
      </c>
      <c r="K1028" t="s">
        <v>4952</v>
      </c>
      <c r="L1028" t="s">
        <v>21</v>
      </c>
      <c r="M1028" t="s">
        <v>1768</v>
      </c>
      <c r="O1028" t="s">
        <v>169</v>
      </c>
      <c r="P1028" s="5" t="s">
        <v>169</v>
      </c>
    </row>
    <row r="1029" spans="1:16" ht="14.25" customHeight="1" thickBot="1" x14ac:dyDescent="0.4">
      <c r="A1029" t="s">
        <v>4953</v>
      </c>
      <c r="B1029">
        <f t="shared" ca="1" si="17"/>
        <v>50</v>
      </c>
      <c r="C1029" s="1">
        <v>25029</v>
      </c>
      <c r="D1029" t="s">
        <v>41</v>
      </c>
      <c r="E1029" t="s">
        <v>4954</v>
      </c>
      <c r="F1029" t="s">
        <v>41</v>
      </c>
      <c r="G1029" t="s">
        <v>378</v>
      </c>
      <c r="H1029" t="s">
        <v>4955</v>
      </c>
      <c r="I1029" t="s">
        <v>194</v>
      </c>
      <c r="J1029" t="s">
        <v>4956</v>
      </c>
      <c r="K1029" t="s">
        <v>4957</v>
      </c>
      <c r="L1029" t="s">
        <v>21</v>
      </c>
      <c r="M1029" t="s">
        <v>22</v>
      </c>
      <c r="O1029" t="s">
        <v>4958</v>
      </c>
      <c r="P1029" s="5" t="s">
        <v>4958</v>
      </c>
    </row>
    <row r="1030" spans="1:16" ht="14.25" customHeight="1" thickBot="1" x14ac:dyDescent="0.4">
      <c r="A1030" t="s">
        <v>4959</v>
      </c>
      <c r="B1030">
        <f t="shared" ca="1" si="17"/>
        <v>41</v>
      </c>
      <c r="C1030" s="1">
        <v>28305</v>
      </c>
      <c r="E1030" t="s">
        <v>4960</v>
      </c>
      <c r="H1030" t="s">
        <v>2175</v>
      </c>
      <c r="I1030" t="s">
        <v>386</v>
      </c>
      <c r="J1030" t="s">
        <v>785</v>
      </c>
      <c r="K1030" t="s">
        <v>4961</v>
      </c>
      <c r="L1030" t="s">
        <v>21</v>
      </c>
      <c r="M1030" t="s">
        <v>386</v>
      </c>
      <c r="O1030" t="s">
        <v>4962</v>
      </c>
      <c r="P1030" s="5" t="s">
        <v>4962</v>
      </c>
    </row>
    <row r="1031" spans="1:16" ht="14.25" customHeight="1" thickBot="1" x14ac:dyDescent="0.4">
      <c r="A1031" t="s">
        <v>4963</v>
      </c>
      <c r="B1031">
        <f t="shared" ca="1" si="17"/>
        <v>30</v>
      </c>
      <c r="C1031" s="1">
        <v>32122</v>
      </c>
      <c r="E1031" t="s">
        <v>4964</v>
      </c>
      <c r="H1031" t="s">
        <v>2205</v>
      </c>
      <c r="I1031" t="s">
        <v>129</v>
      </c>
      <c r="J1031" t="s">
        <v>4673</v>
      </c>
      <c r="K1031" t="s">
        <v>4965</v>
      </c>
      <c r="L1031" t="s">
        <v>21</v>
      </c>
      <c r="M1031" t="s">
        <v>132</v>
      </c>
      <c r="O1031" t="s">
        <v>1750</v>
      </c>
      <c r="P1031" s="5" t="s">
        <v>16777</v>
      </c>
    </row>
    <row r="1032" spans="1:16" ht="14.25" customHeight="1" thickBot="1" x14ac:dyDescent="0.4">
      <c r="A1032" t="s">
        <v>4966</v>
      </c>
      <c r="B1032">
        <f t="shared" ca="1" si="17"/>
        <v>44</v>
      </c>
      <c r="C1032" s="1">
        <v>26969</v>
      </c>
      <c r="E1032" t="s">
        <v>4967</v>
      </c>
      <c r="H1032" t="s">
        <v>2561</v>
      </c>
      <c r="I1032" t="s">
        <v>22</v>
      </c>
      <c r="J1032" t="s">
        <v>4863</v>
      </c>
      <c r="K1032" t="s">
        <v>4968</v>
      </c>
      <c r="L1032" t="s">
        <v>21</v>
      </c>
      <c r="M1032" t="s">
        <v>22</v>
      </c>
      <c r="P1032" s="6" t="e">
        <v>#VALUE!</v>
      </c>
    </row>
    <row r="1033" spans="1:16" ht="14.25" customHeight="1" thickBot="1" x14ac:dyDescent="0.4">
      <c r="A1033" t="s">
        <v>4969</v>
      </c>
      <c r="B1033">
        <f t="shared" ca="1" si="17"/>
        <v>40</v>
      </c>
      <c r="C1033" s="1">
        <v>28659</v>
      </c>
      <c r="H1033" t="s">
        <v>360</v>
      </c>
      <c r="I1033" t="s">
        <v>578</v>
      </c>
      <c r="K1033" t="s">
        <v>4970</v>
      </c>
      <c r="L1033" t="s">
        <v>21</v>
      </c>
      <c r="M1033" t="s">
        <v>22</v>
      </c>
      <c r="O1033" t="s">
        <v>4971</v>
      </c>
      <c r="P1033" s="5" t="s">
        <v>4971</v>
      </c>
    </row>
    <row r="1034" spans="1:16" ht="14.25" customHeight="1" thickBot="1" x14ac:dyDescent="0.4">
      <c r="A1034" t="s">
        <v>4972</v>
      </c>
      <c r="B1034">
        <f t="shared" ca="1" si="17"/>
        <v>28</v>
      </c>
      <c r="C1034" s="1">
        <v>32900</v>
      </c>
      <c r="E1034" t="s">
        <v>4973</v>
      </c>
      <c r="I1034" t="s">
        <v>118</v>
      </c>
      <c r="K1034" t="s">
        <v>4974</v>
      </c>
      <c r="L1034" t="s">
        <v>21</v>
      </c>
      <c r="M1034" t="s">
        <v>118</v>
      </c>
      <c r="O1034" t="s">
        <v>4975</v>
      </c>
      <c r="P1034" s="5" t="s">
        <v>16918</v>
      </c>
    </row>
    <row r="1035" spans="1:16" ht="14.25" customHeight="1" thickBot="1" x14ac:dyDescent="0.4">
      <c r="A1035" t="s">
        <v>4976</v>
      </c>
      <c r="B1035">
        <f t="shared" ca="1" si="17"/>
        <v>56</v>
      </c>
      <c r="C1035" s="1">
        <v>22752</v>
      </c>
      <c r="E1035" t="s">
        <v>2720</v>
      </c>
      <c r="G1035" t="s">
        <v>309</v>
      </c>
      <c r="H1035" t="s">
        <v>2650</v>
      </c>
      <c r="I1035" t="s">
        <v>29</v>
      </c>
      <c r="J1035" t="s">
        <v>4977</v>
      </c>
      <c r="K1035" t="s">
        <v>825</v>
      </c>
      <c r="L1035" t="s">
        <v>205</v>
      </c>
      <c r="M1035" t="s">
        <v>29</v>
      </c>
      <c r="O1035" t="s">
        <v>1062</v>
      </c>
      <c r="P1035" s="5" t="s">
        <v>1062</v>
      </c>
    </row>
    <row r="1036" spans="1:16" ht="14.25" customHeight="1" thickBot="1" x14ac:dyDescent="0.4">
      <c r="A1036" t="s">
        <v>4978</v>
      </c>
      <c r="B1036">
        <f t="shared" ca="1" si="17"/>
        <v>41</v>
      </c>
      <c r="C1036" s="1">
        <v>28330</v>
      </c>
      <c r="E1036" t="s">
        <v>4979</v>
      </c>
      <c r="H1036" t="s">
        <v>43</v>
      </c>
      <c r="I1036" t="s">
        <v>132</v>
      </c>
      <c r="J1036" t="s">
        <v>132</v>
      </c>
      <c r="K1036" t="s">
        <v>4980</v>
      </c>
      <c r="L1036" t="s">
        <v>21</v>
      </c>
      <c r="M1036" t="s">
        <v>132</v>
      </c>
      <c r="O1036" t="s">
        <v>4981</v>
      </c>
      <c r="P1036" s="5" t="s">
        <v>16919</v>
      </c>
    </row>
    <row r="1037" spans="1:16" ht="14.25" customHeight="1" thickBot="1" x14ac:dyDescent="0.4">
      <c r="A1037" t="s">
        <v>4982</v>
      </c>
      <c r="B1037">
        <f t="shared" ca="1" si="17"/>
        <v>26</v>
      </c>
      <c r="C1037" s="1">
        <v>33637</v>
      </c>
      <c r="E1037" t="s">
        <v>4983</v>
      </c>
      <c r="H1037" t="s">
        <v>210</v>
      </c>
      <c r="I1037" t="s">
        <v>29</v>
      </c>
      <c r="J1037" t="s">
        <v>2513</v>
      </c>
      <c r="K1037" t="s">
        <v>4984</v>
      </c>
      <c r="L1037" t="s">
        <v>21</v>
      </c>
      <c r="M1037" t="s">
        <v>29</v>
      </c>
      <c r="O1037" t="s">
        <v>1631</v>
      </c>
      <c r="P1037" s="5" t="s">
        <v>1631</v>
      </c>
    </row>
    <row r="1038" spans="1:16" ht="14.25" customHeight="1" thickBot="1" x14ac:dyDescent="0.4">
      <c r="A1038" t="s">
        <v>4985</v>
      </c>
      <c r="B1038">
        <f t="shared" ca="1" si="17"/>
        <v>39</v>
      </c>
      <c r="C1038" s="1">
        <v>28958</v>
      </c>
      <c r="E1038" t="s">
        <v>4986</v>
      </c>
      <c r="H1038" t="s">
        <v>4630</v>
      </c>
      <c r="I1038" t="s">
        <v>524</v>
      </c>
      <c r="J1038" t="s">
        <v>4987</v>
      </c>
      <c r="K1038" t="s">
        <v>4988</v>
      </c>
      <c r="L1038" t="s">
        <v>21</v>
      </c>
      <c r="M1038" t="s">
        <v>29</v>
      </c>
      <c r="O1038" t="s">
        <v>1694</v>
      </c>
      <c r="P1038" s="5" t="s">
        <v>1694</v>
      </c>
    </row>
    <row r="1039" spans="1:16" ht="14.25" customHeight="1" thickBot="1" x14ac:dyDescent="0.4">
      <c r="A1039" t="s">
        <v>4989</v>
      </c>
      <c r="B1039">
        <f t="shared" ca="1" si="17"/>
        <v>26</v>
      </c>
      <c r="C1039" s="1">
        <v>33762</v>
      </c>
      <c r="D1039" t="s">
        <v>41</v>
      </c>
      <c r="E1039" t="s">
        <v>1998</v>
      </c>
      <c r="F1039" t="s">
        <v>41</v>
      </c>
      <c r="G1039" t="s">
        <v>147</v>
      </c>
      <c r="H1039" t="s">
        <v>43</v>
      </c>
      <c r="I1039" t="s">
        <v>178</v>
      </c>
      <c r="J1039" t="s">
        <v>948</v>
      </c>
      <c r="K1039" t="s">
        <v>4990</v>
      </c>
      <c r="L1039" t="s">
        <v>21</v>
      </c>
      <c r="M1039" t="s">
        <v>178</v>
      </c>
      <c r="N1039" t="s">
        <v>168</v>
      </c>
      <c r="O1039" t="s">
        <v>318</v>
      </c>
      <c r="P1039" s="5" t="s">
        <v>16717</v>
      </c>
    </row>
    <row r="1040" spans="1:16" ht="14.25" customHeight="1" thickBot="1" x14ac:dyDescent="0.4">
      <c r="A1040" t="s">
        <v>4991</v>
      </c>
      <c r="B1040">
        <f t="shared" ca="1" si="17"/>
        <v>47</v>
      </c>
      <c r="C1040" s="1">
        <v>26066</v>
      </c>
      <c r="D1040" t="s">
        <v>41</v>
      </c>
      <c r="E1040" t="s">
        <v>4992</v>
      </c>
      <c r="F1040" t="s">
        <v>41</v>
      </c>
      <c r="G1040" t="s">
        <v>1999</v>
      </c>
      <c r="H1040" t="s">
        <v>923</v>
      </c>
      <c r="I1040" t="s">
        <v>22</v>
      </c>
      <c r="J1040" t="s">
        <v>4993</v>
      </c>
      <c r="K1040" t="s">
        <v>3717</v>
      </c>
      <c r="L1040" t="s">
        <v>21</v>
      </c>
      <c r="M1040" t="s">
        <v>22</v>
      </c>
      <c r="O1040" t="s">
        <v>4994</v>
      </c>
      <c r="P1040" s="5" t="s">
        <v>4994</v>
      </c>
    </row>
    <row r="1041" spans="1:16" ht="14.25" customHeight="1" thickBot="1" x14ac:dyDescent="0.4">
      <c r="A1041" t="s">
        <v>4995</v>
      </c>
      <c r="B1041">
        <f t="shared" ca="1" si="17"/>
        <v>29</v>
      </c>
      <c r="C1041" s="1">
        <v>32432</v>
      </c>
      <c r="D1041" t="s">
        <v>177</v>
      </c>
      <c r="E1041" t="s">
        <v>4996</v>
      </c>
      <c r="F1041" t="s">
        <v>41</v>
      </c>
      <c r="G1041" t="s">
        <v>1452</v>
      </c>
      <c r="H1041" t="s">
        <v>43</v>
      </c>
      <c r="I1041" t="s">
        <v>178</v>
      </c>
      <c r="J1041" t="s">
        <v>2347</v>
      </c>
      <c r="K1041" t="s">
        <v>1347</v>
      </c>
      <c r="L1041" t="s">
        <v>21</v>
      </c>
      <c r="M1041" t="s">
        <v>178</v>
      </c>
      <c r="N1041" t="s">
        <v>4189</v>
      </c>
      <c r="O1041" t="s">
        <v>4997</v>
      </c>
      <c r="P1041" s="5" t="s">
        <v>16920</v>
      </c>
    </row>
    <row r="1042" spans="1:16" ht="14.25" customHeight="1" thickBot="1" x14ac:dyDescent="0.4">
      <c r="A1042" t="s">
        <v>4998</v>
      </c>
      <c r="B1042">
        <f t="shared" ca="1" si="17"/>
        <v>32</v>
      </c>
      <c r="C1042" s="1">
        <v>31390</v>
      </c>
      <c r="D1042" t="s">
        <v>74</v>
      </c>
      <c r="E1042" t="s">
        <v>4999</v>
      </c>
      <c r="G1042" t="s">
        <v>262</v>
      </c>
      <c r="H1042" t="s">
        <v>122</v>
      </c>
      <c r="I1042" t="s">
        <v>29</v>
      </c>
      <c r="J1042" t="s">
        <v>5000</v>
      </c>
      <c r="K1042" t="s">
        <v>5001</v>
      </c>
      <c r="L1042" t="s">
        <v>205</v>
      </c>
      <c r="M1042" t="s">
        <v>29</v>
      </c>
      <c r="O1042" t="s">
        <v>5002</v>
      </c>
      <c r="P1042" s="5" t="s">
        <v>5002</v>
      </c>
    </row>
    <row r="1043" spans="1:16" ht="14.25" customHeight="1" thickBot="1" x14ac:dyDescent="0.4">
      <c r="A1043" t="s">
        <v>5003</v>
      </c>
      <c r="B1043">
        <f t="shared" ca="1" si="17"/>
        <v>49</v>
      </c>
      <c r="C1043" s="1">
        <v>25324</v>
      </c>
      <c r="D1043" t="s">
        <v>41</v>
      </c>
      <c r="E1043" t="s">
        <v>5004</v>
      </c>
      <c r="F1043" t="s">
        <v>41</v>
      </c>
      <c r="G1043" t="s">
        <v>245</v>
      </c>
      <c r="H1043" t="s">
        <v>1828</v>
      </c>
      <c r="I1043" t="s">
        <v>34</v>
      </c>
      <c r="J1043" t="s">
        <v>5005</v>
      </c>
      <c r="K1043" t="s">
        <v>5006</v>
      </c>
      <c r="L1043" t="s">
        <v>21</v>
      </c>
      <c r="M1043" t="s">
        <v>34</v>
      </c>
      <c r="N1043" t="s">
        <v>242</v>
      </c>
      <c r="O1043" t="s">
        <v>169</v>
      </c>
      <c r="P1043" s="5" t="s">
        <v>169</v>
      </c>
    </row>
    <row r="1044" spans="1:16" ht="14.25" customHeight="1" thickBot="1" x14ac:dyDescent="0.4">
      <c r="A1044" t="s">
        <v>5007</v>
      </c>
      <c r="B1044">
        <f t="shared" ca="1" si="17"/>
        <v>42</v>
      </c>
      <c r="C1044" s="1">
        <v>27649</v>
      </c>
      <c r="E1044" t="s">
        <v>5008</v>
      </c>
      <c r="F1044" t="s">
        <v>41</v>
      </c>
      <c r="G1044" t="s">
        <v>1452</v>
      </c>
      <c r="H1044" t="s">
        <v>51</v>
      </c>
      <c r="I1044" t="s">
        <v>52</v>
      </c>
      <c r="J1044" t="s">
        <v>404</v>
      </c>
      <c r="K1044" t="s">
        <v>3011</v>
      </c>
      <c r="L1044" t="s">
        <v>21</v>
      </c>
      <c r="M1044" t="s">
        <v>52</v>
      </c>
      <c r="O1044" t="s">
        <v>5009</v>
      </c>
      <c r="P1044" s="5" t="s">
        <v>5009</v>
      </c>
    </row>
    <row r="1045" spans="1:16" ht="14.25" customHeight="1" thickBot="1" x14ac:dyDescent="0.4">
      <c r="A1045" t="s">
        <v>5010</v>
      </c>
      <c r="B1045">
        <f t="shared" ca="1" si="17"/>
        <v>50</v>
      </c>
      <c r="C1045" s="1">
        <v>24838</v>
      </c>
      <c r="D1045" t="s">
        <v>235</v>
      </c>
      <c r="E1045" t="s">
        <v>5011</v>
      </c>
      <c r="F1045" t="s">
        <v>237</v>
      </c>
      <c r="G1045" t="s">
        <v>147</v>
      </c>
      <c r="H1045" t="s">
        <v>88</v>
      </c>
      <c r="I1045" t="s">
        <v>89</v>
      </c>
      <c r="J1045" t="s">
        <v>5012</v>
      </c>
      <c r="K1045" t="s">
        <v>5013</v>
      </c>
      <c r="L1045" t="s">
        <v>21</v>
      </c>
      <c r="M1045" t="s">
        <v>89</v>
      </c>
      <c r="N1045" t="s">
        <v>305</v>
      </c>
      <c r="O1045" t="s">
        <v>5014</v>
      </c>
      <c r="P1045" s="5" t="s">
        <v>5014</v>
      </c>
    </row>
    <row r="1046" spans="1:16" ht="14.25" customHeight="1" thickBot="1" x14ac:dyDescent="0.4">
      <c r="A1046" t="s">
        <v>5015</v>
      </c>
      <c r="B1046">
        <f t="shared" ca="1" si="17"/>
        <v>62</v>
      </c>
      <c r="C1046" s="1">
        <v>20363</v>
      </c>
      <c r="D1046" t="s">
        <v>39</v>
      </c>
      <c r="E1046" t="s">
        <v>5016</v>
      </c>
      <c r="F1046" t="s">
        <v>41</v>
      </c>
      <c r="G1046" t="s">
        <v>298</v>
      </c>
      <c r="H1046" t="s">
        <v>360</v>
      </c>
      <c r="I1046" t="s">
        <v>5017</v>
      </c>
      <c r="J1046" t="s">
        <v>194</v>
      </c>
      <c r="K1046" t="s">
        <v>1263</v>
      </c>
      <c r="L1046" t="s">
        <v>21</v>
      </c>
      <c r="M1046" t="s">
        <v>46</v>
      </c>
      <c r="N1046" t="s">
        <v>802</v>
      </c>
      <c r="O1046" t="s">
        <v>5018</v>
      </c>
      <c r="P1046" s="5" t="s">
        <v>5018</v>
      </c>
    </row>
    <row r="1047" spans="1:16" ht="14.25" customHeight="1" thickBot="1" x14ac:dyDescent="0.4">
      <c r="A1047" t="s">
        <v>5019</v>
      </c>
      <c r="B1047">
        <f t="shared" ca="1" si="17"/>
        <v>60</v>
      </c>
      <c r="C1047" s="1">
        <v>21218</v>
      </c>
      <c r="E1047" t="s">
        <v>5020</v>
      </c>
      <c r="G1047" t="s">
        <v>186</v>
      </c>
      <c r="H1047" t="s">
        <v>43</v>
      </c>
      <c r="I1047" t="s">
        <v>83</v>
      </c>
      <c r="J1047" t="s">
        <v>5021</v>
      </c>
      <c r="K1047" t="s">
        <v>5022</v>
      </c>
      <c r="L1047" t="s">
        <v>205</v>
      </c>
      <c r="M1047" t="s">
        <v>83</v>
      </c>
      <c r="O1047" t="s">
        <v>5023</v>
      </c>
      <c r="P1047" s="5" t="s">
        <v>16921</v>
      </c>
    </row>
    <row r="1048" spans="1:16" ht="14.25" customHeight="1" thickBot="1" x14ac:dyDescent="0.4">
      <c r="A1048" t="s">
        <v>5024</v>
      </c>
      <c r="B1048">
        <f t="shared" ca="1" si="17"/>
        <v>32</v>
      </c>
      <c r="C1048" s="1">
        <v>31501</v>
      </c>
      <c r="E1048" t="s">
        <v>5025</v>
      </c>
      <c r="I1048" t="s">
        <v>578</v>
      </c>
      <c r="J1048" t="s">
        <v>578</v>
      </c>
      <c r="K1048" t="s">
        <v>5026</v>
      </c>
      <c r="L1048" t="s">
        <v>21</v>
      </c>
      <c r="M1048" t="s">
        <v>628</v>
      </c>
      <c r="O1048" t="s">
        <v>5027</v>
      </c>
      <c r="P1048" s="5" t="s">
        <v>5027</v>
      </c>
    </row>
    <row r="1049" spans="1:16" ht="14.25" customHeight="1" thickBot="1" x14ac:dyDescent="0.4">
      <c r="A1049" t="s">
        <v>5028</v>
      </c>
      <c r="B1049">
        <f t="shared" ca="1" si="17"/>
        <v>40</v>
      </c>
      <c r="C1049" s="1">
        <v>28666</v>
      </c>
      <c r="D1049" t="s">
        <v>41</v>
      </c>
      <c r="E1049" t="s">
        <v>5029</v>
      </c>
      <c r="F1049" t="s">
        <v>41</v>
      </c>
      <c r="G1049" t="s">
        <v>1279</v>
      </c>
      <c r="H1049" t="s">
        <v>302</v>
      </c>
      <c r="I1049" t="s">
        <v>194</v>
      </c>
      <c r="J1049" t="s">
        <v>5030</v>
      </c>
      <c r="K1049" t="s">
        <v>5031</v>
      </c>
      <c r="L1049" t="s">
        <v>21</v>
      </c>
      <c r="M1049" t="s">
        <v>194</v>
      </c>
      <c r="N1049" t="s">
        <v>305</v>
      </c>
      <c r="O1049" t="s">
        <v>55</v>
      </c>
      <c r="P1049" s="5" t="s">
        <v>55</v>
      </c>
    </row>
    <row r="1050" spans="1:16" ht="14.25" customHeight="1" thickBot="1" x14ac:dyDescent="0.4">
      <c r="A1050" t="s">
        <v>5032</v>
      </c>
      <c r="B1050">
        <f t="shared" ca="1" si="17"/>
        <v>34</v>
      </c>
      <c r="C1050" s="1">
        <v>30750</v>
      </c>
      <c r="E1050" t="s">
        <v>5033</v>
      </c>
      <c r="G1050" t="s">
        <v>1279</v>
      </c>
      <c r="I1050" t="s">
        <v>989</v>
      </c>
      <c r="J1050" t="s">
        <v>5034</v>
      </c>
      <c r="K1050" t="s">
        <v>5035</v>
      </c>
      <c r="L1050" t="s">
        <v>21</v>
      </c>
      <c r="M1050" t="s">
        <v>989</v>
      </c>
      <c r="O1050" t="s">
        <v>4238</v>
      </c>
      <c r="P1050" s="5" t="s">
        <v>4238</v>
      </c>
    </row>
    <row r="1051" spans="1:16" ht="14.25" customHeight="1" thickBot="1" x14ac:dyDescent="0.4">
      <c r="A1051" t="s">
        <v>5036</v>
      </c>
      <c r="B1051">
        <f t="shared" ca="1" si="17"/>
        <v>113</v>
      </c>
      <c r="C1051" s="2">
        <v>1981</v>
      </c>
      <c r="D1051" t="s">
        <v>41</v>
      </c>
      <c r="E1051" t="s">
        <v>5037</v>
      </c>
      <c r="F1051" t="s">
        <v>41</v>
      </c>
      <c r="G1051" t="s">
        <v>262</v>
      </c>
      <c r="H1051" t="s">
        <v>4492</v>
      </c>
      <c r="I1051" t="s">
        <v>22</v>
      </c>
      <c r="J1051" t="s">
        <v>5038</v>
      </c>
      <c r="K1051" t="s">
        <v>5039</v>
      </c>
      <c r="L1051" t="s">
        <v>21</v>
      </c>
      <c r="M1051" t="s">
        <v>22</v>
      </c>
      <c r="N1051" t="s">
        <v>1111</v>
      </c>
      <c r="O1051" t="s">
        <v>5040</v>
      </c>
      <c r="P1051" s="5" t="s">
        <v>16922</v>
      </c>
    </row>
    <row r="1052" spans="1:16" ht="14.25" customHeight="1" thickBot="1" x14ac:dyDescent="0.4">
      <c r="A1052" t="s">
        <v>5041</v>
      </c>
      <c r="B1052">
        <f t="shared" ref="B1052:B1115" ca="1" si="18">DATEDIF(C1052,TODAY(),"Y")</f>
        <v>63</v>
      </c>
      <c r="C1052" s="1">
        <v>19994</v>
      </c>
      <c r="E1052" t="s">
        <v>5042</v>
      </c>
      <c r="F1052" t="s">
        <v>41</v>
      </c>
      <c r="H1052" t="s">
        <v>3039</v>
      </c>
      <c r="I1052" t="s">
        <v>655</v>
      </c>
      <c r="J1052" t="s">
        <v>5043</v>
      </c>
      <c r="K1052" t="s">
        <v>5044</v>
      </c>
      <c r="L1052" t="s">
        <v>21</v>
      </c>
      <c r="M1052" t="s">
        <v>655</v>
      </c>
      <c r="N1052" t="s">
        <v>5045</v>
      </c>
      <c r="O1052" t="s">
        <v>5046</v>
      </c>
      <c r="P1052" s="5" t="s">
        <v>5046</v>
      </c>
    </row>
    <row r="1053" spans="1:16" ht="14.25" customHeight="1" thickBot="1" x14ac:dyDescent="0.4">
      <c r="A1053" t="s">
        <v>5047</v>
      </c>
      <c r="B1053">
        <f t="shared" ca="1" si="18"/>
        <v>76</v>
      </c>
      <c r="C1053" s="1">
        <v>15312</v>
      </c>
      <c r="D1053" t="s">
        <v>39</v>
      </c>
      <c r="E1053" t="s">
        <v>5048</v>
      </c>
      <c r="F1053" t="s">
        <v>39</v>
      </c>
      <c r="G1053" t="s">
        <v>66</v>
      </c>
      <c r="H1053" t="s">
        <v>360</v>
      </c>
      <c r="I1053" t="s">
        <v>934</v>
      </c>
      <c r="J1053" t="s">
        <v>5049</v>
      </c>
      <c r="K1053" t="s">
        <v>2902</v>
      </c>
      <c r="L1053" t="s">
        <v>21</v>
      </c>
      <c r="M1053" t="s">
        <v>22</v>
      </c>
      <c r="O1053" t="s">
        <v>5050</v>
      </c>
      <c r="P1053" s="5" t="s">
        <v>16822</v>
      </c>
    </row>
    <row r="1054" spans="1:16" ht="14.25" customHeight="1" thickBot="1" x14ac:dyDescent="0.4">
      <c r="A1054" t="s">
        <v>5051</v>
      </c>
      <c r="B1054">
        <f t="shared" ca="1" si="18"/>
        <v>23</v>
      </c>
      <c r="C1054" s="1">
        <v>34542</v>
      </c>
      <c r="E1054" t="s">
        <v>5052</v>
      </c>
      <c r="G1054" t="s">
        <v>245</v>
      </c>
      <c r="H1054" t="s">
        <v>210</v>
      </c>
      <c r="I1054" t="s">
        <v>29</v>
      </c>
      <c r="J1054" t="s">
        <v>5053</v>
      </c>
      <c r="K1054" t="s">
        <v>5054</v>
      </c>
      <c r="L1054" t="s">
        <v>21</v>
      </c>
      <c r="M1054" t="s">
        <v>29</v>
      </c>
      <c r="O1054" t="s">
        <v>1062</v>
      </c>
      <c r="P1054" s="5" t="s">
        <v>1062</v>
      </c>
    </row>
    <row r="1055" spans="1:16" ht="14.25" customHeight="1" thickBot="1" x14ac:dyDescent="0.4">
      <c r="A1055" t="s">
        <v>5055</v>
      </c>
      <c r="B1055">
        <f t="shared" ca="1" si="18"/>
        <v>61</v>
      </c>
      <c r="C1055" s="1">
        <v>20664</v>
      </c>
      <c r="D1055" t="s">
        <v>41</v>
      </c>
      <c r="E1055" t="s">
        <v>5056</v>
      </c>
      <c r="F1055" t="s">
        <v>41</v>
      </c>
      <c r="H1055" t="s">
        <v>2039</v>
      </c>
      <c r="I1055" t="s">
        <v>97</v>
      </c>
      <c r="J1055" t="s">
        <v>5057</v>
      </c>
      <c r="K1055" t="s">
        <v>5058</v>
      </c>
      <c r="L1055" t="s">
        <v>205</v>
      </c>
      <c r="M1055" t="s">
        <v>97</v>
      </c>
      <c r="O1055" t="s">
        <v>5059</v>
      </c>
      <c r="P1055" s="5" t="s">
        <v>5059</v>
      </c>
    </row>
    <row r="1056" spans="1:16" ht="14.25" customHeight="1" thickBot="1" x14ac:dyDescent="0.4">
      <c r="A1056" t="s">
        <v>5060</v>
      </c>
      <c r="B1056">
        <f t="shared" ca="1" si="18"/>
        <v>38</v>
      </c>
      <c r="C1056" s="1">
        <v>29352</v>
      </c>
      <c r="E1056" t="s">
        <v>5061</v>
      </c>
      <c r="H1056" t="s">
        <v>43</v>
      </c>
      <c r="I1056" t="s">
        <v>132</v>
      </c>
      <c r="J1056" t="s">
        <v>132</v>
      </c>
      <c r="K1056" t="s">
        <v>5062</v>
      </c>
      <c r="L1056" t="s">
        <v>21</v>
      </c>
      <c r="M1056" t="s">
        <v>132</v>
      </c>
      <c r="O1056" t="s">
        <v>5063</v>
      </c>
      <c r="P1056" s="5" t="s">
        <v>16923</v>
      </c>
    </row>
    <row r="1057" spans="1:16" ht="14.25" customHeight="1" thickBot="1" x14ac:dyDescent="0.4">
      <c r="A1057" t="s">
        <v>5064</v>
      </c>
      <c r="B1057">
        <f t="shared" ca="1" si="18"/>
        <v>54</v>
      </c>
      <c r="C1057" s="1">
        <v>23441</v>
      </c>
      <c r="E1057" t="s">
        <v>5065</v>
      </c>
      <c r="I1057" t="s">
        <v>386</v>
      </c>
      <c r="J1057" t="s">
        <v>529</v>
      </c>
      <c r="K1057" t="s">
        <v>5066</v>
      </c>
      <c r="L1057" t="s">
        <v>21</v>
      </c>
      <c r="M1057" t="s">
        <v>386</v>
      </c>
      <c r="O1057" t="s">
        <v>5067</v>
      </c>
      <c r="P1057" s="5" t="s">
        <v>5067</v>
      </c>
    </row>
    <row r="1058" spans="1:16" ht="14.25" customHeight="1" thickBot="1" x14ac:dyDescent="0.4">
      <c r="A1058" t="s">
        <v>5068</v>
      </c>
      <c r="B1058">
        <f t="shared" ca="1" si="18"/>
        <v>38</v>
      </c>
      <c r="C1058" s="1">
        <v>29378</v>
      </c>
      <c r="E1058" t="s">
        <v>5069</v>
      </c>
      <c r="H1058" t="s">
        <v>43</v>
      </c>
      <c r="I1058" t="s">
        <v>129</v>
      </c>
      <c r="J1058" t="s">
        <v>129</v>
      </c>
      <c r="K1058" t="s">
        <v>5070</v>
      </c>
      <c r="L1058" t="s">
        <v>21</v>
      </c>
      <c r="M1058" t="s">
        <v>132</v>
      </c>
      <c r="O1058" t="s">
        <v>5071</v>
      </c>
      <c r="P1058" s="5" t="s">
        <v>16924</v>
      </c>
    </row>
    <row r="1059" spans="1:16" ht="14.25" customHeight="1" thickBot="1" x14ac:dyDescent="0.4">
      <c r="A1059" t="s">
        <v>5072</v>
      </c>
      <c r="B1059">
        <f t="shared" ca="1" si="18"/>
        <v>38</v>
      </c>
      <c r="C1059" s="1">
        <v>29365</v>
      </c>
      <c r="D1059" t="s">
        <v>39</v>
      </c>
      <c r="E1059" t="s">
        <v>5073</v>
      </c>
      <c r="F1059" t="s">
        <v>41</v>
      </c>
      <c r="G1059" t="s">
        <v>238</v>
      </c>
      <c r="H1059" t="s">
        <v>105</v>
      </c>
      <c r="I1059" t="s">
        <v>5074</v>
      </c>
      <c r="J1059" t="s">
        <v>174</v>
      </c>
      <c r="K1059" t="s">
        <v>5075</v>
      </c>
      <c r="L1059" t="s">
        <v>21</v>
      </c>
      <c r="M1059" t="s">
        <v>46</v>
      </c>
      <c r="N1059" t="s">
        <v>2002</v>
      </c>
      <c r="O1059" t="s">
        <v>5076</v>
      </c>
      <c r="P1059" s="5" t="s">
        <v>5076</v>
      </c>
    </row>
    <row r="1060" spans="1:16" ht="14.25" customHeight="1" thickBot="1" x14ac:dyDescent="0.4">
      <c r="A1060" t="s">
        <v>5077</v>
      </c>
      <c r="B1060">
        <f t="shared" ca="1" si="18"/>
        <v>53</v>
      </c>
      <c r="C1060" s="1">
        <v>23735</v>
      </c>
      <c r="D1060" t="s">
        <v>41</v>
      </c>
      <c r="E1060" t="s">
        <v>2295</v>
      </c>
      <c r="F1060" t="s">
        <v>41</v>
      </c>
      <c r="G1060" t="s">
        <v>238</v>
      </c>
      <c r="H1060" t="s">
        <v>5078</v>
      </c>
      <c r="I1060" t="s">
        <v>386</v>
      </c>
      <c r="J1060" t="s">
        <v>4038</v>
      </c>
      <c r="K1060" t="s">
        <v>5079</v>
      </c>
      <c r="L1060" t="s">
        <v>21</v>
      </c>
      <c r="M1060" t="s">
        <v>386</v>
      </c>
      <c r="O1060" t="s">
        <v>5080</v>
      </c>
      <c r="P1060" s="5" t="s">
        <v>16925</v>
      </c>
    </row>
    <row r="1061" spans="1:16" ht="14.25" customHeight="1" thickBot="1" x14ac:dyDescent="0.4">
      <c r="A1061" t="s">
        <v>5081</v>
      </c>
      <c r="B1061">
        <f t="shared" ca="1" si="18"/>
        <v>30</v>
      </c>
      <c r="C1061" s="1">
        <v>32171</v>
      </c>
      <c r="E1061" t="s">
        <v>5082</v>
      </c>
      <c r="I1061" t="s">
        <v>116</v>
      </c>
      <c r="J1061" t="s">
        <v>116</v>
      </c>
      <c r="K1061" t="s">
        <v>5083</v>
      </c>
      <c r="L1061" t="s">
        <v>21</v>
      </c>
      <c r="M1061" t="s">
        <v>1067</v>
      </c>
      <c r="O1061" t="s">
        <v>5084</v>
      </c>
      <c r="P1061" s="5" t="s">
        <v>5084</v>
      </c>
    </row>
    <row r="1062" spans="1:16" ht="14.25" customHeight="1" thickBot="1" x14ac:dyDescent="0.4">
      <c r="A1062" t="s">
        <v>5085</v>
      </c>
      <c r="B1062">
        <f t="shared" ca="1" si="18"/>
        <v>63</v>
      </c>
      <c r="C1062" s="1">
        <v>20241</v>
      </c>
      <c r="E1062" t="s">
        <v>2295</v>
      </c>
      <c r="F1062" t="s">
        <v>1628</v>
      </c>
      <c r="G1062" t="s">
        <v>1037</v>
      </c>
      <c r="H1062" t="s">
        <v>122</v>
      </c>
      <c r="I1062" t="s">
        <v>29</v>
      </c>
      <c r="J1062" t="s">
        <v>124</v>
      </c>
      <c r="K1062" t="s">
        <v>5086</v>
      </c>
      <c r="L1062" t="s">
        <v>21</v>
      </c>
      <c r="M1062" t="s">
        <v>29</v>
      </c>
      <c r="N1062" t="s">
        <v>47</v>
      </c>
      <c r="O1062" t="s">
        <v>5087</v>
      </c>
      <c r="P1062" s="5" t="s">
        <v>16926</v>
      </c>
    </row>
    <row r="1063" spans="1:16" ht="14.25" customHeight="1" thickBot="1" x14ac:dyDescent="0.4">
      <c r="A1063" t="s">
        <v>5088</v>
      </c>
      <c r="B1063">
        <f t="shared" ca="1" si="18"/>
        <v>52</v>
      </c>
      <c r="C1063" s="1">
        <v>24108</v>
      </c>
      <c r="D1063" t="s">
        <v>39</v>
      </c>
      <c r="E1063" t="s">
        <v>5089</v>
      </c>
      <c r="F1063" t="s">
        <v>41</v>
      </c>
      <c r="G1063" t="s">
        <v>156</v>
      </c>
      <c r="H1063" t="s">
        <v>1725</v>
      </c>
      <c r="I1063" t="s">
        <v>987</v>
      </c>
      <c r="J1063" t="s">
        <v>987</v>
      </c>
      <c r="K1063" t="s">
        <v>5090</v>
      </c>
      <c r="L1063" t="s">
        <v>21</v>
      </c>
      <c r="M1063" t="s">
        <v>933</v>
      </c>
      <c r="N1063" t="s">
        <v>650</v>
      </c>
      <c r="O1063" t="s">
        <v>5091</v>
      </c>
      <c r="P1063" s="5" t="s">
        <v>5091</v>
      </c>
    </row>
    <row r="1064" spans="1:16" ht="14.25" customHeight="1" thickBot="1" x14ac:dyDescent="0.4">
      <c r="A1064" t="s">
        <v>5092</v>
      </c>
      <c r="B1064">
        <f t="shared" ca="1" si="18"/>
        <v>30</v>
      </c>
      <c r="C1064" s="1">
        <v>32185</v>
      </c>
      <c r="D1064" t="s">
        <v>39</v>
      </c>
      <c r="E1064" t="s">
        <v>2351</v>
      </c>
      <c r="F1064" t="s">
        <v>41</v>
      </c>
      <c r="G1064" t="s">
        <v>238</v>
      </c>
      <c r="H1064" t="s">
        <v>568</v>
      </c>
      <c r="I1064" t="s">
        <v>5093</v>
      </c>
      <c r="J1064" t="s">
        <v>194</v>
      </c>
      <c r="K1064" t="s">
        <v>5094</v>
      </c>
      <c r="L1064" t="s">
        <v>21</v>
      </c>
      <c r="M1064" t="s">
        <v>933</v>
      </c>
      <c r="N1064" t="s">
        <v>305</v>
      </c>
      <c r="O1064" t="s">
        <v>5095</v>
      </c>
      <c r="P1064" s="5" t="s">
        <v>5095</v>
      </c>
    </row>
    <row r="1065" spans="1:16" ht="14.25" customHeight="1" thickBot="1" x14ac:dyDescent="0.4">
      <c r="A1065" t="s">
        <v>5096</v>
      </c>
      <c r="B1065">
        <f t="shared" ca="1" si="18"/>
        <v>40</v>
      </c>
      <c r="C1065" s="1">
        <v>28664</v>
      </c>
      <c r="E1065" t="s">
        <v>5097</v>
      </c>
      <c r="H1065" t="s">
        <v>687</v>
      </c>
      <c r="I1065" t="s">
        <v>118</v>
      </c>
      <c r="J1065" t="s">
        <v>5098</v>
      </c>
      <c r="K1065" t="s">
        <v>5099</v>
      </c>
      <c r="L1065" t="s">
        <v>21</v>
      </c>
      <c r="M1065" t="s">
        <v>118</v>
      </c>
      <c r="O1065" t="s">
        <v>5100</v>
      </c>
      <c r="P1065" s="5" t="s">
        <v>5100</v>
      </c>
    </row>
    <row r="1066" spans="1:16" ht="14.25" customHeight="1" thickBot="1" x14ac:dyDescent="0.4">
      <c r="A1066" t="s">
        <v>5101</v>
      </c>
      <c r="B1066">
        <f t="shared" ca="1" si="18"/>
        <v>57</v>
      </c>
      <c r="C1066" s="1">
        <v>22283</v>
      </c>
      <c r="D1066" t="s">
        <v>39</v>
      </c>
      <c r="E1066" t="s">
        <v>5102</v>
      </c>
      <c r="F1066" t="s">
        <v>41</v>
      </c>
      <c r="G1066" t="s">
        <v>331</v>
      </c>
      <c r="H1066" t="s">
        <v>105</v>
      </c>
      <c r="I1066" t="s">
        <v>178</v>
      </c>
      <c r="J1066" t="s">
        <v>5103</v>
      </c>
      <c r="K1066" t="s">
        <v>284</v>
      </c>
      <c r="L1066" t="s">
        <v>21</v>
      </c>
      <c r="M1066" t="s">
        <v>46</v>
      </c>
      <c r="N1066" t="s">
        <v>2041</v>
      </c>
      <c r="O1066" t="s">
        <v>5104</v>
      </c>
      <c r="P1066" s="5" t="s">
        <v>5104</v>
      </c>
    </row>
    <row r="1067" spans="1:16" ht="14.25" customHeight="1" thickBot="1" x14ac:dyDescent="0.4">
      <c r="A1067" t="s">
        <v>5105</v>
      </c>
      <c r="B1067">
        <f t="shared" ca="1" si="18"/>
        <v>32</v>
      </c>
      <c r="C1067" s="1">
        <v>31391</v>
      </c>
      <c r="D1067" t="s">
        <v>39</v>
      </c>
      <c r="E1067" t="s">
        <v>4636</v>
      </c>
      <c r="F1067" t="s">
        <v>41</v>
      </c>
      <c r="G1067" t="s">
        <v>5106</v>
      </c>
      <c r="H1067" t="s">
        <v>2756</v>
      </c>
      <c r="I1067" t="s">
        <v>46</v>
      </c>
      <c r="J1067" t="s">
        <v>4698</v>
      </c>
      <c r="K1067" t="s">
        <v>5107</v>
      </c>
      <c r="L1067" t="s">
        <v>21</v>
      </c>
      <c r="M1067" t="s">
        <v>46</v>
      </c>
      <c r="N1067" t="s">
        <v>5108</v>
      </c>
      <c r="O1067" t="s">
        <v>5109</v>
      </c>
      <c r="P1067" s="5" t="s">
        <v>5109</v>
      </c>
    </row>
    <row r="1068" spans="1:16" ht="14.25" customHeight="1" thickBot="1" x14ac:dyDescent="0.4">
      <c r="A1068" t="s">
        <v>5110</v>
      </c>
      <c r="B1068">
        <f t="shared" ca="1" si="18"/>
        <v>35</v>
      </c>
      <c r="C1068" s="1">
        <v>30205</v>
      </c>
      <c r="E1068" t="s">
        <v>465</v>
      </c>
      <c r="H1068" t="s">
        <v>687</v>
      </c>
      <c r="I1068" t="s">
        <v>5111</v>
      </c>
      <c r="J1068" t="s">
        <v>5112</v>
      </c>
      <c r="K1068" t="s">
        <v>5113</v>
      </c>
      <c r="L1068" t="s">
        <v>21</v>
      </c>
      <c r="M1068" t="s">
        <v>29</v>
      </c>
      <c r="O1068" t="s">
        <v>5114</v>
      </c>
      <c r="P1068" s="5" t="s">
        <v>5114</v>
      </c>
    </row>
    <row r="1069" spans="1:16" ht="14.25" customHeight="1" thickBot="1" x14ac:dyDescent="0.4">
      <c r="A1069" t="s">
        <v>5115</v>
      </c>
      <c r="B1069">
        <f t="shared" ca="1" si="18"/>
        <v>83</v>
      </c>
      <c r="C1069" s="1">
        <v>12973</v>
      </c>
      <c r="D1069" t="s">
        <v>39</v>
      </c>
      <c r="E1069" t="s">
        <v>5116</v>
      </c>
      <c r="F1069" t="s">
        <v>41</v>
      </c>
      <c r="G1069" t="s">
        <v>2228</v>
      </c>
      <c r="H1069" t="s">
        <v>2604</v>
      </c>
      <c r="I1069" t="s">
        <v>987</v>
      </c>
      <c r="J1069" t="s">
        <v>987</v>
      </c>
      <c r="K1069" t="s">
        <v>5117</v>
      </c>
      <c r="L1069" t="s">
        <v>21</v>
      </c>
      <c r="M1069" t="s">
        <v>46</v>
      </c>
      <c r="N1069" t="s">
        <v>5118</v>
      </c>
      <c r="O1069" t="s">
        <v>5119</v>
      </c>
      <c r="P1069" s="5" t="s">
        <v>16927</v>
      </c>
    </row>
    <row r="1070" spans="1:16" ht="14.25" customHeight="1" thickBot="1" x14ac:dyDescent="0.4">
      <c r="A1070" t="s">
        <v>5120</v>
      </c>
      <c r="B1070">
        <f t="shared" ca="1" si="18"/>
        <v>53</v>
      </c>
      <c r="C1070" s="1">
        <v>23606</v>
      </c>
      <c r="E1070" t="s">
        <v>5121</v>
      </c>
      <c r="H1070" t="s">
        <v>43</v>
      </c>
      <c r="I1070" t="s">
        <v>132</v>
      </c>
      <c r="J1070" t="s">
        <v>5122</v>
      </c>
      <c r="K1070" t="s">
        <v>5123</v>
      </c>
      <c r="L1070" t="s">
        <v>21</v>
      </c>
      <c r="M1070" t="s">
        <v>132</v>
      </c>
      <c r="O1070" t="s">
        <v>5124</v>
      </c>
      <c r="P1070" s="5" t="s">
        <v>16928</v>
      </c>
    </row>
    <row r="1071" spans="1:16" ht="14.25" customHeight="1" thickBot="1" x14ac:dyDescent="0.4">
      <c r="A1071" t="s">
        <v>5125</v>
      </c>
      <c r="B1071">
        <f t="shared" ca="1" si="18"/>
        <v>48</v>
      </c>
      <c r="C1071" s="1">
        <v>25543</v>
      </c>
      <c r="E1071" t="s">
        <v>5126</v>
      </c>
      <c r="H1071" t="s">
        <v>687</v>
      </c>
      <c r="I1071" t="s">
        <v>118</v>
      </c>
      <c r="J1071" t="s">
        <v>5127</v>
      </c>
      <c r="K1071" t="s">
        <v>5128</v>
      </c>
      <c r="L1071" t="s">
        <v>21</v>
      </c>
      <c r="M1071" t="s">
        <v>29</v>
      </c>
      <c r="O1071" t="s">
        <v>5129</v>
      </c>
      <c r="P1071" s="5" t="s">
        <v>5129</v>
      </c>
    </row>
    <row r="1072" spans="1:16" ht="14.25" customHeight="1" thickBot="1" x14ac:dyDescent="0.4">
      <c r="A1072" t="s">
        <v>5130</v>
      </c>
      <c r="B1072">
        <f t="shared" ca="1" si="18"/>
        <v>52</v>
      </c>
      <c r="C1072" s="1">
        <v>24237</v>
      </c>
      <c r="E1072" t="s">
        <v>5131</v>
      </c>
      <c r="G1072" t="s">
        <v>95</v>
      </c>
      <c r="H1072" t="s">
        <v>5132</v>
      </c>
      <c r="I1072" t="s">
        <v>225</v>
      </c>
      <c r="J1072" t="s">
        <v>226</v>
      </c>
      <c r="K1072" t="s">
        <v>5133</v>
      </c>
      <c r="L1072" t="s">
        <v>21</v>
      </c>
      <c r="M1072" t="s">
        <v>225</v>
      </c>
      <c r="O1072" t="s">
        <v>5134</v>
      </c>
      <c r="P1072" s="5" t="s">
        <v>16929</v>
      </c>
    </row>
    <row r="1073" spans="1:16" ht="14.25" customHeight="1" thickBot="1" x14ac:dyDescent="0.4">
      <c r="A1073" t="s">
        <v>5135</v>
      </c>
      <c r="B1073">
        <f t="shared" ca="1" si="18"/>
        <v>63</v>
      </c>
      <c r="C1073" s="1">
        <v>20017</v>
      </c>
      <c r="E1073" t="s">
        <v>5136</v>
      </c>
      <c r="H1073" t="s">
        <v>2893</v>
      </c>
      <c r="I1073" t="s">
        <v>116</v>
      </c>
      <c r="J1073" t="s">
        <v>5137</v>
      </c>
      <c r="K1073" t="s">
        <v>5138</v>
      </c>
      <c r="L1073" t="s">
        <v>21</v>
      </c>
      <c r="M1073" t="s">
        <v>830</v>
      </c>
      <c r="O1073" t="s">
        <v>137</v>
      </c>
      <c r="P1073" s="5" t="s">
        <v>137</v>
      </c>
    </row>
    <row r="1074" spans="1:16" ht="14.25" customHeight="1" thickBot="1" x14ac:dyDescent="0.4">
      <c r="A1074" t="s">
        <v>5139</v>
      </c>
      <c r="B1074">
        <f t="shared" ca="1" si="18"/>
        <v>31</v>
      </c>
      <c r="C1074" s="1">
        <v>31973</v>
      </c>
      <c r="H1074" t="s">
        <v>43</v>
      </c>
      <c r="L1074" t="s">
        <v>633</v>
      </c>
      <c r="M1074" t="s">
        <v>132</v>
      </c>
      <c r="O1074" t="s">
        <v>634</v>
      </c>
      <c r="P1074" s="5" t="s">
        <v>16728</v>
      </c>
    </row>
    <row r="1075" spans="1:16" ht="14.25" customHeight="1" thickBot="1" x14ac:dyDescent="0.4">
      <c r="A1075" t="s">
        <v>5140</v>
      </c>
      <c r="B1075">
        <f t="shared" ca="1" si="18"/>
        <v>25</v>
      </c>
      <c r="C1075" s="1">
        <v>33884</v>
      </c>
      <c r="E1075" t="s">
        <v>5141</v>
      </c>
      <c r="H1075" t="s">
        <v>122</v>
      </c>
      <c r="I1075" t="s">
        <v>29</v>
      </c>
      <c r="J1075" t="s">
        <v>5142</v>
      </c>
      <c r="K1075" t="s">
        <v>3024</v>
      </c>
      <c r="L1075" t="s">
        <v>21</v>
      </c>
      <c r="M1075" t="s">
        <v>29</v>
      </c>
      <c r="O1075" t="s">
        <v>3963</v>
      </c>
      <c r="P1075" s="5" t="s">
        <v>3963</v>
      </c>
    </row>
    <row r="1076" spans="1:16" ht="14.25" customHeight="1" thickBot="1" x14ac:dyDescent="0.4">
      <c r="A1076" t="s">
        <v>5143</v>
      </c>
      <c r="B1076">
        <f t="shared" ca="1" si="18"/>
        <v>54</v>
      </c>
      <c r="C1076" s="1">
        <v>23299</v>
      </c>
      <c r="D1076" t="s">
        <v>39</v>
      </c>
      <c r="E1076" t="s">
        <v>192</v>
      </c>
      <c r="F1076" t="s">
        <v>41</v>
      </c>
      <c r="G1076" t="s">
        <v>95</v>
      </c>
      <c r="H1076" t="s">
        <v>5144</v>
      </c>
      <c r="I1076" t="s">
        <v>5145</v>
      </c>
      <c r="J1076" t="s">
        <v>194</v>
      </c>
      <c r="K1076" t="s">
        <v>1270</v>
      </c>
      <c r="L1076" t="s">
        <v>21</v>
      </c>
      <c r="M1076" t="s">
        <v>933</v>
      </c>
      <c r="N1076" t="s">
        <v>161</v>
      </c>
      <c r="O1076" t="s">
        <v>5146</v>
      </c>
      <c r="P1076" s="5" t="s">
        <v>5146</v>
      </c>
    </row>
    <row r="1077" spans="1:16" ht="14.25" customHeight="1" thickBot="1" x14ac:dyDescent="0.4">
      <c r="A1077" t="s">
        <v>5147</v>
      </c>
      <c r="B1077">
        <f t="shared" ca="1" si="18"/>
        <v>113</v>
      </c>
      <c r="C1077" s="2">
        <v>1971</v>
      </c>
      <c r="E1077" t="s">
        <v>5148</v>
      </c>
      <c r="H1077" t="s">
        <v>5149</v>
      </c>
      <c r="I1077" t="s">
        <v>655</v>
      </c>
      <c r="J1077" t="s">
        <v>2855</v>
      </c>
      <c r="K1077" t="s">
        <v>5150</v>
      </c>
      <c r="L1077" t="s">
        <v>21</v>
      </c>
      <c r="M1077" t="s">
        <v>655</v>
      </c>
      <c r="O1077" t="s">
        <v>5151</v>
      </c>
      <c r="P1077" s="5" t="s">
        <v>5151</v>
      </c>
    </row>
    <row r="1078" spans="1:16" ht="14.25" customHeight="1" thickBot="1" x14ac:dyDescent="0.4">
      <c r="A1078" t="s">
        <v>5152</v>
      </c>
      <c r="B1078">
        <f t="shared" ca="1" si="18"/>
        <v>27</v>
      </c>
      <c r="C1078" s="1">
        <v>33250</v>
      </c>
      <c r="E1078" t="s">
        <v>5153</v>
      </c>
      <c r="I1078" t="s">
        <v>132</v>
      </c>
      <c r="J1078" t="s">
        <v>132</v>
      </c>
      <c r="K1078" t="s">
        <v>1939</v>
      </c>
      <c r="L1078" t="s">
        <v>21</v>
      </c>
      <c r="M1078" t="s">
        <v>132</v>
      </c>
      <c r="O1078" t="s">
        <v>5154</v>
      </c>
      <c r="P1078" s="5" t="s">
        <v>16930</v>
      </c>
    </row>
    <row r="1079" spans="1:16" ht="14.25" customHeight="1" thickBot="1" x14ac:dyDescent="0.4">
      <c r="A1079" t="s">
        <v>5155</v>
      </c>
      <c r="B1079">
        <f t="shared" ca="1" si="18"/>
        <v>24</v>
      </c>
      <c r="C1079" s="1">
        <v>34429</v>
      </c>
      <c r="E1079" t="s">
        <v>5156</v>
      </c>
      <c r="H1079" t="s">
        <v>122</v>
      </c>
      <c r="I1079" t="s">
        <v>29</v>
      </c>
      <c r="J1079" t="s">
        <v>29</v>
      </c>
      <c r="K1079" t="s">
        <v>5157</v>
      </c>
      <c r="L1079" t="s">
        <v>21</v>
      </c>
      <c r="M1079" t="s">
        <v>29</v>
      </c>
      <c r="O1079" t="s">
        <v>5158</v>
      </c>
      <c r="P1079" s="5" t="s">
        <v>5158</v>
      </c>
    </row>
    <row r="1080" spans="1:16" ht="14.25" customHeight="1" thickBot="1" x14ac:dyDescent="0.4">
      <c r="A1080" t="s">
        <v>5159</v>
      </c>
      <c r="B1080">
        <f t="shared" ca="1" si="18"/>
        <v>35</v>
      </c>
      <c r="C1080" s="1">
        <v>30286</v>
      </c>
      <c r="E1080" t="s">
        <v>5160</v>
      </c>
      <c r="H1080" t="s">
        <v>43</v>
      </c>
      <c r="I1080" t="s">
        <v>1001</v>
      </c>
      <c r="J1080" t="s">
        <v>5161</v>
      </c>
      <c r="K1080" t="s">
        <v>5162</v>
      </c>
      <c r="L1080" t="s">
        <v>21</v>
      </c>
      <c r="M1080" t="s">
        <v>132</v>
      </c>
      <c r="O1080" t="s">
        <v>2208</v>
      </c>
      <c r="P1080" s="5" t="s">
        <v>16794</v>
      </c>
    </row>
    <row r="1081" spans="1:16" ht="14.25" customHeight="1" thickBot="1" x14ac:dyDescent="0.4">
      <c r="A1081" t="s">
        <v>5163</v>
      </c>
      <c r="B1081">
        <f t="shared" ca="1" si="18"/>
        <v>51</v>
      </c>
      <c r="C1081" s="1">
        <v>24623</v>
      </c>
      <c r="D1081" t="s">
        <v>39</v>
      </c>
      <c r="E1081" t="s">
        <v>5164</v>
      </c>
      <c r="F1081" t="s">
        <v>41</v>
      </c>
      <c r="G1081" t="s">
        <v>1037</v>
      </c>
      <c r="I1081" t="s">
        <v>386</v>
      </c>
      <c r="J1081" t="s">
        <v>5165</v>
      </c>
      <c r="K1081" t="s">
        <v>5166</v>
      </c>
      <c r="L1081" t="s">
        <v>21</v>
      </c>
      <c r="M1081" t="s">
        <v>386</v>
      </c>
      <c r="O1081" t="s">
        <v>5167</v>
      </c>
      <c r="P1081" s="5" t="s">
        <v>5167</v>
      </c>
    </row>
    <row r="1082" spans="1:16" ht="14.25" customHeight="1" thickBot="1" x14ac:dyDescent="0.4">
      <c r="A1082" t="s">
        <v>5168</v>
      </c>
      <c r="B1082">
        <f t="shared" ca="1" si="18"/>
        <v>25</v>
      </c>
      <c r="C1082" s="1">
        <v>34016</v>
      </c>
      <c r="D1082" t="s">
        <v>200</v>
      </c>
      <c r="E1082" t="s">
        <v>5169</v>
      </c>
      <c r="F1082" t="s">
        <v>74</v>
      </c>
      <c r="G1082" t="s">
        <v>75</v>
      </c>
      <c r="H1082" t="s">
        <v>210</v>
      </c>
      <c r="I1082" t="s">
        <v>29</v>
      </c>
      <c r="J1082" t="s">
        <v>5170</v>
      </c>
      <c r="K1082" t="s">
        <v>5171</v>
      </c>
      <c r="L1082" t="s">
        <v>21</v>
      </c>
      <c r="M1082" t="s">
        <v>29</v>
      </c>
      <c r="O1082" t="s">
        <v>1631</v>
      </c>
      <c r="P1082" s="5" t="s">
        <v>1631</v>
      </c>
    </row>
    <row r="1083" spans="1:16" ht="14.25" customHeight="1" thickBot="1" x14ac:dyDescent="0.4">
      <c r="A1083" t="s">
        <v>5172</v>
      </c>
      <c r="B1083">
        <f t="shared" ca="1" si="18"/>
        <v>41</v>
      </c>
      <c r="C1083" s="1">
        <v>28327</v>
      </c>
      <c r="E1083" t="s">
        <v>5173</v>
      </c>
      <c r="H1083" t="s">
        <v>122</v>
      </c>
      <c r="I1083" t="s">
        <v>29</v>
      </c>
      <c r="J1083" t="s">
        <v>4011</v>
      </c>
      <c r="K1083" t="s">
        <v>5174</v>
      </c>
      <c r="L1083" t="s">
        <v>205</v>
      </c>
      <c r="M1083" t="s">
        <v>29</v>
      </c>
      <c r="O1083" t="s">
        <v>516</v>
      </c>
      <c r="P1083" s="5" t="s">
        <v>516</v>
      </c>
    </row>
    <row r="1084" spans="1:16" ht="14.25" customHeight="1" thickBot="1" x14ac:dyDescent="0.4">
      <c r="A1084" t="s">
        <v>5175</v>
      </c>
      <c r="B1084">
        <f t="shared" ca="1" si="18"/>
        <v>33</v>
      </c>
      <c r="C1084" s="1">
        <v>31250</v>
      </c>
      <c r="E1084" t="s">
        <v>5176</v>
      </c>
      <c r="H1084" t="s">
        <v>43</v>
      </c>
      <c r="I1084" t="s">
        <v>76</v>
      </c>
      <c r="J1084" t="s">
        <v>76</v>
      </c>
      <c r="K1084" t="s">
        <v>5177</v>
      </c>
      <c r="L1084" t="s">
        <v>21</v>
      </c>
      <c r="M1084" t="s">
        <v>78</v>
      </c>
      <c r="O1084" t="s">
        <v>5178</v>
      </c>
      <c r="P1084" s="5" t="s">
        <v>16931</v>
      </c>
    </row>
    <row r="1085" spans="1:16" ht="14.25" customHeight="1" thickBot="1" x14ac:dyDescent="0.4">
      <c r="A1085" t="s">
        <v>5179</v>
      </c>
      <c r="B1085">
        <f t="shared" ca="1" si="18"/>
        <v>51</v>
      </c>
      <c r="C1085" s="1">
        <v>24532</v>
      </c>
      <c r="E1085" t="s">
        <v>5180</v>
      </c>
      <c r="H1085" t="s">
        <v>3489</v>
      </c>
      <c r="I1085" t="s">
        <v>2279</v>
      </c>
      <c r="K1085" t="s">
        <v>5181</v>
      </c>
      <c r="L1085" t="s">
        <v>21</v>
      </c>
      <c r="M1085" t="s">
        <v>602</v>
      </c>
      <c r="O1085" t="s">
        <v>3507</v>
      </c>
      <c r="P1085" s="5" t="s">
        <v>3507</v>
      </c>
    </row>
    <row r="1086" spans="1:16" ht="14.25" customHeight="1" thickBot="1" x14ac:dyDescent="0.4">
      <c r="A1086" t="s">
        <v>5182</v>
      </c>
      <c r="B1086">
        <f t="shared" ca="1" si="18"/>
        <v>113</v>
      </c>
      <c r="C1086" s="2">
        <v>1983</v>
      </c>
      <c r="D1086" t="s">
        <v>39</v>
      </c>
      <c r="E1086" t="s">
        <v>5183</v>
      </c>
      <c r="F1086" t="s">
        <v>41</v>
      </c>
      <c r="H1086" t="s">
        <v>5184</v>
      </c>
      <c r="I1086" t="s">
        <v>97</v>
      </c>
      <c r="J1086" t="s">
        <v>5185</v>
      </c>
      <c r="K1086" t="s">
        <v>5186</v>
      </c>
      <c r="L1086" t="s">
        <v>21</v>
      </c>
      <c r="M1086" t="s">
        <v>97</v>
      </c>
      <c r="O1086" t="s">
        <v>5187</v>
      </c>
      <c r="P1086" s="5" t="s">
        <v>5187</v>
      </c>
    </row>
    <row r="1087" spans="1:16" ht="14.25" customHeight="1" thickBot="1" x14ac:dyDescent="0.4">
      <c r="A1087" t="s">
        <v>5188</v>
      </c>
      <c r="B1087">
        <f t="shared" ca="1" si="18"/>
        <v>46</v>
      </c>
      <c r="C1087" s="1">
        <v>26327</v>
      </c>
      <c r="E1087" t="s">
        <v>5189</v>
      </c>
      <c r="I1087" t="s">
        <v>980</v>
      </c>
      <c r="J1087" t="s">
        <v>5190</v>
      </c>
      <c r="K1087" t="s">
        <v>5191</v>
      </c>
      <c r="L1087" t="s">
        <v>21</v>
      </c>
      <c r="M1087" t="s">
        <v>367</v>
      </c>
      <c r="O1087" t="s">
        <v>3421</v>
      </c>
      <c r="P1087" s="5" t="s">
        <v>3421</v>
      </c>
    </row>
    <row r="1088" spans="1:16" ht="14.25" customHeight="1" thickBot="1" x14ac:dyDescent="0.4">
      <c r="A1088" t="s">
        <v>5192</v>
      </c>
      <c r="B1088">
        <f t="shared" ca="1" si="18"/>
        <v>113</v>
      </c>
      <c r="C1088" s="2">
        <v>1981</v>
      </c>
      <c r="D1088" t="s">
        <v>39</v>
      </c>
      <c r="E1088" t="s">
        <v>5193</v>
      </c>
      <c r="F1088" t="s">
        <v>41</v>
      </c>
      <c r="G1088" t="s">
        <v>331</v>
      </c>
      <c r="H1088" t="s">
        <v>5194</v>
      </c>
      <c r="I1088" t="s">
        <v>34</v>
      </c>
      <c r="J1088" t="s">
        <v>1550</v>
      </c>
      <c r="K1088" t="s">
        <v>5195</v>
      </c>
      <c r="L1088" t="s">
        <v>21</v>
      </c>
      <c r="M1088" t="s">
        <v>34</v>
      </c>
      <c r="N1088" t="s">
        <v>181</v>
      </c>
      <c r="O1088" t="s">
        <v>169</v>
      </c>
      <c r="P1088" s="5" t="s">
        <v>169</v>
      </c>
    </row>
    <row r="1089" spans="1:16" ht="14.25" customHeight="1" thickBot="1" x14ac:dyDescent="0.4">
      <c r="A1089" t="s">
        <v>5196</v>
      </c>
      <c r="B1089">
        <f t="shared" ca="1" si="18"/>
        <v>22</v>
      </c>
      <c r="C1089" s="1">
        <v>35093</v>
      </c>
      <c r="D1089" t="s">
        <v>41</v>
      </c>
      <c r="E1089" t="s">
        <v>5197</v>
      </c>
      <c r="F1089" t="s">
        <v>41</v>
      </c>
      <c r="G1089" t="s">
        <v>2021</v>
      </c>
      <c r="H1089" t="s">
        <v>43</v>
      </c>
      <c r="I1089" t="s">
        <v>178</v>
      </c>
      <c r="J1089" t="s">
        <v>2258</v>
      </c>
      <c r="K1089" t="s">
        <v>5198</v>
      </c>
      <c r="L1089" t="s">
        <v>21</v>
      </c>
      <c r="M1089" t="s">
        <v>178</v>
      </c>
      <c r="N1089" t="s">
        <v>168</v>
      </c>
      <c r="O1089" t="s">
        <v>5199</v>
      </c>
      <c r="P1089" s="5" t="s">
        <v>16932</v>
      </c>
    </row>
    <row r="1090" spans="1:16" ht="14.25" customHeight="1" thickBot="1" x14ac:dyDescent="0.4">
      <c r="A1090" t="s">
        <v>5200</v>
      </c>
      <c r="B1090">
        <f t="shared" ca="1" si="18"/>
        <v>60</v>
      </c>
      <c r="C1090" s="1">
        <v>21260</v>
      </c>
      <c r="E1090" t="s">
        <v>5201</v>
      </c>
      <c r="G1090" t="s">
        <v>95</v>
      </c>
      <c r="H1090" t="s">
        <v>51</v>
      </c>
      <c r="I1090" t="s">
        <v>52</v>
      </c>
      <c r="J1090" t="s">
        <v>5202</v>
      </c>
      <c r="K1090" t="s">
        <v>3088</v>
      </c>
      <c r="L1090" t="s">
        <v>21</v>
      </c>
      <c r="M1090" t="s">
        <v>52</v>
      </c>
      <c r="O1090" t="s">
        <v>5203</v>
      </c>
      <c r="P1090" s="5" t="s">
        <v>5203</v>
      </c>
    </row>
    <row r="1091" spans="1:16" ht="14.25" customHeight="1" thickBot="1" x14ac:dyDescent="0.4">
      <c r="A1091" t="s">
        <v>5204</v>
      </c>
      <c r="B1091">
        <f t="shared" ca="1" si="18"/>
        <v>45</v>
      </c>
      <c r="C1091" s="1">
        <v>26511</v>
      </c>
      <c r="E1091" t="s">
        <v>4220</v>
      </c>
      <c r="I1091" t="s">
        <v>325</v>
      </c>
      <c r="K1091" t="s">
        <v>5205</v>
      </c>
      <c r="L1091" t="s">
        <v>21</v>
      </c>
      <c r="M1091" t="s">
        <v>1116</v>
      </c>
      <c r="O1091" t="s">
        <v>5206</v>
      </c>
      <c r="P1091" s="5" t="s">
        <v>5206</v>
      </c>
    </row>
    <row r="1092" spans="1:16" ht="14.25" customHeight="1" thickBot="1" x14ac:dyDescent="0.4">
      <c r="A1092" t="s">
        <v>5207</v>
      </c>
      <c r="B1092">
        <f t="shared" ca="1" si="18"/>
        <v>33</v>
      </c>
      <c r="C1092" s="1">
        <v>30948</v>
      </c>
      <c r="D1092" t="s">
        <v>177</v>
      </c>
      <c r="E1092" t="s">
        <v>5208</v>
      </c>
      <c r="F1092" t="s">
        <v>41</v>
      </c>
      <c r="G1092" t="s">
        <v>298</v>
      </c>
      <c r="H1092" t="s">
        <v>43</v>
      </c>
      <c r="I1092" t="s">
        <v>178</v>
      </c>
      <c r="J1092" t="s">
        <v>1866</v>
      </c>
      <c r="K1092" t="s">
        <v>5209</v>
      </c>
      <c r="L1092" t="s">
        <v>21</v>
      </c>
      <c r="M1092" t="s">
        <v>178</v>
      </c>
      <c r="N1092" t="s">
        <v>348</v>
      </c>
      <c r="O1092" t="s">
        <v>5210</v>
      </c>
      <c r="P1092" s="5" t="s">
        <v>16933</v>
      </c>
    </row>
    <row r="1093" spans="1:16" ht="14.25" customHeight="1" thickBot="1" x14ac:dyDescent="0.4">
      <c r="A1093" t="s">
        <v>5211</v>
      </c>
      <c r="B1093">
        <f t="shared" ca="1" si="18"/>
        <v>61</v>
      </c>
      <c r="C1093" s="1">
        <v>20986</v>
      </c>
      <c r="E1093" t="s">
        <v>154</v>
      </c>
      <c r="F1093" t="s">
        <v>74</v>
      </c>
      <c r="H1093" t="s">
        <v>43</v>
      </c>
      <c r="I1093" t="s">
        <v>83</v>
      </c>
      <c r="J1093" t="s">
        <v>83</v>
      </c>
      <c r="K1093" t="s">
        <v>5212</v>
      </c>
      <c r="L1093" t="s">
        <v>21</v>
      </c>
      <c r="M1093" t="s">
        <v>46</v>
      </c>
      <c r="O1093" t="s">
        <v>85</v>
      </c>
      <c r="P1093" s="5" t="s">
        <v>85</v>
      </c>
    </row>
    <row r="1094" spans="1:16" ht="14.25" customHeight="1" thickBot="1" x14ac:dyDescent="0.4">
      <c r="A1094" t="s">
        <v>5213</v>
      </c>
      <c r="B1094">
        <f t="shared" ca="1" si="18"/>
        <v>67</v>
      </c>
      <c r="C1094" s="1">
        <v>18756</v>
      </c>
      <c r="D1094" t="s">
        <v>39</v>
      </c>
      <c r="E1094" t="s">
        <v>5214</v>
      </c>
      <c r="F1094" t="s">
        <v>39</v>
      </c>
      <c r="G1094" t="s">
        <v>245</v>
      </c>
      <c r="H1094" t="s">
        <v>269</v>
      </c>
      <c r="I1094" t="s">
        <v>270</v>
      </c>
      <c r="J1094" t="s">
        <v>5215</v>
      </c>
      <c r="K1094" t="s">
        <v>5216</v>
      </c>
      <c r="L1094" t="s">
        <v>21</v>
      </c>
      <c r="M1094" t="s">
        <v>270</v>
      </c>
      <c r="O1094" t="s">
        <v>5217</v>
      </c>
      <c r="P1094" s="5" t="s">
        <v>16934</v>
      </c>
    </row>
    <row r="1095" spans="1:16" ht="14.25" customHeight="1" thickBot="1" x14ac:dyDescent="0.4">
      <c r="A1095" t="s">
        <v>5218</v>
      </c>
      <c r="B1095">
        <f t="shared" ca="1" si="18"/>
        <v>26</v>
      </c>
      <c r="C1095" s="1">
        <v>33525</v>
      </c>
      <c r="E1095" t="s">
        <v>1178</v>
      </c>
      <c r="I1095" t="s">
        <v>132</v>
      </c>
      <c r="J1095" t="s">
        <v>132</v>
      </c>
      <c r="K1095" t="s">
        <v>1939</v>
      </c>
      <c r="L1095" t="s">
        <v>21</v>
      </c>
      <c r="M1095" t="s">
        <v>132</v>
      </c>
      <c r="O1095" t="s">
        <v>5219</v>
      </c>
      <c r="P1095" s="5" t="s">
        <v>16935</v>
      </c>
    </row>
    <row r="1096" spans="1:16" ht="14.25" customHeight="1" thickBot="1" x14ac:dyDescent="0.4">
      <c r="A1096" t="s">
        <v>5220</v>
      </c>
      <c r="B1096">
        <f t="shared" ca="1" si="18"/>
        <v>33</v>
      </c>
      <c r="C1096" s="1">
        <v>31079</v>
      </c>
      <c r="D1096" t="s">
        <v>41</v>
      </c>
      <c r="E1096" t="s">
        <v>5221</v>
      </c>
      <c r="F1096" t="s">
        <v>41</v>
      </c>
      <c r="G1096" t="s">
        <v>75</v>
      </c>
      <c r="H1096" t="s">
        <v>1828</v>
      </c>
      <c r="I1096" t="s">
        <v>34</v>
      </c>
      <c r="J1096" t="s">
        <v>5222</v>
      </c>
      <c r="K1096" t="s">
        <v>1270</v>
      </c>
      <c r="L1096" t="s">
        <v>21</v>
      </c>
      <c r="M1096" t="s">
        <v>460</v>
      </c>
      <c r="N1096" t="s">
        <v>168</v>
      </c>
      <c r="O1096" t="s">
        <v>5223</v>
      </c>
      <c r="P1096" s="5" t="s">
        <v>5223</v>
      </c>
    </row>
    <row r="1097" spans="1:16" ht="14.25" customHeight="1" thickBot="1" x14ac:dyDescent="0.4">
      <c r="A1097" t="s">
        <v>5224</v>
      </c>
      <c r="B1097">
        <f t="shared" ca="1" si="18"/>
        <v>52</v>
      </c>
      <c r="C1097" s="1">
        <v>24122</v>
      </c>
      <c r="E1097" t="s">
        <v>5225</v>
      </c>
      <c r="H1097" t="s">
        <v>51</v>
      </c>
      <c r="I1097" t="s">
        <v>52</v>
      </c>
      <c r="J1097" t="s">
        <v>5226</v>
      </c>
      <c r="K1097" t="s">
        <v>5227</v>
      </c>
      <c r="L1097" t="s">
        <v>21</v>
      </c>
      <c r="M1097" t="s">
        <v>52</v>
      </c>
      <c r="O1097" t="s">
        <v>5228</v>
      </c>
      <c r="P1097" s="5" t="s">
        <v>5228</v>
      </c>
    </row>
    <row r="1098" spans="1:16" ht="14.25" customHeight="1" thickBot="1" x14ac:dyDescent="0.4">
      <c r="A1098" t="s">
        <v>5229</v>
      </c>
      <c r="B1098">
        <f t="shared" ca="1" si="18"/>
        <v>61</v>
      </c>
      <c r="C1098" s="1">
        <v>20718</v>
      </c>
      <c r="E1098" t="s">
        <v>5230</v>
      </c>
      <c r="H1098" t="s">
        <v>812</v>
      </c>
      <c r="I1098" t="s">
        <v>270</v>
      </c>
      <c r="J1098" t="s">
        <v>5231</v>
      </c>
      <c r="K1098" t="s">
        <v>1099</v>
      </c>
      <c r="L1098" t="s">
        <v>21</v>
      </c>
      <c r="M1098" t="s">
        <v>270</v>
      </c>
      <c r="O1098" t="s">
        <v>5232</v>
      </c>
      <c r="P1098" s="5" t="s">
        <v>16936</v>
      </c>
    </row>
    <row r="1099" spans="1:16" ht="14.25" customHeight="1" thickBot="1" x14ac:dyDescent="0.4">
      <c r="A1099" t="s">
        <v>5233</v>
      </c>
      <c r="B1099">
        <f t="shared" ca="1" si="18"/>
        <v>53</v>
      </c>
      <c r="C1099" s="1">
        <v>23744</v>
      </c>
      <c r="E1099" t="s">
        <v>5234</v>
      </c>
      <c r="H1099" t="s">
        <v>2893</v>
      </c>
      <c r="I1099" t="s">
        <v>116</v>
      </c>
      <c r="J1099" t="s">
        <v>5235</v>
      </c>
      <c r="K1099" t="s">
        <v>5236</v>
      </c>
      <c r="L1099" t="s">
        <v>21</v>
      </c>
      <c r="M1099" t="s">
        <v>89</v>
      </c>
      <c r="O1099" t="s">
        <v>5237</v>
      </c>
      <c r="P1099" s="5" t="s">
        <v>5237</v>
      </c>
    </row>
    <row r="1100" spans="1:16" ht="14.25" customHeight="1" thickBot="1" x14ac:dyDescent="0.4">
      <c r="A1100" t="s">
        <v>5238</v>
      </c>
      <c r="B1100">
        <f t="shared" ca="1" si="18"/>
        <v>69</v>
      </c>
      <c r="C1100" s="1">
        <v>18003</v>
      </c>
      <c r="D1100" t="s">
        <v>39</v>
      </c>
      <c r="E1100" t="s">
        <v>5239</v>
      </c>
      <c r="G1100" t="s">
        <v>1279</v>
      </c>
      <c r="H1100" t="s">
        <v>43</v>
      </c>
      <c r="I1100" t="s">
        <v>225</v>
      </c>
      <c r="J1100" t="s">
        <v>5240</v>
      </c>
      <c r="K1100" t="s">
        <v>5241</v>
      </c>
      <c r="L1100" t="s">
        <v>21</v>
      </c>
      <c r="M1100" t="s">
        <v>225</v>
      </c>
      <c r="O1100" t="s">
        <v>2443</v>
      </c>
      <c r="P1100" s="5" t="s">
        <v>16801</v>
      </c>
    </row>
    <row r="1101" spans="1:16" ht="14.25" customHeight="1" thickBot="1" x14ac:dyDescent="0.4">
      <c r="A1101" t="s">
        <v>5242</v>
      </c>
      <c r="B1101">
        <f t="shared" ca="1" si="18"/>
        <v>29</v>
      </c>
      <c r="C1101" s="1">
        <v>32595</v>
      </c>
      <c r="D1101" t="s">
        <v>74</v>
      </c>
      <c r="E1101" t="s">
        <v>5243</v>
      </c>
      <c r="F1101" t="s">
        <v>74</v>
      </c>
      <c r="G1101" t="s">
        <v>95</v>
      </c>
      <c r="H1101" t="s">
        <v>43</v>
      </c>
      <c r="I1101" t="s">
        <v>178</v>
      </c>
      <c r="J1101" t="s">
        <v>4140</v>
      </c>
      <c r="K1101" t="s">
        <v>5244</v>
      </c>
      <c r="L1101" t="s">
        <v>21</v>
      </c>
      <c r="M1101" t="s">
        <v>178</v>
      </c>
      <c r="N1101" t="s">
        <v>802</v>
      </c>
      <c r="O1101" t="s">
        <v>2685</v>
      </c>
      <c r="P1101" s="5" t="s">
        <v>3317</v>
      </c>
    </row>
    <row r="1102" spans="1:16" ht="14.25" customHeight="1" thickBot="1" x14ac:dyDescent="0.4">
      <c r="A1102" t="s">
        <v>5245</v>
      </c>
      <c r="B1102">
        <f t="shared" ca="1" si="18"/>
        <v>42</v>
      </c>
      <c r="C1102" s="1">
        <v>27889</v>
      </c>
      <c r="E1102" t="s">
        <v>5246</v>
      </c>
      <c r="H1102" t="s">
        <v>627</v>
      </c>
      <c r="I1102" t="s">
        <v>628</v>
      </c>
      <c r="J1102" t="s">
        <v>1461</v>
      </c>
      <c r="K1102" t="s">
        <v>5247</v>
      </c>
      <c r="L1102" t="s">
        <v>21</v>
      </c>
      <c r="M1102" t="s">
        <v>628</v>
      </c>
      <c r="O1102" t="s">
        <v>5248</v>
      </c>
      <c r="P1102" s="5" t="s">
        <v>5248</v>
      </c>
    </row>
    <row r="1103" spans="1:16" ht="14.25" customHeight="1" thickBot="1" x14ac:dyDescent="0.4">
      <c r="A1103" t="s">
        <v>5249</v>
      </c>
      <c r="B1103">
        <f t="shared" ca="1" si="18"/>
        <v>50</v>
      </c>
      <c r="C1103" s="1">
        <v>24935</v>
      </c>
      <c r="E1103" t="s">
        <v>2771</v>
      </c>
      <c r="H1103" t="s">
        <v>385</v>
      </c>
      <c r="I1103" t="s">
        <v>386</v>
      </c>
      <c r="J1103" t="s">
        <v>5250</v>
      </c>
      <c r="K1103" t="s">
        <v>5251</v>
      </c>
      <c r="L1103" t="s">
        <v>21</v>
      </c>
      <c r="M1103" t="s">
        <v>386</v>
      </c>
      <c r="O1103" t="s">
        <v>5252</v>
      </c>
      <c r="P1103" s="5" t="s">
        <v>5252</v>
      </c>
    </row>
    <row r="1104" spans="1:16" ht="14.25" customHeight="1" thickBot="1" x14ac:dyDescent="0.4">
      <c r="A1104" t="s">
        <v>5253</v>
      </c>
      <c r="B1104">
        <f t="shared" ca="1" si="18"/>
        <v>71</v>
      </c>
      <c r="C1104" s="1">
        <v>17148</v>
      </c>
      <c r="E1104" t="s">
        <v>5254</v>
      </c>
      <c r="G1104" t="s">
        <v>95</v>
      </c>
      <c r="H1104" t="s">
        <v>51</v>
      </c>
      <c r="I1104" t="s">
        <v>52</v>
      </c>
      <c r="J1104" t="s">
        <v>5255</v>
      </c>
      <c r="K1104" t="s">
        <v>5256</v>
      </c>
      <c r="L1104" t="s">
        <v>21</v>
      </c>
      <c r="M1104" t="s">
        <v>52</v>
      </c>
      <c r="O1104" t="s">
        <v>55</v>
      </c>
      <c r="P1104" s="5" t="s">
        <v>55</v>
      </c>
    </row>
    <row r="1105" spans="1:16" ht="14.25" customHeight="1" thickBot="1" x14ac:dyDescent="0.4">
      <c r="A1105" t="s">
        <v>5257</v>
      </c>
      <c r="B1105">
        <f t="shared" ca="1" si="18"/>
        <v>24</v>
      </c>
      <c r="C1105" s="1">
        <v>34325</v>
      </c>
      <c r="E1105" t="s">
        <v>458</v>
      </c>
      <c r="H1105" t="s">
        <v>3620</v>
      </c>
      <c r="I1105" t="s">
        <v>460</v>
      </c>
      <c r="J1105" t="s">
        <v>461</v>
      </c>
      <c r="K1105" t="s">
        <v>5258</v>
      </c>
      <c r="L1105" t="s">
        <v>21</v>
      </c>
      <c r="M1105" t="s">
        <v>460</v>
      </c>
      <c r="O1105" t="s">
        <v>5259</v>
      </c>
      <c r="P1105" s="5" t="s">
        <v>5259</v>
      </c>
    </row>
    <row r="1106" spans="1:16" ht="14.25" customHeight="1" thickBot="1" x14ac:dyDescent="0.4">
      <c r="A1106" t="s">
        <v>5260</v>
      </c>
      <c r="B1106">
        <f t="shared" ca="1" si="18"/>
        <v>28</v>
      </c>
      <c r="C1106" s="1">
        <v>32980</v>
      </c>
      <c r="E1106" t="s">
        <v>5261</v>
      </c>
      <c r="H1106" t="s">
        <v>43</v>
      </c>
      <c r="I1106" t="s">
        <v>178</v>
      </c>
      <c r="J1106" t="s">
        <v>1215</v>
      </c>
      <c r="K1106" t="s">
        <v>5262</v>
      </c>
      <c r="L1106" t="s">
        <v>205</v>
      </c>
      <c r="M1106" t="s">
        <v>178</v>
      </c>
      <c r="O1106" t="s">
        <v>5263</v>
      </c>
      <c r="P1106" s="5" t="s">
        <v>16937</v>
      </c>
    </row>
    <row r="1107" spans="1:16" ht="14.25" customHeight="1" thickBot="1" x14ac:dyDescent="0.4">
      <c r="A1107" t="s">
        <v>5264</v>
      </c>
      <c r="B1107">
        <f t="shared" ca="1" si="18"/>
        <v>31</v>
      </c>
      <c r="C1107" s="1">
        <v>31959</v>
      </c>
      <c r="D1107" t="s">
        <v>177</v>
      </c>
      <c r="E1107" t="s">
        <v>5265</v>
      </c>
      <c r="F1107" t="s">
        <v>41</v>
      </c>
      <c r="G1107" t="s">
        <v>1379</v>
      </c>
      <c r="H1107" t="s">
        <v>43</v>
      </c>
      <c r="I1107" t="s">
        <v>178</v>
      </c>
      <c r="J1107" t="s">
        <v>5266</v>
      </c>
      <c r="K1107" t="s">
        <v>5267</v>
      </c>
      <c r="L1107" t="s">
        <v>21</v>
      </c>
      <c r="M1107" t="s">
        <v>178</v>
      </c>
      <c r="N1107" t="s">
        <v>79</v>
      </c>
      <c r="O1107" t="s">
        <v>5268</v>
      </c>
      <c r="P1107" s="5" t="s">
        <v>16938</v>
      </c>
    </row>
    <row r="1108" spans="1:16" ht="14.25" customHeight="1" thickBot="1" x14ac:dyDescent="0.4">
      <c r="A1108" t="s">
        <v>5269</v>
      </c>
      <c r="B1108">
        <f t="shared" ca="1" si="18"/>
        <v>64</v>
      </c>
      <c r="C1108" s="1">
        <v>19780</v>
      </c>
      <c r="E1108" t="s">
        <v>5270</v>
      </c>
      <c r="I1108" t="s">
        <v>289</v>
      </c>
      <c r="J1108" t="s">
        <v>289</v>
      </c>
      <c r="K1108" t="s">
        <v>5271</v>
      </c>
      <c r="L1108" t="s">
        <v>21</v>
      </c>
      <c r="M1108" t="s">
        <v>289</v>
      </c>
      <c r="O1108" t="s">
        <v>5272</v>
      </c>
      <c r="P1108" s="5" t="s">
        <v>5272</v>
      </c>
    </row>
    <row r="1109" spans="1:16" ht="14.25" customHeight="1" thickBot="1" x14ac:dyDescent="0.4">
      <c r="A1109" t="s">
        <v>5273</v>
      </c>
      <c r="B1109">
        <f t="shared" ca="1" si="18"/>
        <v>40</v>
      </c>
      <c r="C1109" s="1">
        <v>28636</v>
      </c>
      <c r="H1109" t="s">
        <v>5274</v>
      </c>
      <c r="I1109" t="s">
        <v>2279</v>
      </c>
      <c r="K1109" t="s">
        <v>5275</v>
      </c>
      <c r="L1109" t="s">
        <v>205</v>
      </c>
      <c r="M1109" t="s">
        <v>602</v>
      </c>
      <c r="O1109" t="s">
        <v>5276</v>
      </c>
      <c r="P1109" s="5" t="s">
        <v>5276</v>
      </c>
    </row>
    <row r="1110" spans="1:16" ht="14.25" customHeight="1" thickBot="1" x14ac:dyDescent="0.4">
      <c r="A1110" t="s">
        <v>5277</v>
      </c>
      <c r="B1110">
        <f t="shared" ca="1" si="18"/>
        <v>48</v>
      </c>
      <c r="C1110" s="1">
        <v>25493</v>
      </c>
      <c r="D1110" t="s">
        <v>39</v>
      </c>
      <c r="E1110" t="s">
        <v>5278</v>
      </c>
      <c r="F1110" t="s">
        <v>39</v>
      </c>
      <c r="G1110" t="s">
        <v>986</v>
      </c>
      <c r="I1110" t="s">
        <v>1670</v>
      </c>
      <c r="J1110" t="s">
        <v>3648</v>
      </c>
      <c r="K1110" t="s">
        <v>5279</v>
      </c>
      <c r="L1110" t="s">
        <v>21</v>
      </c>
      <c r="M1110" t="s">
        <v>1670</v>
      </c>
      <c r="O1110" t="s">
        <v>5280</v>
      </c>
      <c r="P1110" s="5" t="s">
        <v>5280</v>
      </c>
    </row>
    <row r="1111" spans="1:16" ht="14.25" customHeight="1" thickBot="1" x14ac:dyDescent="0.4">
      <c r="A1111" t="s">
        <v>5281</v>
      </c>
      <c r="B1111">
        <f t="shared" ca="1" si="18"/>
        <v>66</v>
      </c>
      <c r="C1111" s="1">
        <v>19146</v>
      </c>
      <c r="E1111" t="s">
        <v>5282</v>
      </c>
      <c r="I1111" t="s">
        <v>118</v>
      </c>
      <c r="K1111" t="s">
        <v>5283</v>
      </c>
      <c r="L1111" t="s">
        <v>21</v>
      </c>
      <c r="M1111" t="s">
        <v>118</v>
      </c>
      <c r="O1111" t="s">
        <v>712</v>
      </c>
      <c r="P1111" s="5" t="s">
        <v>712</v>
      </c>
    </row>
    <row r="1112" spans="1:16" ht="14.25" customHeight="1" thickBot="1" x14ac:dyDescent="0.4">
      <c r="A1112" t="s">
        <v>5284</v>
      </c>
      <c r="B1112">
        <f t="shared" ca="1" si="18"/>
        <v>35</v>
      </c>
      <c r="C1112" s="1">
        <v>30355</v>
      </c>
      <c r="E1112" t="s">
        <v>5285</v>
      </c>
      <c r="H1112" t="s">
        <v>5286</v>
      </c>
      <c r="I1112" t="s">
        <v>59</v>
      </c>
      <c r="J1112" t="s">
        <v>5287</v>
      </c>
      <c r="K1112" t="s">
        <v>5288</v>
      </c>
      <c r="L1112" t="s">
        <v>21</v>
      </c>
      <c r="M1112" t="s">
        <v>59</v>
      </c>
      <c r="O1112" t="s">
        <v>5289</v>
      </c>
      <c r="P1112" s="5" t="s">
        <v>5289</v>
      </c>
    </row>
    <row r="1113" spans="1:16" ht="14.25" customHeight="1" thickBot="1" x14ac:dyDescent="0.4">
      <c r="A1113" t="s">
        <v>5290</v>
      </c>
      <c r="B1113">
        <f t="shared" ca="1" si="18"/>
        <v>59</v>
      </c>
      <c r="C1113" s="1">
        <v>21437</v>
      </c>
      <c r="E1113" t="s">
        <v>5291</v>
      </c>
      <c r="I1113" t="s">
        <v>1116</v>
      </c>
      <c r="J1113" t="s">
        <v>5292</v>
      </c>
      <c r="K1113" t="s">
        <v>5293</v>
      </c>
      <c r="L1113" t="s">
        <v>21</v>
      </c>
      <c r="M1113" t="s">
        <v>1116</v>
      </c>
      <c r="O1113" t="s">
        <v>5294</v>
      </c>
      <c r="P1113" s="5" t="s">
        <v>5294</v>
      </c>
    </row>
    <row r="1114" spans="1:16" ht="14.25" customHeight="1" thickBot="1" x14ac:dyDescent="0.4">
      <c r="A1114" t="s">
        <v>5295</v>
      </c>
      <c r="B1114">
        <f t="shared" ca="1" si="18"/>
        <v>40</v>
      </c>
      <c r="C1114" s="1">
        <v>28416</v>
      </c>
      <c r="D1114" t="s">
        <v>41</v>
      </c>
      <c r="E1114" t="s">
        <v>5296</v>
      </c>
      <c r="F1114" t="s">
        <v>41</v>
      </c>
      <c r="G1114" t="s">
        <v>1452</v>
      </c>
      <c r="H1114" t="s">
        <v>5297</v>
      </c>
      <c r="I1114" t="s">
        <v>194</v>
      </c>
      <c r="J1114" t="s">
        <v>5298</v>
      </c>
      <c r="K1114" t="s">
        <v>5299</v>
      </c>
      <c r="L1114" t="s">
        <v>21</v>
      </c>
      <c r="M1114" t="s">
        <v>22</v>
      </c>
      <c r="O1114" t="s">
        <v>5300</v>
      </c>
      <c r="P1114" s="5" t="s">
        <v>5300</v>
      </c>
    </row>
    <row r="1115" spans="1:16" ht="14.25" customHeight="1" thickBot="1" x14ac:dyDescent="0.4">
      <c r="A1115" t="s">
        <v>5301</v>
      </c>
      <c r="B1115">
        <f t="shared" ca="1" si="18"/>
        <v>34</v>
      </c>
      <c r="C1115" s="1">
        <v>30639</v>
      </c>
      <c r="D1115" t="s">
        <v>39</v>
      </c>
      <c r="E1115" t="s">
        <v>5302</v>
      </c>
      <c r="F1115" t="s">
        <v>41</v>
      </c>
      <c r="G1115" t="s">
        <v>245</v>
      </c>
      <c r="H1115" t="s">
        <v>2992</v>
      </c>
      <c r="I1115" t="s">
        <v>59</v>
      </c>
      <c r="J1115" t="s">
        <v>5303</v>
      </c>
      <c r="K1115" t="s">
        <v>381</v>
      </c>
      <c r="L1115" t="s">
        <v>21</v>
      </c>
      <c r="M1115" t="s">
        <v>46</v>
      </c>
      <c r="N1115" t="s">
        <v>2606</v>
      </c>
      <c r="O1115" t="s">
        <v>5304</v>
      </c>
      <c r="P1115" s="5" t="s">
        <v>5304</v>
      </c>
    </row>
    <row r="1116" spans="1:16" ht="14.25" customHeight="1" thickBot="1" x14ac:dyDescent="0.4">
      <c r="A1116" t="s">
        <v>5305</v>
      </c>
      <c r="B1116">
        <f t="shared" ref="B1116:B1179" ca="1" si="19">DATEDIF(C1116,TODAY(),"Y")</f>
        <v>29</v>
      </c>
      <c r="C1116" s="1">
        <v>32468</v>
      </c>
      <c r="D1116" t="s">
        <v>177</v>
      </c>
      <c r="E1116" t="s">
        <v>5306</v>
      </c>
      <c r="F1116" t="s">
        <v>41</v>
      </c>
      <c r="G1116" t="s">
        <v>5307</v>
      </c>
      <c r="H1116" t="s">
        <v>43</v>
      </c>
      <c r="I1116" t="s">
        <v>178</v>
      </c>
      <c r="J1116" t="s">
        <v>5308</v>
      </c>
      <c r="K1116" t="s">
        <v>5309</v>
      </c>
      <c r="L1116" t="s">
        <v>205</v>
      </c>
      <c r="M1116" t="s">
        <v>178</v>
      </c>
      <c r="N1116" t="s">
        <v>242</v>
      </c>
      <c r="O1116" t="s">
        <v>1960</v>
      </c>
      <c r="P1116" s="5" t="s">
        <v>16785</v>
      </c>
    </row>
    <row r="1117" spans="1:16" ht="14.25" customHeight="1" thickBot="1" x14ac:dyDescent="0.4">
      <c r="A1117" t="s">
        <v>5310</v>
      </c>
      <c r="B1117">
        <f t="shared" ca="1" si="19"/>
        <v>113</v>
      </c>
      <c r="C1117" s="2">
        <v>1962</v>
      </c>
      <c r="H1117" t="s">
        <v>5311</v>
      </c>
      <c r="I1117" t="s">
        <v>2182</v>
      </c>
      <c r="K1117" t="s">
        <v>5312</v>
      </c>
      <c r="L1117" t="s">
        <v>21</v>
      </c>
      <c r="M1117" t="s">
        <v>22</v>
      </c>
      <c r="O1117" t="s">
        <v>5313</v>
      </c>
      <c r="P1117" s="5" t="s">
        <v>5313</v>
      </c>
    </row>
    <row r="1118" spans="1:16" ht="14.25" customHeight="1" thickBot="1" x14ac:dyDescent="0.4">
      <c r="A1118" t="s">
        <v>5314</v>
      </c>
      <c r="B1118">
        <f t="shared" ca="1" si="19"/>
        <v>45</v>
      </c>
      <c r="C1118" s="1">
        <v>26565</v>
      </c>
      <c r="D1118" t="s">
        <v>674</v>
      </c>
      <c r="E1118" t="s">
        <v>5315</v>
      </c>
      <c r="F1118" t="s">
        <v>39</v>
      </c>
      <c r="G1118" t="s">
        <v>95</v>
      </c>
      <c r="H1118" t="s">
        <v>3039</v>
      </c>
      <c r="I1118" t="s">
        <v>578</v>
      </c>
      <c r="J1118" t="s">
        <v>3040</v>
      </c>
      <c r="K1118" t="s">
        <v>5316</v>
      </c>
      <c r="L1118" t="s">
        <v>21</v>
      </c>
      <c r="M1118" t="s">
        <v>22</v>
      </c>
      <c r="O1118" t="s">
        <v>5317</v>
      </c>
      <c r="P1118" s="5" t="s">
        <v>5317</v>
      </c>
    </row>
    <row r="1119" spans="1:16" ht="14.25" customHeight="1" thickBot="1" x14ac:dyDescent="0.4">
      <c r="A1119" t="s">
        <v>5318</v>
      </c>
      <c r="B1119">
        <f t="shared" ca="1" si="19"/>
        <v>46</v>
      </c>
      <c r="C1119" s="1">
        <v>26363</v>
      </c>
      <c r="D1119" t="s">
        <v>74</v>
      </c>
      <c r="E1119" t="s">
        <v>5319</v>
      </c>
      <c r="F1119" t="s">
        <v>41</v>
      </c>
      <c r="G1119" t="s">
        <v>1999</v>
      </c>
      <c r="H1119" t="s">
        <v>1828</v>
      </c>
      <c r="I1119" t="s">
        <v>34</v>
      </c>
      <c r="J1119" t="s">
        <v>5320</v>
      </c>
      <c r="K1119" t="s">
        <v>5321</v>
      </c>
      <c r="L1119" t="s">
        <v>21</v>
      </c>
      <c r="M1119" t="s">
        <v>34</v>
      </c>
      <c r="N1119" t="s">
        <v>413</v>
      </c>
      <c r="O1119" t="s">
        <v>169</v>
      </c>
      <c r="P1119" s="5" t="s">
        <v>169</v>
      </c>
    </row>
    <row r="1120" spans="1:16" ht="14.25" customHeight="1" thickBot="1" x14ac:dyDescent="0.4">
      <c r="A1120" t="s">
        <v>5322</v>
      </c>
      <c r="B1120">
        <f t="shared" ca="1" si="19"/>
        <v>55</v>
      </c>
      <c r="C1120" s="1">
        <v>23126</v>
      </c>
      <c r="D1120" t="s">
        <v>39</v>
      </c>
      <c r="E1120" t="s">
        <v>5323</v>
      </c>
      <c r="F1120" t="s">
        <v>41</v>
      </c>
      <c r="G1120" t="s">
        <v>549</v>
      </c>
      <c r="H1120" t="s">
        <v>353</v>
      </c>
      <c r="I1120" t="s">
        <v>76</v>
      </c>
      <c r="J1120" t="s">
        <v>5324</v>
      </c>
      <c r="K1120" t="s">
        <v>5325</v>
      </c>
      <c r="L1120" t="s">
        <v>21</v>
      </c>
      <c r="M1120" t="s">
        <v>46</v>
      </c>
      <c r="N1120" t="s">
        <v>47</v>
      </c>
      <c r="O1120" t="s">
        <v>5326</v>
      </c>
      <c r="P1120" s="5" t="s">
        <v>16939</v>
      </c>
    </row>
    <row r="1121" spans="1:16" ht="14.25" customHeight="1" thickBot="1" x14ac:dyDescent="0.4">
      <c r="A1121" t="s">
        <v>5327</v>
      </c>
      <c r="B1121">
        <f t="shared" ca="1" si="19"/>
        <v>46</v>
      </c>
      <c r="C1121" s="1">
        <v>26364</v>
      </c>
      <c r="E1121" t="s">
        <v>5328</v>
      </c>
      <c r="I1121" t="s">
        <v>270</v>
      </c>
      <c r="J1121" t="s">
        <v>5329</v>
      </c>
      <c r="K1121" t="s">
        <v>5330</v>
      </c>
      <c r="L1121" t="s">
        <v>21</v>
      </c>
      <c r="M1121" t="s">
        <v>270</v>
      </c>
      <c r="O1121" t="s">
        <v>1323</v>
      </c>
      <c r="P1121" s="5" t="s">
        <v>1323</v>
      </c>
    </row>
    <row r="1122" spans="1:16" ht="14.25" customHeight="1" thickBot="1" x14ac:dyDescent="0.4">
      <c r="A1122" t="s">
        <v>5331</v>
      </c>
      <c r="B1122">
        <f t="shared" ca="1" si="19"/>
        <v>62</v>
      </c>
      <c r="C1122" s="1">
        <v>20502</v>
      </c>
      <c r="E1122" t="s">
        <v>5332</v>
      </c>
      <c r="H1122" t="s">
        <v>5333</v>
      </c>
      <c r="I1122" t="s">
        <v>148</v>
      </c>
      <c r="J1122" t="s">
        <v>148</v>
      </c>
      <c r="K1122" t="s">
        <v>5334</v>
      </c>
      <c r="L1122" t="s">
        <v>21</v>
      </c>
      <c r="M1122" t="s">
        <v>270</v>
      </c>
      <c r="O1122" t="s">
        <v>5335</v>
      </c>
      <c r="P1122" s="5" t="s">
        <v>5335</v>
      </c>
    </row>
    <row r="1123" spans="1:16" ht="14.25" customHeight="1" thickBot="1" x14ac:dyDescent="0.4">
      <c r="A1123" t="s">
        <v>5336</v>
      </c>
      <c r="B1123">
        <f t="shared" ca="1" si="19"/>
        <v>37</v>
      </c>
      <c r="C1123" s="1">
        <v>29762</v>
      </c>
      <c r="D1123" t="s">
        <v>39</v>
      </c>
      <c r="E1123" t="s">
        <v>5337</v>
      </c>
      <c r="F1123" t="s">
        <v>41</v>
      </c>
      <c r="G1123" t="s">
        <v>1037</v>
      </c>
      <c r="H1123" t="s">
        <v>3574</v>
      </c>
      <c r="I1123" t="s">
        <v>5338</v>
      </c>
      <c r="J1123" t="s">
        <v>5339</v>
      </c>
      <c r="K1123" t="s">
        <v>5340</v>
      </c>
      <c r="L1123" t="s">
        <v>21</v>
      </c>
      <c r="M1123" t="s">
        <v>933</v>
      </c>
      <c r="N1123" t="s">
        <v>774</v>
      </c>
      <c r="O1123" t="s">
        <v>5341</v>
      </c>
      <c r="P1123" s="5" t="s">
        <v>10596</v>
      </c>
    </row>
    <row r="1124" spans="1:16" ht="14.25" customHeight="1" thickBot="1" x14ac:dyDescent="0.4">
      <c r="A1124" t="s">
        <v>5342</v>
      </c>
      <c r="B1124">
        <f t="shared" ca="1" si="19"/>
        <v>31</v>
      </c>
      <c r="C1124" s="1">
        <v>31732</v>
      </c>
      <c r="D1124" t="s">
        <v>200</v>
      </c>
      <c r="E1124" t="s">
        <v>1263</v>
      </c>
      <c r="F1124" t="s">
        <v>41</v>
      </c>
      <c r="G1124" t="s">
        <v>892</v>
      </c>
      <c r="H1124" t="s">
        <v>122</v>
      </c>
      <c r="I1124" t="s">
        <v>29</v>
      </c>
      <c r="J1124" t="s">
        <v>5343</v>
      </c>
      <c r="K1124" t="s">
        <v>5344</v>
      </c>
      <c r="L1124" t="s">
        <v>21</v>
      </c>
      <c r="M1124" t="s">
        <v>29</v>
      </c>
      <c r="O1124" t="s">
        <v>213</v>
      </c>
      <c r="P1124" s="5" t="s">
        <v>213</v>
      </c>
    </row>
    <row r="1125" spans="1:16" ht="14.25" customHeight="1" thickBot="1" x14ac:dyDescent="0.4">
      <c r="A1125" t="s">
        <v>5345</v>
      </c>
      <c r="B1125">
        <f t="shared" ca="1" si="19"/>
        <v>27</v>
      </c>
      <c r="C1125" s="1">
        <v>33154</v>
      </c>
      <c r="D1125" t="s">
        <v>39</v>
      </c>
      <c r="E1125" t="s">
        <v>5346</v>
      </c>
      <c r="F1125" t="s">
        <v>39</v>
      </c>
      <c r="G1125" t="s">
        <v>238</v>
      </c>
      <c r="H1125" t="s">
        <v>105</v>
      </c>
      <c r="I1125" t="s">
        <v>5347</v>
      </c>
      <c r="J1125" t="s">
        <v>5348</v>
      </c>
      <c r="K1125" t="s">
        <v>5349</v>
      </c>
      <c r="L1125" t="s">
        <v>21</v>
      </c>
      <c r="M1125" t="s">
        <v>46</v>
      </c>
      <c r="N1125" t="s">
        <v>197</v>
      </c>
      <c r="O1125" t="s">
        <v>5350</v>
      </c>
      <c r="P1125" s="5" t="s">
        <v>5350</v>
      </c>
    </row>
    <row r="1126" spans="1:16" ht="14.25" customHeight="1" thickBot="1" x14ac:dyDescent="0.4">
      <c r="A1126" t="s">
        <v>5351</v>
      </c>
      <c r="B1126">
        <f t="shared" ca="1" si="19"/>
        <v>34</v>
      </c>
      <c r="C1126" s="1">
        <v>30830</v>
      </c>
      <c r="E1126" t="s">
        <v>421</v>
      </c>
      <c r="I1126" t="s">
        <v>5352</v>
      </c>
      <c r="J1126" t="s">
        <v>5353</v>
      </c>
      <c r="K1126" t="s">
        <v>5354</v>
      </c>
      <c r="L1126" t="s">
        <v>21</v>
      </c>
      <c r="M1126" t="s">
        <v>1067</v>
      </c>
      <c r="O1126" t="s">
        <v>5355</v>
      </c>
      <c r="P1126" s="5" t="s">
        <v>5355</v>
      </c>
    </row>
    <row r="1127" spans="1:16" ht="14.25" customHeight="1" thickBot="1" x14ac:dyDescent="0.4">
      <c r="A1127" t="s">
        <v>5356</v>
      </c>
      <c r="B1127">
        <f t="shared" ca="1" si="19"/>
        <v>46</v>
      </c>
      <c r="C1127" s="1">
        <v>26217</v>
      </c>
      <c r="E1127" t="s">
        <v>5357</v>
      </c>
      <c r="I1127" t="s">
        <v>524</v>
      </c>
      <c r="J1127" t="s">
        <v>3772</v>
      </c>
      <c r="K1127" t="s">
        <v>5358</v>
      </c>
      <c r="L1127" t="s">
        <v>21</v>
      </c>
      <c r="M1127" t="s">
        <v>29</v>
      </c>
      <c r="O1127" t="s">
        <v>137</v>
      </c>
      <c r="P1127" s="5" t="s">
        <v>137</v>
      </c>
    </row>
    <row r="1128" spans="1:16" ht="14.25" customHeight="1" thickBot="1" x14ac:dyDescent="0.4">
      <c r="A1128" t="s">
        <v>5359</v>
      </c>
      <c r="B1128">
        <f t="shared" ca="1" si="19"/>
        <v>113</v>
      </c>
      <c r="C1128" s="2">
        <v>1952</v>
      </c>
      <c r="D1128" t="s">
        <v>39</v>
      </c>
      <c r="E1128" t="s">
        <v>5360</v>
      </c>
      <c r="F1128" t="s">
        <v>41</v>
      </c>
      <c r="H1128" t="s">
        <v>5361</v>
      </c>
      <c r="I1128" t="s">
        <v>2620</v>
      </c>
      <c r="J1128" t="s">
        <v>5362</v>
      </c>
      <c r="K1128" t="s">
        <v>5363</v>
      </c>
      <c r="L1128" t="s">
        <v>21</v>
      </c>
      <c r="M1128" t="s">
        <v>62</v>
      </c>
      <c r="O1128" t="s">
        <v>5364</v>
      </c>
      <c r="P1128" s="5" t="s">
        <v>5364</v>
      </c>
    </row>
    <row r="1129" spans="1:16" ht="14.25" customHeight="1" thickBot="1" x14ac:dyDescent="0.4">
      <c r="A1129" t="s">
        <v>5365</v>
      </c>
      <c r="B1129">
        <f t="shared" ca="1" si="19"/>
        <v>57</v>
      </c>
      <c r="C1129" s="1">
        <v>22327</v>
      </c>
      <c r="D1129" t="s">
        <v>1773</v>
      </c>
      <c r="E1129" t="s">
        <v>5366</v>
      </c>
      <c r="F1129" t="s">
        <v>39</v>
      </c>
      <c r="G1129" t="s">
        <v>1037</v>
      </c>
      <c r="H1129" t="s">
        <v>353</v>
      </c>
      <c r="I1129" t="s">
        <v>46</v>
      </c>
      <c r="J1129" t="s">
        <v>5367</v>
      </c>
      <c r="K1129" t="s">
        <v>5368</v>
      </c>
      <c r="L1129" t="s">
        <v>21</v>
      </c>
      <c r="M1129" t="s">
        <v>46</v>
      </c>
      <c r="N1129" t="s">
        <v>1217</v>
      </c>
      <c r="O1129" t="s">
        <v>5369</v>
      </c>
      <c r="P1129" s="5" t="s">
        <v>5369</v>
      </c>
    </row>
    <row r="1130" spans="1:16" ht="14.25" customHeight="1" thickBot="1" x14ac:dyDescent="0.4">
      <c r="A1130" t="s">
        <v>5370</v>
      </c>
      <c r="B1130">
        <f t="shared" ca="1" si="19"/>
        <v>44</v>
      </c>
      <c r="C1130" s="1">
        <v>27124</v>
      </c>
      <c r="E1130" t="s">
        <v>5371</v>
      </c>
      <c r="F1130" t="s">
        <v>74</v>
      </c>
      <c r="G1130" t="s">
        <v>823</v>
      </c>
      <c r="H1130" t="s">
        <v>812</v>
      </c>
      <c r="I1130" t="s">
        <v>270</v>
      </c>
      <c r="J1130" t="s">
        <v>5372</v>
      </c>
      <c r="K1130" t="s">
        <v>5373</v>
      </c>
      <c r="L1130" t="s">
        <v>21</v>
      </c>
      <c r="M1130" t="s">
        <v>270</v>
      </c>
      <c r="O1130" t="s">
        <v>1323</v>
      </c>
      <c r="P1130" s="5" t="s">
        <v>1323</v>
      </c>
    </row>
    <row r="1131" spans="1:16" ht="14.25" customHeight="1" thickBot="1" x14ac:dyDescent="0.4">
      <c r="A1131" t="s">
        <v>5374</v>
      </c>
      <c r="B1131">
        <f t="shared" ca="1" si="19"/>
        <v>51</v>
      </c>
      <c r="C1131" s="1">
        <v>24393</v>
      </c>
      <c r="D1131" t="s">
        <v>39</v>
      </c>
      <c r="E1131" t="s">
        <v>5375</v>
      </c>
      <c r="G1131" t="s">
        <v>75</v>
      </c>
      <c r="H1131" t="s">
        <v>812</v>
      </c>
      <c r="I1131" t="s">
        <v>270</v>
      </c>
      <c r="J1131" t="s">
        <v>5376</v>
      </c>
      <c r="K1131" t="s">
        <v>5377</v>
      </c>
      <c r="L1131" t="s">
        <v>205</v>
      </c>
      <c r="M1131" t="s">
        <v>270</v>
      </c>
      <c r="O1131" t="s">
        <v>5378</v>
      </c>
      <c r="P1131" s="5" t="s">
        <v>5378</v>
      </c>
    </row>
    <row r="1132" spans="1:16" ht="14.25" customHeight="1" thickBot="1" x14ac:dyDescent="0.4">
      <c r="A1132" t="s">
        <v>5379</v>
      </c>
      <c r="B1132">
        <f t="shared" ca="1" si="19"/>
        <v>38</v>
      </c>
      <c r="C1132" s="1">
        <v>29084</v>
      </c>
      <c r="E1132" t="s">
        <v>5380</v>
      </c>
      <c r="K1132" t="s">
        <v>5381</v>
      </c>
      <c r="L1132" t="s">
        <v>205</v>
      </c>
      <c r="M1132" t="s">
        <v>3950</v>
      </c>
      <c r="O1132" t="s">
        <v>5382</v>
      </c>
      <c r="P1132" s="5" t="s">
        <v>16940</v>
      </c>
    </row>
    <row r="1133" spans="1:16" ht="14.25" customHeight="1" thickBot="1" x14ac:dyDescent="0.4">
      <c r="A1133" t="s">
        <v>5383</v>
      </c>
      <c r="B1133">
        <f t="shared" ca="1" si="19"/>
        <v>48</v>
      </c>
      <c r="C1133" s="1">
        <v>25760</v>
      </c>
      <c r="D1133" t="s">
        <v>200</v>
      </c>
      <c r="E1133" t="s">
        <v>2669</v>
      </c>
      <c r="F1133" t="s">
        <v>237</v>
      </c>
      <c r="G1133" t="s">
        <v>892</v>
      </c>
      <c r="H1133" t="s">
        <v>2664</v>
      </c>
      <c r="I1133" t="s">
        <v>118</v>
      </c>
      <c r="J1133" t="s">
        <v>1554</v>
      </c>
      <c r="K1133" t="s">
        <v>5384</v>
      </c>
      <c r="L1133" t="s">
        <v>21</v>
      </c>
      <c r="M1133" t="s">
        <v>118</v>
      </c>
      <c r="O1133" t="s">
        <v>5385</v>
      </c>
      <c r="P1133" s="5" t="s">
        <v>5385</v>
      </c>
    </row>
    <row r="1134" spans="1:16" ht="14.25" customHeight="1" thickBot="1" x14ac:dyDescent="0.4">
      <c r="A1134" t="s">
        <v>5386</v>
      </c>
      <c r="B1134">
        <f t="shared" ca="1" si="19"/>
        <v>56</v>
      </c>
      <c r="C1134" s="1">
        <v>22733</v>
      </c>
      <c r="D1134" t="s">
        <v>39</v>
      </c>
      <c r="E1134" t="s">
        <v>5387</v>
      </c>
      <c r="G1134" t="s">
        <v>147</v>
      </c>
      <c r="H1134" t="s">
        <v>627</v>
      </c>
      <c r="I1134" t="s">
        <v>2518</v>
      </c>
      <c r="J1134" t="s">
        <v>5388</v>
      </c>
      <c r="K1134" t="s">
        <v>5389</v>
      </c>
      <c r="L1134" t="s">
        <v>21</v>
      </c>
      <c r="M1134" t="s">
        <v>628</v>
      </c>
      <c r="O1134" t="s">
        <v>5390</v>
      </c>
      <c r="P1134" s="5" t="s">
        <v>5390</v>
      </c>
    </row>
    <row r="1135" spans="1:16" ht="14.25" customHeight="1" thickBot="1" x14ac:dyDescent="0.4">
      <c r="A1135" t="s">
        <v>5391</v>
      </c>
      <c r="B1135">
        <f t="shared" ca="1" si="19"/>
        <v>27</v>
      </c>
      <c r="C1135" s="1">
        <v>33152</v>
      </c>
      <c r="D1135" t="s">
        <v>674</v>
      </c>
      <c r="E1135" t="s">
        <v>5392</v>
      </c>
      <c r="F1135" t="s">
        <v>41</v>
      </c>
      <c r="G1135" t="s">
        <v>186</v>
      </c>
      <c r="H1135" t="s">
        <v>43</v>
      </c>
      <c r="I1135" t="s">
        <v>178</v>
      </c>
      <c r="J1135" t="s">
        <v>5393</v>
      </c>
      <c r="K1135" t="s">
        <v>5394</v>
      </c>
      <c r="L1135" t="s">
        <v>205</v>
      </c>
      <c r="M1135" t="s">
        <v>178</v>
      </c>
      <c r="N1135" t="s">
        <v>348</v>
      </c>
      <c r="O1135" t="s">
        <v>5395</v>
      </c>
      <c r="P1135" s="5" t="s">
        <v>16941</v>
      </c>
    </row>
    <row r="1136" spans="1:16" ht="14.25" customHeight="1" thickBot="1" x14ac:dyDescent="0.4">
      <c r="A1136" t="s">
        <v>5396</v>
      </c>
      <c r="B1136">
        <f t="shared" ca="1" si="19"/>
        <v>50</v>
      </c>
      <c r="C1136" s="1">
        <v>24714</v>
      </c>
      <c r="D1136" t="s">
        <v>235</v>
      </c>
      <c r="E1136" t="s">
        <v>5397</v>
      </c>
      <c r="F1136" t="s">
        <v>39</v>
      </c>
      <c r="G1136" t="s">
        <v>245</v>
      </c>
      <c r="H1136" t="s">
        <v>360</v>
      </c>
      <c r="I1136" t="s">
        <v>46</v>
      </c>
      <c r="J1136" t="s">
        <v>4693</v>
      </c>
      <c r="K1136" t="s">
        <v>5398</v>
      </c>
      <c r="L1136" t="s">
        <v>205</v>
      </c>
      <c r="M1136" t="s">
        <v>46</v>
      </c>
      <c r="N1136" t="s">
        <v>802</v>
      </c>
      <c r="O1136" t="s">
        <v>5399</v>
      </c>
      <c r="P1136" s="5" t="s">
        <v>5399</v>
      </c>
    </row>
    <row r="1137" spans="1:16" ht="14.25" customHeight="1" thickBot="1" x14ac:dyDescent="0.4">
      <c r="A1137" t="s">
        <v>5400</v>
      </c>
      <c r="B1137">
        <f t="shared" ca="1" si="19"/>
        <v>49</v>
      </c>
      <c r="C1137" s="1">
        <v>25332</v>
      </c>
      <c r="D1137" t="s">
        <v>39</v>
      </c>
      <c r="E1137" t="s">
        <v>5401</v>
      </c>
      <c r="G1137" t="s">
        <v>2021</v>
      </c>
      <c r="H1137" t="s">
        <v>687</v>
      </c>
      <c r="I1137" t="s">
        <v>118</v>
      </c>
      <c r="K1137" t="s">
        <v>5402</v>
      </c>
      <c r="L1137" t="s">
        <v>205</v>
      </c>
      <c r="M1137" t="s">
        <v>118</v>
      </c>
      <c r="O1137" t="s">
        <v>5403</v>
      </c>
      <c r="P1137" s="5" t="s">
        <v>5403</v>
      </c>
    </row>
    <row r="1138" spans="1:16" ht="14.25" customHeight="1" thickBot="1" x14ac:dyDescent="0.4">
      <c r="A1138" t="s">
        <v>5404</v>
      </c>
      <c r="B1138">
        <f t="shared" ca="1" si="19"/>
        <v>38</v>
      </c>
      <c r="C1138" s="1">
        <v>29265</v>
      </c>
      <c r="D1138" t="s">
        <v>41</v>
      </c>
      <c r="E1138" t="s">
        <v>5405</v>
      </c>
      <c r="F1138" t="s">
        <v>41</v>
      </c>
      <c r="G1138" t="s">
        <v>95</v>
      </c>
      <c r="H1138" t="s">
        <v>5406</v>
      </c>
      <c r="I1138" t="s">
        <v>599</v>
      </c>
      <c r="J1138" t="s">
        <v>5407</v>
      </c>
      <c r="K1138" t="s">
        <v>5408</v>
      </c>
      <c r="L1138" t="s">
        <v>21</v>
      </c>
      <c r="M1138" t="s">
        <v>602</v>
      </c>
      <c r="N1138" t="s">
        <v>197</v>
      </c>
      <c r="O1138" t="s">
        <v>5409</v>
      </c>
      <c r="P1138" s="5" t="s">
        <v>5409</v>
      </c>
    </row>
    <row r="1139" spans="1:16" ht="14.25" customHeight="1" thickBot="1" x14ac:dyDescent="0.4">
      <c r="A1139" t="s">
        <v>5410</v>
      </c>
      <c r="B1139">
        <f t="shared" ca="1" si="19"/>
        <v>37</v>
      </c>
      <c r="C1139" s="1">
        <v>29739</v>
      </c>
      <c r="E1139" t="s">
        <v>5411</v>
      </c>
      <c r="H1139" t="s">
        <v>51</v>
      </c>
      <c r="I1139" t="s">
        <v>52</v>
      </c>
      <c r="J1139" t="s">
        <v>5412</v>
      </c>
      <c r="K1139" t="s">
        <v>5413</v>
      </c>
      <c r="L1139" t="s">
        <v>21</v>
      </c>
      <c r="M1139" t="s">
        <v>52</v>
      </c>
      <c r="O1139" t="s">
        <v>1124</v>
      </c>
      <c r="P1139" s="5" t="s">
        <v>1124</v>
      </c>
    </row>
    <row r="1140" spans="1:16" ht="14.25" customHeight="1" thickBot="1" x14ac:dyDescent="0.4">
      <c r="A1140" t="s">
        <v>5414</v>
      </c>
      <c r="B1140">
        <f t="shared" ca="1" si="19"/>
        <v>35</v>
      </c>
      <c r="C1140" s="1">
        <v>30294</v>
      </c>
      <c r="E1140" t="s">
        <v>5415</v>
      </c>
      <c r="H1140" t="s">
        <v>627</v>
      </c>
      <c r="I1140" t="s">
        <v>628</v>
      </c>
      <c r="J1140" t="s">
        <v>5416</v>
      </c>
      <c r="K1140" t="s">
        <v>5417</v>
      </c>
      <c r="L1140" t="s">
        <v>21</v>
      </c>
      <c r="M1140" t="s">
        <v>628</v>
      </c>
      <c r="O1140" t="s">
        <v>4238</v>
      </c>
      <c r="P1140" s="5" t="s">
        <v>4238</v>
      </c>
    </row>
    <row r="1141" spans="1:16" ht="14.25" customHeight="1" thickBot="1" x14ac:dyDescent="0.4">
      <c r="A1141" t="s">
        <v>5418</v>
      </c>
      <c r="B1141">
        <f t="shared" ca="1" si="19"/>
        <v>41</v>
      </c>
      <c r="C1141" s="1">
        <v>28031</v>
      </c>
      <c r="E1141" t="s">
        <v>5419</v>
      </c>
      <c r="H1141" t="s">
        <v>43</v>
      </c>
      <c r="I1141" t="s">
        <v>129</v>
      </c>
      <c r="J1141" t="s">
        <v>129</v>
      </c>
      <c r="K1141" t="s">
        <v>5420</v>
      </c>
      <c r="L1141" t="s">
        <v>21</v>
      </c>
      <c r="M1141" t="s">
        <v>132</v>
      </c>
      <c r="O1141" t="s">
        <v>5421</v>
      </c>
      <c r="P1141" s="5" t="s">
        <v>16942</v>
      </c>
    </row>
    <row r="1142" spans="1:16" ht="14.25" customHeight="1" thickBot="1" x14ac:dyDescent="0.4">
      <c r="A1142" t="s">
        <v>5422</v>
      </c>
      <c r="B1142">
        <f t="shared" ca="1" si="19"/>
        <v>57</v>
      </c>
      <c r="C1142" s="1">
        <v>22486</v>
      </c>
      <c r="D1142" t="s">
        <v>177</v>
      </c>
      <c r="E1142" t="s">
        <v>5423</v>
      </c>
      <c r="F1142" t="s">
        <v>39</v>
      </c>
      <c r="G1142" t="s">
        <v>1379</v>
      </c>
      <c r="H1142" t="s">
        <v>43</v>
      </c>
      <c r="I1142" t="s">
        <v>44</v>
      </c>
      <c r="J1142" t="s">
        <v>5424</v>
      </c>
      <c r="K1142" t="s">
        <v>5425</v>
      </c>
      <c r="L1142" t="s">
        <v>205</v>
      </c>
      <c r="M1142" t="s">
        <v>178</v>
      </c>
      <c r="N1142" t="s">
        <v>168</v>
      </c>
      <c r="O1142" t="s">
        <v>190</v>
      </c>
      <c r="P1142" s="5" t="s">
        <v>16711</v>
      </c>
    </row>
    <row r="1143" spans="1:16" ht="14.25" customHeight="1" thickBot="1" x14ac:dyDescent="0.4">
      <c r="A1143" t="s">
        <v>5426</v>
      </c>
      <c r="B1143">
        <f t="shared" ca="1" si="19"/>
        <v>48</v>
      </c>
      <c r="C1143" s="1">
        <v>25742</v>
      </c>
      <c r="D1143" t="s">
        <v>39</v>
      </c>
      <c r="E1143" t="s">
        <v>5427</v>
      </c>
      <c r="F1143" t="s">
        <v>39</v>
      </c>
      <c r="G1143" t="s">
        <v>352</v>
      </c>
      <c r="H1143" t="s">
        <v>568</v>
      </c>
      <c r="I1143" t="s">
        <v>194</v>
      </c>
      <c r="J1143" t="s">
        <v>5428</v>
      </c>
      <c r="K1143" t="s">
        <v>5429</v>
      </c>
      <c r="L1143" t="s">
        <v>21</v>
      </c>
      <c r="M1143" t="s">
        <v>46</v>
      </c>
      <c r="N1143" t="s">
        <v>5430</v>
      </c>
      <c r="O1143" t="s">
        <v>5431</v>
      </c>
      <c r="P1143" s="5" t="s">
        <v>5431</v>
      </c>
    </row>
    <row r="1144" spans="1:16" ht="14.25" customHeight="1" thickBot="1" x14ac:dyDescent="0.4">
      <c r="A1144" t="s">
        <v>5432</v>
      </c>
      <c r="B1144">
        <f t="shared" ca="1" si="19"/>
        <v>113</v>
      </c>
      <c r="C1144" s="2">
        <v>1963</v>
      </c>
      <c r="D1144" t="s">
        <v>39</v>
      </c>
      <c r="E1144" t="s">
        <v>5433</v>
      </c>
      <c r="F1144" t="s">
        <v>41</v>
      </c>
      <c r="G1144" t="s">
        <v>17</v>
      </c>
      <c r="H1144" t="s">
        <v>557</v>
      </c>
      <c r="I1144" t="s">
        <v>5434</v>
      </c>
      <c r="J1144" t="s">
        <v>1769</v>
      </c>
      <c r="K1144" t="s">
        <v>5435</v>
      </c>
      <c r="L1144" t="s">
        <v>21</v>
      </c>
      <c r="M1144" t="s">
        <v>29</v>
      </c>
      <c r="O1144" t="s">
        <v>5436</v>
      </c>
      <c r="P1144" s="5" t="s">
        <v>5436</v>
      </c>
    </row>
    <row r="1145" spans="1:16" ht="14.25" customHeight="1" thickBot="1" x14ac:dyDescent="0.4">
      <c r="A1145" t="s">
        <v>5437</v>
      </c>
      <c r="B1145">
        <f t="shared" ca="1" si="19"/>
        <v>57</v>
      </c>
      <c r="C1145" s="1">
        <v>22285</v>
      </c>
      <c r="H1145" t="s">
        <v>1269</v>
      </c>
      <c r="I1145" t="s">
        <v>22</v>
      </c>
      <c r="J1145" t="s">
        <v>5438</v>
      </c>
      <c r="K1145" t="s">
        <v>5439</v>
      </c>
      <c r="L1145" t="s">
        <v>21</v>
      </c>
      <c r="M1145" t="s">
        <v>22</v>
      </c>
      <c r="O1145" t="s">
        <v>5440</v>
      </c>
      <c r="P1145" s="5" t="s">
        <v>5440</v>
      </c>
    </row>
    <row r="1146" spans="1:16" ht="14.25" customHeight="1" thickBot="1" x14ac:dyDescent="0.4">
      <c r="A1146" t="s">
        <v>5441</v>
      </c>
      <c r="B1146">
        <f t="shared" ca="1" si="19"/>
        <v>54</v>
      </c>
      <c r="C1146" s="1">
        <v>23335</v>
      </c>
      <c r="E1146" t="s">
        <v>5442</v>
      </c>
      <c r="I1146" t="s">
        <v>59</v>
      </c>
      <c r="J1146" t="s">
        <v>60</v>
      </c>
      <c r="K1146" t="s">
        <v>5443</v>
      </c>
      <c r="L1146" t="s">
        <v>21</v>
      </c>
      <c r="M1146" t="s">
        <v>279</v>
      </c>
      <c r="O1146" t="s">
        <v>169</v>
      </c>
      <c r="P1146" s="5" t="s">
        <v>169</v>
      </c>
    </row>
    <row r="1147" spans="1:16" ht="14.25" customHeight="1" thickBot="1" x14ac:dyDescent="0.4">
      <c r="A1147" t="s">
        <v>5444</v>
      </c>
      <c r="B1147">
        <f t="shared" ca="1" si="19"/>
        <v>30</v>
      </c>
      <c r="C1147" s="1">
        <v>32064</v>
      </c>
      <c r="E1147" t="s">
        <v>5445</v>
      </c>
      <c r="G1147" t="s">
        <v>147</v>
      </c>
      <c r="H1147" t="s">
        <v>2273</v>
      </c>
      <c r="I1147" t="s">
        <v>524</v>
      </c>
      <c r="J1147" t="s">
        <v>524</v>
      </c>
      <c r="K1147" t="s">
        <v>5446</v>
      </c>
      <c r="L1147" t="s">
        <v>21</v>
      </c>
      <c r="M1147" t="s">
        <v>524</v>
      </c>
      <c r="N1147" t="s">
        <v>197</v>
      </c>
      <c r="O1147" t="s">
        <v>5447</v>
      </c>
      <c r="P1147" s="5" t="s">
        <v>5447</v>
      </c>
    </row>
    <row r="1148" spans="1:16" ht="14.25" customHeight="1" thickBot="1" x14ac:dyDescent="0.4">
      <c r="A1148" t="s">
        <v>5448</v>
      </c>
      <c r="B1148">
        <f t="shared" ca="1" si="19"/>
        <v>68</v>
      </c>
      <c r="C1148" s="1">
        <v>18224</v>
      </c>
      <c r="E1148" t="s">
        <v>5449</v>
      </c>
      <c r="H1148" t="s">
        <v>4931</v>
      </c>
      <c r="I1148" t="s">
        <v>5450</v>
      </c>
      <c r="J1148" t="s">
        <v>5451</v>
      </c>
      <c r="K1148" t="s">
        <v>5452</v>
      </c>
      <c r="L1148" t="s">
        <v>21</v>
      </c>
      <c r="M1148" t="s">
        <v>29</v>
      </c>
      <c r="O1148" t="s">
        <v>5453</v>
      </c>
      <c r="P1148" s="5" t="s">
        <v>5453</v>
      </c>
    </row>
    <row r="1149" spans="1:16" ht="14.25" customHeight="1" thickBot="1" x14ac:dyDescent="0.4">
      <c r="A1149" t="s">
        <v>5454</v>
      </c>
      <c r="B1149">
        <f t="shared" ca="1" si="19"/>
        <v>20</v>
      </c>
      <c r="C1149" s="1">
        <v>35929</v>
      </c>
      <c r="E1149" t="s">
        <v>5455</v>
      </c>
      <c r="I1149" t="s">
        <v>132</v>
      </c>
      <c r="J1149" t="s">
        <v>1938</v>
      </c>
      <c r="K1149" t="s">
        <v>5456</v>
      </c>
      <c r="L1149" t="s">
        <v>21</v>
      </c>
      <c r="M1149" t="s">
        <v>132</v>
      </c>
      <c r="O1149" t="s">
        <v>5457</v>
      </c>
      <c r="P1149" s="5" t="s">
        <v>2365</v>
      </c>
    </row>
    <row r="1150" spans="1:16" ht="14.25" customHeight="1" thickBot="1" x14ac:dyDescent="0.4">
      <c r="A1150" t="s">
        <v>5458</v>
      </c>
      <c r="B1150">
        <f t="shared" ca="1" si="19"/>
        <v>38</v>
      </c>
      <c r="C1150" s="1">
        <v>29252</v>
      </c>
      <c r="E1150" t="s">
        <v>5459</v>
      </c>
      <c r="I1150" t="s">
        <v>1067</v>
      </c>
      <c r="J1150" t="s">
        <v>5460</v>
      </c>
      <c r="K1150" t="s">
        <v>5461</v>
      </c>
      <c r="L1150" t="s">
        <v>21</v>
      </c>
      <c r="M1150" t="s">
        <v>1067</v>
      </c>
      <c r="O1150" t="s">
        <v>137</v>
      </c>
      <c r="P1150" s="5" t="s">
        <v>137</v>
      </c>
    </row>
    <row r="1151" spans="1:16" ht="14.25" customHeight="1" thickBot="1" x14ac:dyDescent="0.4">
      <c r="A1151" t="s">
        <v>5462</v>
      </c>
      <c r="B1151">
        <f t="shared" ca="1" si="19"/>
        <v>47</v>
      </c>
      <c r="C1151" s="1">
        <v>25775</v>
      </c>
      <c r="D1151" t="s">
        <v>177</v>
      </c>
      <c r="E1151" t="s">
        <v>5463</v>
      </c>
      <c r="F1151" t="s">
        <v>41</v>
      </c>
      <c r="G1151" t="s">
        <v>95</v>
      </c>
      <c r="I1151" t="s">
        <v>1067</v>
      </c>
      <c r="J1151" t="s">
        <v>5464</v>
      </c>
      <c r="K1151" t="s">
        <v>5465</v>
      </c>
      <c r="L1151" t="s">
        <v>21</v>
      </c>
      <c r="M1151" t="s">
        <v>1067</v>
      </c>
      <c r="O1151" t="s">
        <v>169</v>
      </c>
      <c r="P1151" s="5" t="s">
        <v>169</v>
      </c>
    </row>
    <row r="1152" spans="1:16" ht="14.25" customHeight="1" thickBot="1" x14ac:dyDescent="0.4">
      <c r="A1152" t="s">
        <v>5466</v>
      </c>
      <c r="B1152">
        <f t="shared" ca="1" si="19"/>
        <v>31</v>
      </c>
      <c r="C1152" s="1">
        <v>31737</v>
      </c>
      <c r="D1152" t="s">
        <v>41</v>
      </c>
      <c r="E1152" t="s">
        <v>5467</v>
      </c>
      <c r="F1152" t="s">
        <v>41</v>
      </c>
      <c r="G1152" t="s">
        <v>309</v>
      </c>
      <c r="H1152" t="s">
        <v>5468</v>
      </c>
      <c r="I1152" t="s">
        <v>194</v>
      </c>
      <c r="J1152" t="s">
        <v>3105</v>
      </c>
      <c r="K1152" t="s">
        <v>5469</v>
      </c>
      <c r="L1152" t="s">
        <v>21</v>
      </c>
      <c r="M1152" t="s">
        <v>194</v>
      </c>
      <c r="N1152" t="s">
        <v>1391</v>
      </c>
      <c r="O1152" t="s">
        <v>55</v>
      </c>
      <c r="P1152" s="5" t="s">
        <v>55</v>
      </c>
    </row>
    <row r="1153" spans="1:16" ht="14.25" customHeight="1" thickBot="1" x14ac:dyDescent="0.4">
      <c r="A1153" t="s">
        <v>5470</v>
      </c>
      <c r="B1153">
        <f t="shared" ca="1" si="19"/>
        <v>37</v>
      </c>
      <c r="C1153" s="1">
        <v>29587</v>
      </c>
      <c r="D1153" t="s">
        <v>74</v>
      </c>
      <c r="E1153" t="s">
        <v>5471</v>
      </c>
      <c r="F1153" t="s">
        <v>74</v>
      </c>
      <c r="G1153" t="s">
        <v>1999</v>
      </c>
      <c r="H1153" t="s">
        <v>43</v>
      </c>
      <c r="I1153" t="s">
        <v>178</v>
      </c>
      <c r="J1153" t="s">
        <v>5472</v>
      </c>
      <c r="K1153" t="s">
        <v>5473</v>
      </c>
      <c r="L1153" t="s">
        <v>21</v>
      </c>
      <c r="M1153" t="s">
        <v>178</v>
      </c>
      <c r="N1153" t="s">
        <v>242</v>
      </c>
      <c r="O1153" t="s">
        <v>1935</v>
      </c>
      <c r="P1153" s="5" t="s">
        <v>16782</v>
      </c>
    </row>
    <row r="1154" spans="1:16" ht="14.25" customHeight="1" thickBot="1" x14ac:dyDescent="0.4">
      <c r="A1154" t="s">
        <v>5474</v>
      </c>
      <c r="B1154">
        <f t="shared" ca="1" si="19"/>
        <v>50</v>
      </c>
      <c r="C1154" s="1">
        <v>24799</v>
      </c>
      <c r="D1154" t="s">
        <v>39</v>
      </c>
      <c r="E1154" t="s">
        <v>5475</v>
      </c>
      <c r="F1154" t="s">
        <v>74</v>
      </c>
      <c r="G1154" t="s">
        <v>1308</v>
      </c>
      <c r="H1154" t="s">
        <v>627</v>
      </c>
      <c r="I1154" t="s">
        <v>628</v>
      </c>
      <c r="J1154" t="s">
        <v>5476</v>
      </c>
      <c r="K1154" t="s">
        <v>5477</v>
      </c>
      <c r="L1154" t="s">
        <v>21</v>
      </c>
      <c r="M1154" t="s">
        <v>628</v>
      </c>
      <c r="O1154" t="s">
        <v>5478</v>
      </c>
      <c r="P1154" s="5" t="s">
        <v>5478</v>
      </c>
    </row>
    <row r="1155" spans="1:16" ht="14.25" customHeight="1" thickBot="1" x14ac:dyDescent="0.4">
      <c r="A1155" t="s">
        <v>5479</v>
      </c>
      <c r="B1155">
        <f t="shared" ca="1" si="19"/>
        <v>44</v>
      </c>
      <c r="C1155" s="1">
        <v>26936</v>
      </c>
      <c r="E1155" t="s">
        <v>146</v>
      </c>
      <c r="I1155" t="s">
        <v>1067</v>
      </c>
      <c r="J1155" t="s">
        <v>5480</v>
      </c>
      <c r="K1155" t="s">
        <v>5481</v>
      </c>
      <c r="L1155" t="s">
        <v>21</v>
      </c>
      <c r="M1155" t="s">
        <v>1067</v>
      </c>
      <c r="O1155" t="s">
        <v>712</v>
      </c>
      <c r="P1155" s="5" t="s">
        <v>712</v>
      </c>
    </row>
    <row r="1156" spans="1:16" ht="14.25" customHeight="1" thickBot="1" x14ac:dyDescent="0.4">
      <c r="A1156" t="s">
        <v>5482</v>
      </c>
      <c r="B1156">
        <f t="shared" ca="1" si="19"/>
        <v>72</v>
      </c>
      <c r="C1156" s="1">
        <v>16984</v>
      </c>
      <c r="E1156" t="s">
        <v>5483</v>
      </c>
      <c r="H1156" t="s">
        <v>5484</v>
      </c>
      <c r="I1156" t="s">
        <v>34</v>
      </c>
      <c r="J1156" t="s">
        <v>5222</v>
      </c>
      <c r="K1156" t="s">
        <v>5485</v>
      </c>
      <c r="L1156" t="s">
        <v>21</v>
      </c>
      <c r="M1156" t="s">
        <v>34</v>
      </c>
      <c r="O1156" t="s">
        <v>55</v>
      </c>
      <c r="P1156" s="5" t="s">
        <v>55</v>
      </c>
    </row>
    <row r="1157" spans="1:16" ht="14.25" customHeight="1" thickBot="1" x14ac:dyDescent="0.4">
      <c r="A1157" t="s">
        <v>5486</v>
      </c>
      <c r="B1157">
        <f t="shared" ca="1" si="19"/>
        <v>57</v>
      </c>
      <c r="C1157" s="1">
        <v>22291</v>
      </c>
      <c r="E1157" t="s">
        <v>5487</v>
      </c>
      <c r="H1157" t="s">
        <v>43</v>
      </c>
      <c r="I1157" t="s">
        <v>132</v>
      </c>
      <c r="J1157" t="s">
        <v>5488</v>
      </c>
      <c r="K1157" t="s">
        <v>5489</v>
      </c>
      <c r="L1157" t="s">
        <v>21</v>
      </c>
      <c r="M1157" t="s">
        <v>132</v>
      </c>
      <c r="O1157" t="s">
        <v>639</v>
      </c>
      <c r="P1157" s="5" t="s">
        <v>16729</v>
      </c>
    </row>
    <row r="1158" spans="1:16" ht="14.25" customHeight="1" thickBot="1" x14ac:dyDescent="0.4">
      <c r="A1158" t="s">
        <v>5490</v>
      </c>
      <c r="B1158">
        <f t="shared" ca="1" si="19"/>
        <v>44</v>
      </c>
      <c r="C1158" s="1">
        <v>27082</v>
      </c>
      <c r="D1158" t="s">
        <v>39</v>
      </c>
      <c r="E1158" t="s">
        <v>3938</v>
      </c>
      <c r="F1158" t="s">
        <v>41</v>
      </c>
      <c r="G1158" t="s">
        <v>3060</v>
      </c>
      <c r="H1158" t="s">
        <v>122</v>
      </c>
      <c r="I1158" t="s">
        <v>1116</v>
      </c>
      <c r="J1158" t="s">
        <v>5491</v>
      </c>
      <c r="K1158" t="s">
        <v>5492</v>
      </c>
      <c r="L1158" t="s">
        <v>21</v>
      </c>
      <c r="M1158" t="s">
        <v>1116</v>
      </c>
      <c r="O1158" t="s">
        <v>137</v>
      </c>
      <c r="P1158" s="5" t="s">
        <v>137</v>
      </c>
    </row>
    <row r="1159" spans="1:16" ht="14.25" customHeight="1" thickBot="1" x14ac:dyDescent="0.4">
      <c r="A1159" t="s">
        <v>5493</v>
      </c>
      <c r="B1159">
        <f t="shared" ca="1" si="19"/>
        <v>41</v>
      </c>
      <c r="C1159" s="1">
        <v>28252</v>
      </c>
      <c r="D1159" t="s">
        <v>200</v>
      </c>
      <c r="E1159" t="s">
        <v>5494</v>
      </c>
      <c r="G1159" t="s">
        <v>338</v>
      </c>
      <c r="H1159" t="s">
        <v>88</v>
      </c>
      <c r="I1159" t="s">
        <v>89</v>
      </c>
      <c r="J1159" t="s">
        <v>4085</v>
      </c>
      <c r="K1159" t="s">
        <v>5495</v>
      </c>
      <c r="L1159" t="s">
        <v>21</v>
      </c>
      <c r="M1159" t="s">
        <v>89</v>
      </c>
      <c r="N1159" t="s">
        <v>5496</v>
      </c>
      <c r="O1159" t="s">
        <v>5497</v>
      </c>
      <c r="P1159" s="5" t="s">
        <v>5497</v>
      </c>
    </row>
    <row r="1160" spans="1:16" ht="14.25" customHeight="1" thickBot="1" x14ac:dyDescent="0.4">
      <c r="A1160" t="s">
        <v>5498</v>
      </c>
      <c r="B1160">
        <f t="shared" ca="1" si="19"/>
        <v>52</v>
      </c>
      <c r="C1160" s="1">
        <v>23969</v>
      </c>
      <c r="E1160" t="s">
        <v>5499</v>
      </c>
      <c r="I1160" t="s">
        <v>1067</v>
      </c>
      <c r="J1160" t="s">
        <v>5500</v>
      </c>
      <c r="K1160" t="s">
        <v>5501</v>
      </c>
      <c r="L1160" t="s">
        <v>21</v>
      </c>
      <c r="M1160" t="s">
        <v>1067</v>
      </c>
      <c r="O1160" t="s">
        <v>712</v>
      </c>
      <c r="P1160" s="5" t="s">
        <v>712</v>
      </c>
    </row>
    <row r="1161" spans="1:16" ht="14.25" customHeight="1" thickBot="1" x14ac:dyDescent="0.4">
      <c r="A1161" t="s">
        <v>5502</v>
      </c>
      <c r="B1161">
        <f t="shared" ca="1" si="19"/>
        <v>26</v>
      </c>
      <c r="C1161" s="1">
        <v>33520</v>
      </c>
      <c r="E1161" t="s">
        <v>5503</v>
      </c>
      <c r="H1161" t="s">
        <v>122</v>
      </c>
      <c r="I1161" t="s">
        <v>29</v>
      </c>
      <c r="J1161" t="s">
        <v>5504</v>
      </c>
      <c r="K1161" t="s">
        <v>5505</v>
      </c>
      <c r="L1161" t="s">
        <v>205</v>
      </c>
      <c r="M1161" t="s">
        <v>29</v>
      </c>
      <c r="O1161" t="s">
        <v>5506</v>
      </c>
      <c r="P1161" s="5" t="s">
        <v>5506</v>
      </c>
    </row>
    <row r="1162" spans="1:16" ht="14.25" customHeight="1" thickBot="1" x14ac:dyDescent="0.4">
      <c r="A1162" t="s">
        <v>5507</v>
      </c>
      <c r="B1162">
        <f t="shared" ca="1" si="19"/>
        <v>113</v>
      </c>
      <c r="C1162" s="2">
        <v>1972</v>
      </c>
      <c r="D1162" t="s">
        <v>74</v>
      </c>
      <c r="E1162" t="s">
        <v>1827</v>
      </c>
      <c r="F1162" t="s">
        <v>41</v>
      </c>
      <c r="G1162" t="s">
        <v>298</v>
      </c>
      <c r="H1162" t="s">
        <v>923</v>
      </c>
      <c r="I1162" t="s">
        <v>22</v>
      </c>
      <c r="J1162" t="s">
        <v>22</v>
      </c>
      <c r="K1162" t="s">
        <v>5508</v>
      </c>
      <c r="L1162" t="s">
        <v>21</v>
      </c>
      <c r="M1162" t="s">
        <v>22</v>
      </c>
      <c r="O1162" t="s">
        <v>5509</v>
      </c>
      <c r="P1162" s="5" t="s">
        <v>5509</v>
      </c>
    </row>
    <row r="1163" spans="1:16" ht="14.25" customHeight="1" thickBot="1" x14ac:dyDescent="0.4">
      <c r="A1163" t="s">
        <v>5510</v>
      </c>
      <c r="B1163">
        <f t="shared" ca="1" si="19"/>
        <v>53</v>
      </c>
      <c r="C1163" s="1">
        <v>23904</v>
      </c>
      <c r="E1163" t="s">
        <v>5511</v>
      </c>
      <c r="H1163" t="s">
        <v>5512</v>
      </c>
      <c r="I1163" t="s">
        <v>980</v>
      </c>
      <c r="J1163" t="s">
        <v>5513</v>
      </c>
      <c r="K1163" t="s">
        <v>4649</v>
      </c>
      <c r="L1163" t="s">
        <v>21</v>
      </c>
      <c r="M1163" t="s">
        <v>367</v>
      </c>
      <c r="O1163" t="s">
        <v>5514</v>
      </c>
      <c r="P1163" s="5" t="s">
        <v>5514</v>
      </c>
    </row>
    <row r="1164" spans="1:16" ht="14.25" customHeight="1" thickBot="1" x14ac:dyDescent="0.4">
      <c r="A1164" t="s">
        <v>5515</v>
      </c>
      <c r="B1164">
        <f t="shared" ca="1" si="19"/>
        <v>64</v>
      </c>
      <c r="C1164" s="1">
        <v>19881</v>
      </c>
      <c r="E1164" t="s">
        <v>5516</v>
      </c>
      <c r="I1164" t="s">
        <v>132</v>
      </c>
      <c r="J1164" t="s">
        <v>1001</v>
      </c>
      <c r="K1164" t="s">
        <v>5517</v>
      </c>
      <c r="L1164" t="s">
        <v>21</v>
      </c>
      <c r="M1164" t="s">
        <v>132</v>
      </c>
      <c r="O1164" t="s">
        <v>5518</v>
      </c>
      <c r="P1164" s="5" t="s">
        <v>16943</v>
      </c>
    </row>
    <row r="1165" spans="1:16" ht="14.25" customHeight="1" thickBot="1" x14ac:dyDescent="0.4">
      <c r="A1165" t="s">
        <v>5519</v>
      </c>
      <c r="B1165">
        <f t="shared" ca="1" si="19"/>
        <v>30</v>
      </c>
      <c r="C1165" s="1">
        <v>32062</v>
      </c>
      <c r="E1165" t="s">
        <v>1738</v>
      </c>
      <c r="H1165" t="s">
        <v>210</v>
      </c>
      <c r="I1165" t="s">
        <v>29</v>
      </c>
      <c r="J1165" t="s">
        <v>5520</v>
      </c>
      <c r="K1165" t="s">
        <v>5521</v>
      </c>
      <c r="L1165" t="s">
        <v>21</v>
      </c>
      <c r="M1165" t="s">
        <v>29</v>
      </c>
      <c r="O1165" t="s">
        <v>2704</v>
      </c>
      <c r="P1165" s="5" t="s">
        <v>2704</v>
      </c>
    </row>
    <row r="1166" spans="1:16" ht="14.25" customHeight="1" thickBot="1" x14ac:dyDescent="0.4">
      <c r="A1166" t="s">
        <v>5522</v>
      </c>
      <c r="B1166">
        <f t="shared" ca="1" si="19"/>
        <v>33</v>
      </c>
      <c r="C1166" s="1">
        <v>31096</v>
      </c>
      <c r="E1166" t="s">
        <v>5523</v>
      </c>
      <c r="I1166" t="s">
        <v>44</v>
      </c>
      <c r="K1166" t="s">
        <v>5524</v>
      </c>
      <c r="L1166" t="s">
        <v>21</v>
      </c>
      <c r="M1166" t="s">
        <v>44</v>
      </c>
      <c r="O1166" t="s">
        <v>5525</v>
      </c>
      <c r="P1166" s="5" t="s">
        <v>16944</v>
      </c>
    </row>
    <row r="1167" spans="1:16" ht="14.25" customHeight="1" thickBot="1" x14ac:dyDescent="0.4">
      <c r="A1167" t="s">
        <v>5526</v>
      </c>
      <c r="B1167">
        <f t="shared" ca="1" si="19"/>
        <v>23</v>
      </c>
      <c r="C1167" s="1">
        <v>34579</v>
      </c>
      <c r="E1167" t="s">
        <v>5527</v>
      </c>
      <c r="I1167" t="s">
        <v>253</v>
      </c>
      <c r="J1167" t="s">
        <v>5528</v>
      </c>
      <c r="K1167" t="s">
        <v>5529</v>
      </c>
      <c r="L1167" t="s">
        <v>205</v>
      </c>
      <c r="M1167" t="s">
        <v>270</v>
      </c>
      <c r="O1167" t="s">
        <v>55</v>
      </c>
      <c r="P1167" s="5" t="s">
        <v>55</v>
      </c>
    </row>
    <row r="1168" spans="1:16" ht="14.25" customHeight="1" thickBot="1" x14ac:dyDescent="0.4">
      <c r="A1168" t="s">
        <v>5530</v>
      </c>
      <c r="B1168">
        <f t="shared" ca="1" si="19"/>
        <v>29</v>
      </c>
      <c r="C1168" s="1">
        <v>32625</v>
      </c>
      <c r="E1168" t="s">
        <v>5531</v>
      </c>
      <c r="H1168" t="s">
        <v>43</v>
      </c>
      <c r="I1168" t="s">
        <v>132</v>
      </c>
      <c r="J1168" t="s">
        <v>132</v>
      </c>
      <c r="K1168" t="s">
        <v>5532</v>
      </c>
      <c r="L1168" t="s">
        <v>21</v>
      </c>
      <c r="M1168" t="s">
        <v>132</v>
      </c>
      <c r="O1168" t="s">
        <v>5533</v>
      </c>
      <c r="P1168" s="5" t="s">
        <v>16945</v>
      </c>
    </row>
    <row r="1169" spans="1:16" ht="14.25" customHeight="1" thickBot="1" x14ac:dyDescent="0.4">
      <c r="A1169" t="s">
        <v>5534</v>
      </c>
      <c r="B1169">
        <f t="shared" ca="1" si="19"/>
        <v>68</v>
      </c>
      <c r="C1169" s="1">
        <v>18266</v>
      </c>
      <c r="D1169" t="s">
        <v>41</v>
      </c>
      <c r="E1169" t="s">
        <v>5535</v>
      </c>
      <c r="H1169" t="s">
        <v>606</v>
      </c>
      <c r="I1169" t="s">
        <v>933</v>
      </c>
      <c r="J1169" t="s">
        <v>5536</v>
      </c>
      <c r="K1169" t="s">
        <v>5537</v>
      </c>
      <c r="L1169" t="s">
        <v>21</v>
      </c>
      <c r="M1169" t="s">
        <v>22</v>
      </c>
      <c r="O1169" t="s">
        <v>5538</v>
      </c>
      <c r="P1169" s="5" t="s">
        <v>5538</v>
      </c>
    </row>
    <row r="1170" spans="1:16" ht="14.25" customHeight="1" thickBot="1" x14ac:dyDescent="0.4">
      <c r="A1170" t="s">
        <v>5539</v>
      </c>
      <c r="B1170">
        <f t="shared" ca="1" si="19"/>
        <v>113</v>
      </c>
      <c r="C1170" s="2">
        <v>1970</v>
      </c>
      <c r="D1170" t="s">
        <v>41</v>
      </c>
      <c r="E1170" t="s">
        <v>5540</v>
      </c>
      <c r="F1170" t="s">
        <v>41</v>
      </c>
      <c r="G1170" t="s">
        <v>378</v>
      </c>
      <c r="H1170" t="s">
        <v>1828</v>
      </c>
      <c r="I1170" t="s">
        <v>34</v>
      </c>
      <c r="J1170" t="s">
        <v>5541</v>
      </c>
      <c r="K1170" t="s">
        <v>5540</v>
      </c>
      <c r="L1170" t="s">
        <v>21</v>
      </c>
      <c r="M1170" t="s">
        <v>34</v>
      </c>
      <c r="O1170" t="s">
        <v>4231</v>
      </c>
      <c r="P1170" s="5" t="s">
        <v>4231</v>
      </c>
    </row>
    <row r="1171" spans="1:16" ht="14.25" customHeight="1" thickBot="1" x14ac:dyDescent="0.4">
      <c r="A1171" t="s">
        <v>5542</v>
      </c>
      <c r="B1171">
        <f t="shared" ca="1" si="19"/>
        <v>31</v>
      </c>
      <c r="C1171" s="1">
        <v>31771</v>
      </c>
      <c r="D1171" t="s">
        <v>41</v>
      </c>
      <c r="E1171" t="s">
        <v>5543</v>
      </c>
      <c r="F1171" t="s">
        <v>41</v>
      </c>
      <c r="G1171" t="s">
        <v>378</v>
      </c>
      <c r="H1171" t="s">
        <v>43</v>
      </c>
      <c r="I1171" t="s">
        <v>178</v>
      </c>
      <c r="J1171" t="s">
        <v>948</v>
      </c>
      <c r="K1171" t="s">
        <v>5544</v>
      </c>
      <c r="L1171" t="s">
        <v>21</v>
      </c>
      <c r="M1171" t="s">
        <v>178</v>
      </c>
      <c r="N1171" t="s">
        <v>168</v>
      </c>
      <c r="O1171" t="s">
        <v>318</v>
      </c>
      <c r="P1171" s="5" t="s">
        <v>16717</v>
      </c>
    </row>
    <row r="1172" spans="1:16" ht="14.25" customHeight="1" thickBot="1" x14ac:dyDescent="0.4">
      <c r="A1172" t="s">
        <v>5545</v>
      </c>
      <c r="B1172">
        <f t="shared" ca="1" si="19"/>
        <v>49</v>
      </c>
      <c r="C1172" s="1">
        <v>25055</v>
      </c>
      <c r="E1172" t="s">
        <v>5546</v>
      </c>
      <c r="H1172" t="s">
        <v>1736</v>
      </c>
      <c r="I1172" t="s">
        <v>118</v>
      </c>
      <c r="J1172" t="s">
        <v>4103</v>
      </c>
      <c r="K1172" t="s">
        <v>5384</v>
      </c>
      <c r="L1172" t="s">
        <v>21</v>
      </c>
      <c r="M1172" t="s">
        <v>118</v>
      </c>
      <c r="O1172" t="s">
        <v>5547</v>
      </c>
      <c r="P1172" s="5" t="s">
        <v>5547</v>
      </c>
    </row>
    <row r="1173" spans="1:16" ht="14.25" customHeight="1" thickBot="1" x14ac:dyDescent="0.4">
      <c r="A1173" t="s">
        <v>5548</v>
      </c>
      <c r="B1173">
        <f t="shared" ca="1" si="19"/>
        <v>27</v>
      </c>
      <c r="C1173" s="1">
        <v>33437</v>
      </c>
      <c r="E1173" t="s">
        <v>5549</v>
      </c>
      <c r="H1173" t="s">
        <v>122</v>
      </c>
      <c r="I1173" t="s">
        <v>29</v>
      </c>
      <c r="J1173" t="s">
        <v>5550</v>
      </c>
      <c r="K1173" t="s">
        <v>5551</v>
      </c>
      <c r="L1173" t="s">
        <v>21</v>
      </c>
      <c r="M1173" t="s">
        <v>29</v>
      </c>
      <c r="O1173" t="s">
        <v>1694</v>
      </c>
      <c r="P1173" s="5" t="s">
        <v>1694</v>
      </c>
    </row>
    <row r="1174" spans="1:16" ht="14.25" customHeight="1" thickBot="1" x14ac:dyDescent="0.4">
      <c r="A1174" t="s">
        <v>5552</v>
      </c>
      <c r="B1174">
        <f t="shared" ca="1" si="19"/>
        <v>37</v>
      </c>
      <c r="C1174" s="1">
        <v>29728</v>
      </c>
      <c r="D1174" t="s">
        <v>39</v>
      </c>
      <c r="E1174" t="s">
        <v>82</v>
      </c>
      <c r="G1174" t="s">
        <v>331</v>
      </c>
      <c r="H1174" t="s">
        <v>43</v>
      </c>
      <c r="I1174" t="s">
        <v>225</v>
      </c>
      <c r="K1174" t="s">
        <v>5553</v>
      </c>
      <c r="L1174" t="s">
        <v>21</v>
      </c>
      <c r="M1174" t="s">
        <v>225</v>
      </c>
      <c r="O1174" t="s">
        <v>5554</v>
      </c>
      <c r="P1174" s="5" t="s">
        <v>16946</v>
      </c>
    </row>
    <row r="1175" spans="1:16" ht="14.25" customHeight="1" thickBot="1" x14ac:dyDescent="0.4">
      <c r="A1175" t="s">
        <v>5555</v>
      </c>
      <c r="B1175">
        <f t="shared" ca="1" si="19"/>
        <v>38</v>
      </c>
      <c r="C1175" s="1">
        <v>29070</v>
      </c>
      <c r="D1175" t="s">
        <v>41</v>
      </c>
      <c r="E1175" t="s">
        <v>4744</v>
      </c>
      <c r="G1175" t="s">
        <v>75</v>
      </c>
      <c r="H1175" t="s">
        <v>654</v>
      </c>
      <c r="I1175" t="s">
        <v>22</v>
      </c>
      <c r="J1175" t="s">
        <v>5556</v>
      </c>
      <c r="K1175" t="s">
        <v>5557</v>
      </c>
      <c r="L1175" t="s">
        <v>21</v>
      </c>
      <c r="M1175" t="s">
        <v>22</v>
      </c>
      <c r="N1175" t="s">
        <v>3266</v>
      </c>
      <c r="O1175" t="s">
        <v>5558</v>
      </c>
      <c r="P1175" s="5" t="s">
        <v>5558</v>
      </c>
    </row>
    <row r="1176" spans="1:16" ht="14.25" customHeight="1" thickBot="1" x14ac:dyDescent="0.4">
      <c r="A1176" t="s">
        <v>5559</v>
      </c>
      <c r="B1176">
        <f t="shared" ca="1" si="19"/>
        <v>51</v>
      </c>
      <c r="C1176" s="1">
        <v>24358</v>
      </c>
      <c r="E1176" t="s">
        <v>5560</v>
      </c>
      <c r="H1176" t="s">
        <v>5561</v>
      </c>
      <c r="I1176" t="s">
        <v>116</v>
      </c>
      <c r="J1176" t="s">
        <v>116</v>
      </c>
      <c r="K1176" t="s">
        <v>5562</v>
      </c>
      <c r="L1176" t="s">
        <v>21</v>
      </c>
      <c r="M1176" t="s">
        <v>289</v>
      </c>
      <c r="O1176" t="s">
        <v>4251</v>
      </c>
      <c r="P1176" s="5" t="s">
        <v>4251</v>
      </c>
    </row>
    <row r="1177" spans="1:16" ht="14.25" customHeight="1" thickBot="1" x14ac:dyDescent="0.4">
      <c r="A1177" t="s">
        <v>5563</v>
      </c>
      <c r="B1177">
        <f t="shared" ca="1" si="19"/>
        <v>28</v>
      </c>
      <c r="C1177" s="1">
        <v>32774</v>
      </c>
      <c r="D1177" t="s">
        <v>41</v>
      </c>
      <c r="E1177" t="s">
        <v>5564</v>
      </c>
      <c r="F1177" t="s">
        <v>41</v>
      </c>
      <c r="G1177" t="s">
        <v>147</v>
      </c>
      <c r="H1177" t="s">
        <v>43</v>
      </c>
      <c r="I1177" t="s">
        <v>178</v>
      </c>
      <c r="J1177" t="s">
        <v>3056</v>
      </c>
      <c r="K1177" t="s">
        <v>5565</v>
      </c>
      <c r="L1177" t="s">
        <v>21</v>
      </c>
      <c r="M1177" t="s">
        <v>178</v>
      </c>
      <c r="N1177" t="s">
        <v>79</v>
      </c>
      <c r="O1177" t="s">
        <v>5566</v>
      </c>
      <c r="P1177" s="5" t="s">
        <v>16947</v>
      </c>
    </row>
    <row r="1178" spans="1:16" ht="14.25" customHeight="1" thickBot="1" x14ac:dyDescent="0.4">
      <c r="A1178" t="s">
        <v>5567</v>
      </c>
      <c r="B1178">
        <f t="shared" ca="1" si="19"/>
        <v>47</v>
      </c>
      <c r="C1178" s="1">
        <v>25941</v>
      </c>
      <c r="E1178" t="s">
        <v>5568</v>
      </c>
      <c r="H1178" t="s">
        <v>479</v>
      </c>
      <c r="I1178" t="s">
        <v>367</v>
      </c>
      <c r="J1178" t="s">
        <v>5569</v>
      </c>
      <c r="K1178" t="s">
        <v>5570</v>
      </c>
      <c r="L1178" t="s">
        <v>21</v>
      </c>
      <c r="M1178" t="s">
        <v>367</v>
      </c>
      <c r="O1178" t="s">
        <v>5571</v>
      </c>
      <c r="P1178" s="5" t="s">
        <v>5571</v>
      </c>
    </row>
    <row r="1179" spans="1:16" ht="14.25" customHeight="1" thickBot="1" x14ac:dyDescent="0.4">
      <c r="A1179" t="s">
        <v>5572</v>
      </c>
      <c r="B1179">
        <f t="shared" ca="1" si="19"/>
        <v>57</v>
      </c>
      <c r="C1179" s="1">
        <v>22384</v>
      </c>
      <c r="D1179" t="s">
        <v>235</v>
      </c>
      <c r="E1179" t="s">
        <v>5573</v>
      </c>
      <c r="F1179" t="s">
        <v>39</v>
      </c>
      <c r="G1179" t="s">
        <v>156</v>
      </c>
      <c r="H1179" t="s">
        <v>360</v>
      </c>
      <c r="I1179" t="s">
        <v>46</v>
      </c>
      <c r="J1179" t="s">
        <v>5574</v>
      </c>
      <c r="K1179" t="s">
        <v>5575</v>
      </c>
      <c r="L1179" t="s">
        <v>21</v>
      </c>
      <c r="M1179" t="s">
        <v>46</v>
      </c>
      <c r="N1179" t="s">
        <v>3876</v>
      </c>
      <c r="O1179" t="s">
        <v>5576</v>
      </c>
      <c r="P1179" s="5" t="s">
        <v>16948</v>
      </c>
    </row>
    <row r="1180" spans="1:16" ht="14.25" customHeight="1" thickBot="1" x14ac:dyDescent="0.4">
      <c r="A1180" t="s">
        <v>5577</v>
      </c>
      <c r="B1180">
        <f t="shared" ref="B1180:B1243" ca="1" si="20">DATEDIF(C1180,TODAY(),"Y")</f>
        <v>36</v>
      </c>
      <c r="C1180" s="1">
        <v>30103</v>
      </c>
      <c r="E1180" t="s">
        <v>5578</v>
      </c>
      <c r="H1180" t="s">
        <v>122</v>
      </c>
      <c r="I1180" t="s">
        <v>29</v>
      </c>
      <c r="J1180" t="s">
        <v>5579</v>
      </c>
      <c r="K1180" t="s">
        <v>5580</v>
      </c>
      <c r="L1180" t="s">
        <v>205</v>
      </c>
      <c r="M1180" t="s">
        <v>29</v>
      </c>
      <c r="O1180" t="s">
        <v>5581</v>
      </c>
      <c r="P1180" s="5" t="s">
        <v>5581</v>
      </c>
    </row>
    <row r="1181" spans="1:16" ht="14.25" customHeight="1" thickBot="1" x14ac:dyDescent="0.4">
      <c r="A1181" t="s">
        <v>5582</v>
      </c>
      <c r="B1181">
        <f t="shared" ca="1" si="20"/>
        <v>113</v>
      </c>
      <c r="C1181" s="2">
        <v>1963</v>
      </c>
      <c r="E1181" t="s">
        <v>5583</v>
      </c>
      <c r="F1181" t="s">
        <v>41</v>
      </c>
      <c r="G1181" t="s">
        <v>238</v>
      </c>
      <c r="H1181" t="s">
        <v>5584</v>
      </c>
      <c r="I1181" t="s">
        <v>1834</v>
      </c>
      <c r="J1181" t="s">
        <v>1834</v>
      </c>
      <c r="K1181" t="s">
        <v>160</v>
      </c>
      <c r="L1181" t="s">
        <v>21</v>
      </c>
      <c r="M1181" t="s">
        <v>22</v>
      </c>
      <c r="O1181" t="s">
        <v>5585</v>
      </c>
      <c r="P1181" s="5" t="s">
        <v>5585</v>
      </c>
    </row>
    <row r="1182" spans="1:16" ht="14.25" customHeight="1" thickBot="1" x14ac:dyDescent="0.4">
      <c r="A1182" t="s">
        <v>5586</v>
      </c>
      <c r="B1182">
        <f t="shared" ca="1" si="20"/>
        <v>54</v>
      </c>
      <c r="C1182" s="1">
        <v>23480</v>
      </c>
      <c r="D1182" t="s">
        <v>41</v>
      </c>
      <c r="E1182" t="s">
        <v>5587</v>
      </c>
      <c r="G1182" t="s">
        <v>186</v>
      </c>
      <c r="H1182" t="s">
        <v>687</v>
      </c>
      <c r="I1182" t="s">
        <v>118</v>
      </c>
      <c r="J1182" t="s">
        <v>5588</v>
      </c>
      <c r="K1182" t="s">
        <v>1555</v>
      </c>
      <c r="L1182" t="s">
        <v>21</v>
      </c>
      <c r="M1182" t="s">
        <v>118</v>
      </c>
      <c r="O1182" t="s">
        <v>5589</v>
      </c>
      <c r="P1182" s="5" t="s">
        <v>5589</v>
      </c>
    </row>
    <row r="1183" spans="1:16" ht="14.25" customHeight="1" thickBot="1" x14ac:dyDescent="0.4">
      <c r="A1183" t="s">
        <v>5590</v>
      </c>
      <c r="B1183">
        <f t="shared" ca="1" si="20"/>
        <v>54</v>
      </c>
      <c r="C1183" s="1">
        <v>23517</v>
      </c>
      <c r="D1183" t="s">
        <v>177</v>
      </c>
      <c r="E1183" t="s">
        <v>5591</v>
      </c>
      <c r="F1183" t="s">
        <v>41</v>
      </c>
      <c r="G1183" t="s">
        <v>5307</v>
      </c>
      <c r="H1183" t="s">
        <v>105</v>
      </c>
      <c r="I1183" t="s">
        <v>225</v>
      </c>
      <c r="K1183" t="s">
        <v>5592</v>
      </c>
      <c r="L1183" t="s">
        <v>205</v>
      </c>
      <c r="M1183" t="s">
        <v>225</v>
      </c>
      <c r="O1183" t="s">
        <v>5593</v>
      </c>
      <c r="P1183" s="5" t="s">
        <v>16929</v>
      </c>
    </row>
    <row r="1184" spans="1:16" ht="14.25" customHeight="1" thickBot="1" x14ac:dyDescent="0.4">
      <c r="A1184" t="s">
        <v>5594</v>
      </c>
      <c r="B1184">
        <f t="shared" ca="1" si="20"/>
        <v>39</v>
      </c>
      <c r="C1184" s="1">
        <v>28939</v>
      </c>
      <c r="D1184" t="s">
        <v>39</v>
      </c>
      <c r="E1184" t="s">
        <v>5595</v>
      </c>
      <c r="F1184" t="s">
        <v>41</v>
      </c>
      <c r="H1184" t="s">
        <v>332</v>
      </c>
      <c r="I1184" t="s">
        <v>62</v>
      </c>
      <c r="J1184" t="s">
        <v>5596</v>
      </c>
      <c r="K1184" t="s">
        <v>5597</v>
      </c>
      <c r="L1184" t="s">
        <v>21</v>
      </c>
      <c r="M1184" t="s">
        <v>62</v>
      </c>
      <c r="O1184" t="s">
        <v>4000</v>
      </c>
      <c r="P1184" s="5" t="s">
        <v>4000</v>
      </c>
    </row>
    <row r="1185" spans="1:16" ht="14.25" customHeight="1" thickBot="1" x14ac:dyDescent="0.4">
      <c r="A1185" t="s">
        <v>5598</v>
      </c>
      <c r="B1185">
        <f t="shared" ca="1" si="20"/>
        <v>55</v>
      </c>
      <c r="C1185" s="1">
        <v>22997</v>
      </c>
      <c r="E1185" t="s">
        <v>458</v>
      </c>
      <c r="I1185" t="s">
        <v>5599</v>
      </c>
      <c r="J1185" t="s">
        <v>5600</v>
      </c>
      <c r="K1185" t="s">
        <v>5601</v>
      </c>
      <c r="L1185" t="s">
        <v>21</v>
      </c>
      <c r="M1185" t="s">
        <v>89</v>
      </c>
      <c r="O1185" t="s">
        <v>5602</v>
      </c>
      <c r="P1185" s="5" t="s">
        <v>5602</v>
      </c>
    </row>
    <row r="1186" spans="1:16" ht="14.25" customHeight="1" thickBot="1" x14ac:dyDescent="0.4">
      <c r="A1186" t="s">
        <v>5603</v>
      </c>
      <c r="B1186">
        <f t="shared" ca="1" si="20"/>
        <v>24</v>
      </c>
      <c r="C1186" s="1">
        <v>34177</v>
      </c>
      <c r="D1186" t="s">
        <v>200</v>
      </c>
      <c r="E1186" t="s">
        <v>5604</v>
      </c>
      <c r="G1186" t="s">
        <v>245</v>
      </c>
      <c r="H1186" t="s">
        <v>122</v>
      </c>
      <c r="I1186" t="s">
        <v>29</v>
      </c>
      <c r="J1186" t="s">
        <v>5605</v>
      </c>
      <c r="K1186" t="s">
        <v>5606</v>
      </c>
      <c r="L1186" t="s">
        <v>21</v>
      </c>
      <c r="M1186" t="s">
        <v>29</v>
      </c>
      <c r="O1186" t="s">
        <v>213</v>
      </c>
      <c r="P1186" s="5" t="s">
        <v>213</v>
      </c>
    </row>
    <row r="1187" spans="1:16" ht="14.25" customHeight="1" thickBot="1" x14ac:dyDescent="0.4">
      <c r="A1187" t="s">
        <v>5607</v>
      </c>
      <c r="B1187">
        <f t="shared" ca="1" si="20"/>
        <v>51</v>
      </c>
      <c r="C1187" s="1">
        <v>24492</v>
      </c>
      <c r="E1187" t="s">
        <v>5608</v>
      </c>
      <c r="H1187" t="s">
        <v>485</v>
      </c>
      <c r="I1187" t="s">
        <v>1871</v>
      </c>
      <c r="J1187" t="s">
        <v>1871</v>
      </c>
      <c r="K1187" t="s">
        <v>5608</v>
      </c>
      <c r="L1187" t="s">
        <v>21</v>
      </c>
      <c r="M1187" t="s">
        <v>628</v>
      </c>
      <c r="O1187" t="s">
        <v>5609</v>
      </c>
      <c r="P1187" s="5" t="s">
        <v>5609</v>
      </c>
    </row>
    <row r="1188" spans="1:16" ht="14.25" customHeight="1" thickBot="1" x14ac:dyDescent="0.4">
      <c r="A1188" t="s">
        <v>5610</v>
      </c>
      <c r="B1188">
        <f t="shared" ca="1" si="20"/>
        <v>35</v>
      </c>
      <c r="C1188" s="1">
        <v>30173</v>
      </c>
      <c r="E1188" t="s">
        <v>5611</v>
      </c>
      <c r="H1188" t="s">
        <v>122</v>
      </c>
      <c r="I1188" t="s">
        <v>29</v>
      </c>
      <c r="J1188" t="s">
        <v>5612</v>
      </c>
      <c r="K1188" t="s">
        <v>5613</v>
      </c>
      <c r="L1188" t="s">
        <v>21</v>
      </c>
      <c r="M1188" t="s">
        <v>29</v>
      </c>
      <c r="O1188" t="s">
        <v>5614</v>
      </c>
      <c r="P1188" s="5" t="s">
        <v>5614</v>
      </c>
    </row>
    <row r="1189" spans="1:16" ht="14.25" customHeight="1" thickBot="1" x14ac:dyDescent="0.4">
      <c r="A1189" t="s">
        <v>5615</v>
      </c>
      <c r="B1189">
        <f t="shared" ca="1" si="20"/>
        <v>35</v>
      </c>
      <c r="C1189" s="1">
        <v>30480</v>
      </c>
      <c r="D1189" t="s">
        <v>41</v>
      </c>
      <c r="E1189" t="s">
        <v>5616</v>
      </c>
      <c r="F1189" t="s">
        <v>41</v>
      </c>
      <c r="G1189" t="s">
        <v>147</v>
      </c>
      <c r="H1189" t="s">
        <v>43</v>
      </c>
      <c r="I1189" t="s">
        <v>178</v>
      </c>
      <c r="J1189" t="s">
        <v>1848</v>
      </c>
      <c r="K1189" t="s">
        <v>5617</v>
      </c>
      <c r="L1189" t="s">
        <v>21</v>
      </c>
      <c r="M1189" t="s">
        <v>178</v>
      </c>
      <c r="N1189" t="s">
        <v>802</v>
      </c>
      <c r="O1189" t="s">
        <v>394</v>
      </c>
      <c r="P1189" s="5" t="s">
        <v>10689</v>
      </c>
    </row>
    <row r="1190" spans="1:16" ht="14.25" customHeight="1" thickBot="1" x14ac:dyDescent="0.4">
      <c r="A1190" t="s">
        <v>5618</v>
      </c>
      <c r="B1190">
        <f t="shared" ca="1" si="20"/>
        <v>29</v>
      </c>
      <c r="C1190" s="1">
        <v>32479</v>
      </c>
      <c r="E1190" t="s">
        <v>5619</v>
      </c>
      <c r="I1190" t="s">
        <v>44</v>
      </c>
      <c r="K1190" t="s">
        <v>5620</v>
      </c>
      <c r="L1190" t="s">
        <v>21</v>
      </c>
      <c r="M1190" t="s">
        <v>44</v>
      </c>
      <c r="O1190" t="s">
        <v>5621</v>
      </c>
      <c r="P1190" s="5" t="s">
        <v>2945</v>
      </c>
    </row>
    <row r="1191" spans="1:16" ht="14.25" customHeight="1" thickBot="1" x14ac:dyDescent="0.4">
      <c r="A1191" t="s">
        <v>5622</v>
      </c>
      <c r="B1191">
        <f t="shared" ca="1" si="20"/>
        <v>43</v>
      </c>
      <c r="C1191" s="1">
        <v>27244</v>
      </c>
      <c r="E1191" t="s">
        <v>5623</v>
      </c>
      <c r="H1191" t="s">
        <v>812</v>
      </c>
      <c r="I1191" t="s">
        <v>270</v>
      </c>
      <c r="J1191" t="s">
        <v>5624</v>
      </c>
      <c r="K1191" t="s">
        <v>5625</v>
      </c>
      <c r="L1191" t="s">
        <v>205</v>
      </c>
      <c r="M1191" t="s">
        <v>270</v>
      </c>
      <c r="O1191" t="s">
        <v>5626</v>
      </c>
      <c r="P1191" s="5" t="s">
        <v>5626</v>
      </c>
    </row>
    <row r="1192" spans="1:16" ht="14.25" customHeight="1" thickBot="1" x14ac:dyDescent="0.4">
      <c r="A1192" t="s">
        <v>5627</v>
      </c>
      <c r="B1192">
        <f t="shared" ca="1" si="20"/>
        <v>46</v>
      </c>
      <c r="C1192" s="1">
        <v>26497</v>
      </c>
      <c r="E1192" t="s">
        <v>858</v>
      </c>
      <c r="H1192" t="s">
        <v>43</v>
      </c>
      <c r="I1192" t="s">
        <v>1001</v>
      </c>
      <c r="J1192" t="s">
        <v>4381</v>
      </c>
      <c r="K1192" t="s">
        <v>5628</v>
      </c>
      <c r="L1192" t="s">
        <v>21</v>
      </c>
      <c r="M1192" t="s">
        <v>132</v>
      </c>
      <c r="O1192" t="s">
        <v>4330</v>
      </c>
      <c r="P1192" s="5" t="s">
        <v>16890</v>
      </c>
    </row>
    <row r="1193" spans="1:16" ht="14.25" customHeight="1" thickBot="1" x14ac:dyDescent="0.4">
      <c r="A1193" t="s">
        <v>5629</v>
      </c>
      <c r="B1193">
        <f t="shared" ca="1" si="20"/>
        <v>28</v>
      </c>
      <c r="C1193" s="1">
        <v>32735</v>
      </c>
      <c r="E1193" t="s">
        <v>5630</v>
      </c>
      <c r="G1193" t="s">
        <v>331</v>
      </c>
      <c r="H1193" t="s">
        <v>43</v>
      </c>
      <c r="I1193" t="s">
        <v>178</v>
      </c>
      <c r="J1193" t="s">
        <v>1985</v>
      </c>
      <c r="K1193" t="s">
        <v>5631</v>
      </c>
      <c r="L1193" t="s">
        <v>21</v>
      </c>
      <c r="M1193" t="s">
        <v>178</v>
      </c>
      <c r="N1193" t="s">
        <v>1008</v>
      </c>
      <c r="O1193" t="s">
        <v>1935</v>
      </c>
      <c r="P1193" s="5" t="s">
        <v>16782</v>
      </c>
    </row>
    <row r="1194" spans="1:16" ht="14.25" customHeight="1" thickBot="1" x14ac:dyDescent="0.4">
      <c r="A1194" t="s">
        <v>5632</v>
      </c>
      <c r="B1194">
        <f t="shared" ca="1" si="20"/>
        <v>29</v>
      </c>
      <c r="C1194" s="1">
        <v>32634</v>
      </c>
      <c r="E1194" t="s">
        <v>5633</v>
      </c>
      <c r="H1194" t="s">
        <v>812</v>
      </c>
      <c r="I1194" t="s">
        <v>270</v>
      </c>
      <c r="J1194" t="s">
        <v>5634</v>
      </c>
      <c r="K1194" t="s">
        <v>5635</v>
      </c>
      <c r="L1194" t="s">
        <v>21</v>
      </c>
      <c r="M1194" t="s">
        <v>270</v>
      </c>
      <c r="O1194" t="s">
        <v>2950</v>
      </c>
      <c r="P1194" s="5" t="s">
        <v>2950</v>
      </c>
    </row>
    <row r="1195" spans="1:16" ht="14.25" customHeight="1" thickBot="1" x14ac:dyDescent="0.4">
      <c r="A1195" t="s">
        <v>5636</v>
      </c>
      <c r="B1195">
        <f t="shared" ca="1" si="20"/>
        <v>38</v>
      </c>
      <c r="C1195" s="1">
        <v>29417</v>
      </c>
      <c r="E1195" t="s">
        <v>5637</v>
      </c>
      <c r="I1195" t="s">
        <v>279</v>
      </c>
      <c r="J1195" t="s">
        <v>5638</v>
      </c>
      <c r="K1195" t="s">
        <v>5639</v>
      </c>
      <c r="L1195" t="s">
        <v>21</v>
      </c>
      <c r="M1195" t="s">
        <v>279</v>
      </c>
      <c r="O1195" t="s">
        <v>3727</v>
      </c>
      <c r="P1195" s="5" t="s">
        <v>3727</v>
      </c>
    </row>
    <row r="1196" spans="1:16" ht="14.25" customHeight="1" thickBot="1" x14ac:dyDescent="0.4">
      <c r="A1196" t="s">
        <v>5640</v>
      </c>
      <c r="B1196">
        <f t="shared" ca="1" si="20"/>
        <v>54</v>
      </c>
      <c r="C1196" s="1">
        <v>23412</v>
      </c>
      <c r="D1196" t="s">
        <v>74</v>
      </c>
      <c r="E1196" t="s">
        <v>5641</v>
      </c>
      <c r="F1196" t="s">
        <v>41</v>
      </c>
      <c r="G1196" t="s">
        <v>1999</v>
      </c>
      <c r="H1196" t="s">
        <v>1828</v>
      </c>
      <c r="I1196" t="s">
        <v>34</v>
      </c>
      <c r="J1196" t="s">
        <v>5320</v>
      </c>
      <c r="K1196" t="s">
        <v>5642</v>
      </c>
      <c r="L1196" t="s">
        <v>21</v>
      </c>
      <c r="M1196" t="s">
        <v>34</v>
      </c>
      <c r="N1196" t="s">
        <v>413</v>
      </c>
      <c r="O1196" t="s">
        <v>2231</v>
      </c>
      <c r="P1196" s="5" t="s">
        <v>169</v>
      </c>
    </row>
    <row r="1197" spans="1:16" ht="14.25" customHeight="1" thickBot="1" x14ac:dyDescent="0.4">
      <c r="A1197" t="s">
        <v>5643</v>
      </c>
      <c r="B1197">
        <f t="shared" ca="1" si="20"/>
        <v>70</v>
      </c>
      <c r="C1197" s="1">
        <v>17668</v>
      </c>
      <c r="E1197" t="s">
        <v>5644</v>
      </c>
      <c r="I1197" t="s">
        <v>367</v>
      </c>
      <c r="J1197" t="s">
        <v>5645</v>
      </c>
      <c r="K1197" t="s">
        <v>5646</v>
      </c>
      <c r="L1197" t="s">
        <v>21</v>
      </c>
      <c r="M1197" t="s">
        <v>367</v>
      </c>
      <c r="O1197" t="e">
        <f>- WAR CRIME AGAINST CIVILIANS</f>
        <v>#NAME?</v>
      </c>
      <c r="P1197" s="6" t="s">
        <v>16712</v>
      </c>
    </row>
    <row r="1198" spans="1:16" ht="14.25" customHeight="1" thickBot="1" x14ac:dyDescent="0.4">
      <c r="A1198" t="s">
        <v>5647</v>
      </c>
      <c r="B1198">
        <f t="shared" ca="1" si="20"/>
        <v>44</v>
      </c>
      <c r="C1198" s="1">
        <v>27081</v>
      </c>
      <c r="E1198" t="s">
        <v>5648</v>
      </c>
      <c r="H1198" t="s">
        <v>43</v>
      </c>
      <c r="I1198" t="s">
        <v>129</v>
      </c>
      <c r="J1198" t="s">
        <v>5649</v>
      </c>
      <c r="K1198" t="s">
        <v>5650</v>
      </c>
      <c r="L1198" t="s">
        <v>205</v>
      </c>
      <c r="M1198" t="s">
        <v>270</v>
      </c>
      <c r="O1198" t="s">
        <v>2617</v>
      </c>
      <c r="P1198" s="5" t="s">
        <v>2617</v>
      </c>
    </row>
    <row r="1199" spans="1:16" ht="14.25" customHeight="1" thickBot="1" x14ac:dyDescent="0.4">
      <c r="A1199" t="s">
        <v>5651</v>
      </c>
      <c r="B1199">
        <f t="shared" ca="1" si="20"/>
        <v>68</v>
      </c>
      <c r="C1199" s="1">
        <v>18327</v>
      </c>
      <c r="E1199" t="s">
        <v>5652</v>
      </c>
      <c r="H1199" t="s">
        <v>43</v>
      </c>
      <c r="I1199" t="s">
        <v>225</v>
      </c>
      <c r="J1199" t="s">
        <v>226</v>
      </c>
      <c r="K1199" t="s">
        <v>5653</v>
      </c>
      <c r="L1199" t="s">
        <v>21</v>
      </c>
      <c r="M1199" t="s">
        <v>225</v>
      </c>
      <c r="O1199" t="s">
        <v>5654</v>
      </c>
      <c r="P1199" s="5" t="s">
        <v>16949</v>
      </c>
    </row>
    <row r="1200" spans="1:16" ht="14.25" customHeight="1" thickBot="1" x14ac:dyDescent="0.4">
      <c r="A1200" t="s">
        <v>5655</v>
      </c>
      <c r="B1200">
        <f t="shared" ca="1" si="20"/>
        <v>60</v>
      </c>
      <c r="C1200" s="1">
        <v>21314</v>
      </c>
      <c r="D1200" t="s">
        <v>41</v>
      </c>
      <c r="E1200" t="s">
        <v>5656</v>
      </c>
      <c r="F1200" t="s">
        <v>41</v>
      </c>
      <c r="H1200" t="s">
        <v>3429</v>
      </c>
      <c r="I1200" t="s">
        <v>22</v>
      </c>
      <c r="J1200" t="s">
        <v>5657</v>
      </c>
      <c r="K1200" t="s">
        <v>5658</v>
      </c>
      <c r="L1200" t="s">
        <v>205</v>
      </c>
      <c r="M1200" t="s">
        <v>602</v>
      </c>
      <c r="O1200" t="s">
        <v>5659</v>
      </c>
      <c r="P1200" s="5" t="s">
        <v>5659</v>
      </c>
    </row>
    <row r="1201" spans="1:16" ht="14.25" customHeight="1" thickBot="1" x14ac:dyDescent="0.4">
      <c r="A1201" t="s">
        <v>5660</v>
      </c>
      <c r="B1201">
        <f t="shared" ca="1" si="20"/>
        <v>50</v>
      </c>
      <c r="C1201" s="1">
        <v>24739</v>
      </c>
      <c r="D1201" t="s">
        <v>39</v>
      </c>
      <c r="E1201" t="s">
        <v>5661</v>
      </c>
      <c r="F1201" t="s">
        <v>41</v>
      </c>
      <c r="G1201" t="s">
        <v>245</v>
      </c>
      <c r="H1201" t="s">
        <v>353</v>
      </c>
      <c r="I1201" t="s">
        <v>46</v>
      </c>
      <c r="J1201" t="s">
        <v>5662</v>
      </c>
      <c r="K1201" t="s">
        <v>5663</v>
      </c>
      <c r="L1201" t="s">
        <v>21</v>
      </c>
      <c r="M1201" t="s">
        <v>46</v>
      </c>
      <c r="N1201" t="s">
        <v>650</v>
      </c>
      <c r="O1201" t="s">
        <v>55</v>
      </c>
      <c r="P1201" s="5" t="s">
        <v>55</v>
      </c>
    </row>
    <row r="1202" spans="1:16" ht="14.25" customHeight="1" thickBot="1" x14ac:dyDescent="0.4">
      <c r="A1202" t="s">
        <v>5664</v>
      </c>
      <c r="B1202">
        <f t="shared" ca="1" si="20"/>
        <v>44</v>
      </c>
      <c r="C1202" s="1">
        <v>26975</v>
      </c>
      <c r="D1202" t="s">
        <v>41</v>
      </c>
      <c r="E1202" t="s">
        <v>5665</v>
      </c>
      <c r="F1202" t="s">
        <v>41</v>
      </c>
      <c r="G1202" t="s">
        <v>3330</v>
      </c>
      <c r="H1202" t="s">
        <v>5666</v>
      </c>
      <c r="I1202" t="s">
        <v>22</v>
      </c>
      <c r="J1202" t="s">
        <v>5667</v>
      </c>
      <c r="K1202" t="s">
        <v>5668</v>
      </c>
      <c r="L1202" t="s">
        <v>205</v>
      </c>
      <c r="M1202" t="s">
        <v>22</v>
      </c>
      <c r="O1202" t="s">
        <v>5669</v>
      </c>
      <c r="P1202" s="5" t="s">
        <v>5669</v>
      </c>
    </row>
    <row r="1203" spans="1:16" ht="14.25" customHeight="1" thickBot="1" x14ac:dyDescent="0.4">
      <c r="A1203" t="s">
        <v>5670</v>
      </c>
      <c r="B1203">
        <f t="shared" ca="1" si="20"/>
        <v>58</v>
      </c>
      <c r="C1203" s="1">
        <v>21862</v>
      </c>
      <c r="E1203" t="s">
        <v>384</v>
      </c>
      <c r="H1203" t="s">
        <v>385</v>
      </c>
      <c r="I1203" t="s">
        <v>386</v>
      </c>
      <c r="J1203" t="s">
        <v>5671</v>
      </c>
      <c r="K1203" t="s">
        <v>5672</v>
      </c>
      <c r="L1203" t="s">
        <v>21</v>
      </c>
      <c r="M1203" t="s">
        <v>386</v>
      </c>
      <c r="O1203" t="s">
        <v>5673</v>
      </c>
      <c r="P1203" s="5" t="s">
        <v>5673</v>
      </c>
    </row>
    <row r="1204" spans="1:16" ht="14.25" customHeight="1" thickBot="1" x14ac:dyDescent="0.4">
      <c r="A1204" t="s">
        <v>5674</v>
      </c>
      <c r="B1204">
        <f t="shared" ca="1" si="20"/>
        <v>113</v>
      </c>
      <c r="C1204" s="2">
        <v>1985</v>
      </c>
      <c r="E1204" t="s">
        <v>5675</v>
      </c>
      <c r="H1204" t="s">
        <v>5676</v>
      </c>
      <c r="I1204" t="s">
        <v>2620</v>
      </c>
      <c r="J1204" t="s">
        <v>5677</v>
      </c>
      <c r="K1204" t="s">
        <v>5363</v>
      </c>
      <c r="L1204" t="s">
        <v>21</v>
      </c>
      <c r="M1204" t="s">
        <v>62</v>
      </c>
      <c r="O1204" t="s">
        <v>55</v>
      </c>
      <c r="P1204" s="5" t="s">
        <v>55</v>
      </c>
    </row>
    <row r="1205" spans="1:16" ht="14.25" customHeight="1" thickBot="1" x14ac:dyDescent="0.4">
      <c r="A1205" t="s">
        <v>5678</v>
      </c>
      <c r="B1205">
        <f t="shared" ca="1" si="20"/>
        <v>41</v>
      </c>
      <c r="C1205" s="1">
        <v>28098</v>
      </c>
      <c r="D1205" t="s">
        <v>39</v>
      </c>
      <c r="E1205" t="s">
        <v>508</v>
      </c>
      <c r="F1205" t="s">
        <v>41</v>
      </c>
      <c r="G1205" t="s">
        <v>238</v>
      </c>
      <c r="H1205" t="s">
        <v>353</v>
      </c>
      <c r="I1205" t="s">
        <v>44</v>
      </c>
      <c r="J1205" t="s">
        <v>44</v>
      </c>
      <c r="K1205" t="s">
        <v>45</v>
      </c>
      <c r="L1205" t="s">
        <v>21</v>
      </c>
      <c r="M1205" t="s">
        <v>46</v>
      </c>
      <c r="N1205" t="s">
        <v>3218</v>
      </c>
      <c r="O1205" t="s">
        <v>5679</v>
      </c>
      <c r="P1205" s="5" t="s">
        <v>16950</v>
      </c>
    </row>
    <row r="1206" spans="1:16" ht="14.25" customHeight="1" thickBot="1" x14ac:dyDescent="0.4">
      <c r="A1206" t="s">
        <v>5680</v>
      </c>
      <c r="B1206">
        <f t="shared" ca="1" si="20"/>
        <v>36</v>
      </c>
      <c r="C1206" s="1">
        <v>29911</v>
      </c>
      <c r="E1206" t="s">
        <v>5681</v>
      </c>
      <c r="I1206" t="s">
        <v>361</v>
      </c>
      <c r="K1206" t="s">
        <v>5682</v>
      </c>
      <c r="L1206" t="s">
        <v>21</v>
      </c>
      <c r="M1206" t="s">
        <v>361</v>
      </c>
      <c r="O1206" t="s">
        <v>4393</v>
      </c>
      <c r="P1206" s="5" t="s">
        <v>4393</v>
      </c>
    </row>
    <row r="1207" spans="1:16" ht="14.25" customHeight="1" thickBot="1" x14ac:dyDescent="0.4">
      <c r="A1207" t="s">
        <v>5683</v>
      </c>
      <c r="B1207">
        <f t="shared" ca="1" si="20"/>
        <v>77</v>
      </c>
      <c r="C1207" s="1">
        <v>14880</v>
      </c>
      <c r="D1207" t="s">
        <v>39</v>
      </c>
      <c r="E1207" t="s">
        <v>5684</v>
      </c>
      <c r="F1207" t="s">
        <v>5685</v>
      </c>
      <c r="G1207" t="s">
        <v>147</v>
      </c>
      <c r="H1207" t="s">
        <v>360</v>
      </c>
      <c r="I1207" t="s">
        <v>933</v>
      </c>
      <c r="J1207" t="s">
        <v>5686</v>
      </c>
      <c r="K1207" t="s">
        <v>5687</v>
      </c>
      <c r="L1207" t="s">
        <v>21</v>
      </c>
      <c r="M1207" t="s">
        <v>933</v>
      </c>
      <c r="O1207" t="s">
        <v>5688</v>
      </c>
      <c r="P1207" s="5" t="s">
        <v>5688</v>
      </c>
    </row>
    <row r="1208" spans="1:16" ht="14.25" customHeight="1" thickBot="1" x14ac:dyDescent="0.4">
      <c r="A1208" t="s">
        <v>5689</v>
      </c>
      <c r="B1208">
        <f t="shared" ca="1" si="20"/>
        <v>37</v>
      </c>
      <c r="C1208" s="1">
        <v>29517</v>
      </c>
      <c r="D1208" t="s">
        <v>674</v>
      </c>
      <c r="E1208" t="s">
        <v>5690</v>
      </c>
      <c r="F1208" t="s">
        <v>41</v>
      </c>
      <c r="G1208" t="s">
        <v>95</v>
      </c>
      <c r="H1208" t="s">
        <v>43</v>
      </c>
      <c r="I1208" t="s">
        <v>178</v>
      </c>
      <c r="J1208" t="s">
        <v>5691</v>
      </c>
      <c r="K1208" t="s">
        <v>5692</v>
      </c>
      <c r="L1208" t="s">
        <v>21</v>
      </c>
      <c r="M1208" t="s">
        <v>178</v>
      </c>
      <c r="N1208" t="s">
        <v>1111</v>
      </c>
      <c r="O1208" t="s">
        <v>2685</v>
      </c>
      <c r="P1208" s="5" t="s">
        <v>3317</v>
      </c>
    </row>
    <row r="1209" spans="1:16" ht="14.25" customHeight="1" thickBot="1" x14ac:dyDescent="0.4">
      <c r="A1209" t="s">
        <v>5693</v>
      </c>
      <c r="B1209">
        <f t="shared" ca="1" si="20"/>
        <v>31</v>
      </c>
      <c r="C1209" s="1">
        <v>31635</v>
      </c>
      <c r="E1209" t="s">
        <v>5694</v>
      </c>
      <c r="I1209" t="s">
        <v>5695</v>
      </c>
      <c r="J1209" t="s">
        <v>5696</v>
      </c>
      <c r="K1209" t="s">
        <v>5697</v>
      </c>
      <c r="L1209" t="s">
        <v>21</v>
      </c>
      <c r="M1209" t="s">
        <v>5695</v>
      </c>
      <c r="O1209" t="s">
        <v>5698</v>
      </c>
      <c r="P1209" s="5" t="s">
        <v>5698</v>
      </c>
    </row>
    <row r="1210" spans="1:16" ht="14.25" customHeight="1" thickBot="1" x14ac:dyDescent="0.4">
      <c r="A1210" t="s">
        <v>5699</v>
      </c>
      <c r="B1210">
        <f t="shared" ca="1" si="20"/>
        <v>44</v>
      </c>
      <c r="C1210" s="1">
        <v>26879</v>
      </c>
      <c r="D1210" t="s">
        <v>39</v>
      </c>
      <c r="E1210" t="s">
        <v>5700</v>
      </c>
      <c r="F1210" t="s">
        <v>39</v>
      </c>
      <c r="G1210" t="s">
        <v>352</v>
      </c>
      <c r="I1210" t="s">
        <v>1067</v>
      </c>
      <c r="J1210" t="s">
        <v>5701</v>
      </c>
      <c r="K1210" t="s">
        <v>5702</v>
      </c>
      <c r="L1210" t="s">
        <v>21</v>
      </c>
      <c r="M1210" t="s">
        <v>1067</v>
      </c>
      <c r="O1210" t="s">
        <v>5703</v>
      </c>
      <c r="P1210" s="5" t="s">
        <v>5703</v>
      </c>
    </row>
    <row r="1211" spans="1:16" ht="14.25" customHeight="1" thickBot="1" x14ac:dyDescent="0.4">
      <c r="A1211" t="s">
        <v>5704</v>
      </c>
      <c r="B1211">
        <f t="shared" ca="1" si="20"/>
        <v>43</v>
      </c>
      <c r="C1211" s="1">
        <v>27429</v>
      </c>
      <c r="E1211" t="s">
        <v>4879</v>
      </c>
      <c r="I1211" t="s">
        <v>386</v>
      </c>
      <c r="J1211" t="s">
        <v>5705</v>
      </c>
      <c r="K1211" t="s">
        <v>5706</v>
      </c>
      <c r="L1211" t="s">
        <v>21</v>
      </c>
      <c r="M1211" t="s">
        <v>386</v>
      </c>
      <c r="O1211" t="s">
        <v>5707</v>
      </c>
      <c r="P1211" s="5" t="s">
        <v>5707</v>
      </c>
    </row>
    <row r="1212" spans="1:16" ht="14.25" customHeight="1" thickBot="1" x14ac:dyDescent="0.4">
      <c r="A1212" t="s">
        <v>5708</v>
      </c>
      <c r="B1212">
        <f t="shared" ca="1" si="20"/>
        <v>55</v>
      </c>
      <c r="C1212" s="1">
        <v>22930</v>
      </c>
      <c r="D1212" t="s">
        <v>74</v>
      </c>
      <c r="E1212" t="s">
        <v>2358</v>
      </c>
      <c r="F1212" t="s">
        <v>74</v>
      </c>
      <c r="G1212" t="s">
        <v>1037</v>
      </c>
      <c r="H1212" t="s">
        <v>5709</v>
      </c>
      <c r="I1212" t="s">
        <v>5710</v>
      </c>
      <c r="J1212" t="s">
        <v>5711</v>
      </c>
      <c r="K1212" t="s">
        <v>5712</v>
      </c>
      <c r="L1212" t="s">
        <v>21</v>
      </c>
      <c r="M1212" t="s">
        <v>29</v>
      </c>
      <c r="O1212" t="s">
        <v>5713</v>
      </c>
      <c r="P1212" s="5" t="s">
        <v>5713</v>
      </c>
    </row>
    <row r="1213" spans="1:16" ht="14.25" customHeight="1" thickBot="1" x14ac:dyDescent="0.4">
      <c r="A1213" t="s">
        <v>5714</v>
      </c>
      <c r="B1213">
        <f t="shared" ca="1" si="20"/>
        <v>23</v>
      </c>
      <c r="C1213" s="1">
        <v>34607</v>
      </c>
      <c r="D1213" t="s">
        <v>74</v>
      </c>
      <c r="E1213" t="s">
        <v>5715</v>
      </c>
      <c r="F1213" t="s">
        <v>74</v>
      </c>
      <c r="G1213" t="s">
        <v>186</v>
      </c>
      <c r="H1213" t="s">
        <v>485</v>
      </c>
      <c r="I1213" t="s">
        <v>26</v>
      </c>
      <c r="J1213" t="s">
        <v>5716</v>
      </c>
      <c r="K1213" t="s">
        <v>5717</v>
      </c>
      <c r="L1213" t="s">
        <v>205</v>
      </c>
      <c r="M1213" t="s">
        <v>29</v>
      </c>
      <c r="O1213" t="s">
        <v>717</v>
      </c>
      <c r="P1213" s="5" t="s">
        <v>717</v>
      </c>
    </row>
    <row r="1214" spans="1:16" ht="14.25" customHeight="1" thickBot="1" x14ac:dyDescent="0.4">
      <c r="A1214" t="s">
        <v>5718</v>
      </c>
      <c r="B1214">
        <f t="shared" ca="1" si="20"/>
        <v>52</v>
      </c>
      <c r="C1214" s="1">
        <v>24053</v>
      </c>
      <c r="D1214" t="s">
        <v>41</v>
      </c>
      <c r="E1214" t="s">
        <v>5719</v>
      </c>
      <c r="F1214" t="s">
        <v>41</v>
      </c>
      <c r="G1214" t="s">
        <v>216</v>
      </c>
      <c r="H1214" t="s">
        <v>485</v>
      </c>
      <c r="I1214" t="s">
        <v>1769</v>
      </c>
      <c r="J1214" t="s">
        <v>5720</v>
      </c>
      <c r="K1214" t="s">
        <v>5721</v>
      </c>
      <c r="L1214" t="s">
        <v>21</v>
      </c>
      <c r="M1214" t="s">
        <v>46</v>
      </c>
      <c r="N1214" t="s">
        <v>348</v>
      </c>
      <c r="O1214" t="s">
        <v>5722</v>
      </c>
      <c r="P1214" s="5" t="s">
        <v>5722</v>
      </c>
    </row>
    <row r="1215" spans="1:16" ht="14.25" customHeight="1" thickBot="1" x14ac:dyDescent="0.4">
      <c r="A1215" t="s">
        <v>5723</v>
      </c>
      <c r="B1215">
        <f t="shared" ca="1" si="20"/>
        <v>35</v>
      </c>
      <c r="C1215" s="1">
        <v>30251</v>
      </c>
      <c r="D1215" t="s">
        <v>39</v>
      </c>
      <c r="E1215" t="s">
        <v>5724</v>
      </c>
      <c r="F1215" t="s">
        <v>41</v>
      </c>
      <c r="G1215" t="s">
        <v>5725</v>
      </c>
      <c r="H1215" t="s">
        <v>141</v>
      </c>
      <c r="I1215" t="s">
        <v>118</v>
      </c>
      <c r="J1215" t="s">
        <v>4103</v>
      </c>
      <c r="K1215" t="s">
        <v>1555</v>
      </c>
      <c r="L1215" t="s">
        <v>21</v>
      </c>
      <c r="M1215" t="s">
        <v>118</v>
      </c>
      <c r="O1215" t="s">
        <v>144</v>
      </c>
      <c r="P1215" s="5" t="s">
        <v>144</v>
      </c>
    </row>
    <row r="1216" spans="1:16" ht="14.25" customHeight="1" thickBot="1" x14ac:dyDescent="0.4">
      <c r="A1216" t="s">
        <v>5726</v>
      </c>
      <c r="B1216">
        <f t="shared" ca="1" si="20"/>
        <v>37</v>
      </c>
      <c r="C1216" s="1">
        <v>29532</v>
      </c>
      <c r="E1216" t="s">
        <v>82</v>
      </c>
      <c r="H1216" t="s">
        <v>43</v>
      </c>
      <c r="I1216" t="s">
        <v>132</v>
      </c>
      <c r="J1216" t="s">
        <v>5727</v>
      </c>
      <c r="K1216" t="s">
        <v>5728</v>
      </c>
      <c r="L1216" t="s">
        <v>21</v>
      </c>
      <c r="M1216" t="s">
        <v>132</v>
      </c>
      <c r="O1216" t="s">
        <v>5729</v>
      </c>
      <c r="P1216" s="5" t="s">
        <v>16951</v>
      </c>
    </row>
    <row r="1217" spans="1:16" ht="14.25" customHeight="1" thickBot="1" x14ac:dyDescent="0.4">
      <c r="A1217" t="s">
        <v>5730</v>
      </c>
      <c r="B1217">
        <f t="shared" ca="1" si="20"/>
        <v>26</v>
      </c>
      <c r="C1217" s="1">
        <v>33595</v>
      </c>
      <c r="D1217" t="s">
        <v>41</v>
      </c>
      <c r="E1217" t="s">
        <v>5731</v>
      </c>
      <c r="F1217" t="s">
        <v>41</v>
      </c>
      <c r="G1217" t="s">
        <v>95</v>
      </c>
      <c r="H1217" t="s">
        <v>43</v>
      </c>
      <c r="I1217" t="s">
        <v>178</v>
      </c>
      <c r="J1217" t="s">
        <v>2258</v>
      </c>
      <c r="K1217" t="s">
        <v>5732</v>
      </c>
      <c r="L1217" t="s">
        <v>205</v>
      </c>
      <c r="M1217" t="s">
        <v>178</v>
      </c>
      <c r="N1217" t="s">
        <v>413</v>
      </c>
      <c r="O1217" t="s">
        <v>318</v>
      </c>
      <c r="P1217" s="5" t="s">
        <v>16717</v>
      </c>
    </row>
    <row r="1218" spans="1:16" ht="14.25" customHeight="1" thickBot="1" x14ac:dyDescent="0.4">
      <c r="A1218" t="s">
        <v>5733</v>
      </c>
      <c r="B1218">
        <f t="shared" ca="1" si="20"/>
        <v>52</v>
      </c>
      <c r="C1218" s="1">
        <v>24047</v>
      </c>
      <c r="E1218" t="s">
        <v>5734</v>
      </c>
      <c r="H1218" t="s">
        <v>2596</v>
      </c>
      <c r="I1218" t="s">
        <v>524</v>
      </c>
      <c r="J1218" t="s">
        <v>3772</v>
      </c>
      <c r="K1218" t="s">
        <v>5735</v>
      </c>
      <c r="L1218" t="s">
        <v>21</v>
      </c>
      <c r="M1218" t="s">
        <v>29</v>
      </c>
      <c r="O1218" t="s">
        <v>5736</v>
      </c>
      <c r="P1218" s="5" t="s">
        <v>5736</v>
      </c>
    </row>
    <row r="1219" spans="1:16" ht="14.25" customHeight="1" thickBot="1" x14ac:dyDescent="0.4">
      <c r="A1219" t="s">
        <v>5737</v>
      </c>
      <c r="B1219">
        <f t="shared" ca="1" si="20"/>
        <v>43</v>
      </c>
      <c r="C1219" s="1">
        <v>27291</v>
      </c>
      <c r="E1219" t="s">
        <v>5738</v>
      </c>
      <c r="H1219" t="s">
        <v>654</v>
      </c>
      <c r="I1219" t="s">
        <v>22</v>
      </c>
      <c r="J1219" t="s">
        <v>5739</v>
      </c>
      <c r="K1219" t="s">
        <v>5740</v>
      </c>
      <c r="L1219" t="s">
        <v>21</v>
      </c>
      <c r="M1219" t="s">
        <v>22</v>
      </c>
      <c r="O1219" t="s">
        <v>5741</v>
      </c>
      <c r="P1219" s="5" t="s">
        <v>5741</v>
      </c>
    </row>
    <row r="1220" spans="1:16" ht="14.25" customHeight="1" thickBot="1" x14ac:dyDescent="0.4">
      <c r="A1220" t="s">
        <v>5742</v>
      </c>
      <c r="B1220">
        <f t="shared" ca="1" si="20"/>
        <v>27</v>
      </c>
      <c r="C1220" s="1">
        <v>33254</v>
      </c>
      <c r="D1220" t="s">
        <v>177</v>
      </c>
      <c r="E1220" t="s">
        <v>5743</v>
      </c>
      <c r="F1220" t="s">
        <v>41</v>
      </c>
      <c r="G1220" t="s">
        <v>95</v>
      </c>
      <c r="H1220" t="s">
        <v>43</v>
      </c>
      <c r="I1220" t="s">
        <v>178</v>
      </c>
      <c r="J1220" t="s">
        <v>5744</v>
      </c>
      <c r="K1220" t="s">
        <v>5745</v>
      </c>
      <c r="L1220" t="s">
        <v>21</v>
      </c>
      <c r="M1220" t="s">
        <v>178</v>
      </c>
      <c r="N1220" t="s">
        <v>305</v>
      </c>
      <c r="O1220" t="s">
        <v>5268</v>
      </c>
      <c r="P1220" s="5" t="s">
        <v>16938</v>
      </c>
    </row>
    <row r="1221" spans="1:16" ht="14.25" customHeight="1" thickBot="1" x14ac:dyDescent="0.4">
      <c r="A1221" t="s">
        <v>5746</v>
      </c>
      <c r="B1221">
        <f t="shared" ca="1" si="20"/>
        <v>35</v>
      </c>
      <c r="C1221" s="1">
        <v>30201</v>
      </c>
      <c r="E1221" t="s">
        <v>5747</v>
      </c>
      <c r="H1221" t="s">
        <v>43</v>
      </c>
      <c r="I1221" t="s">
        <v>225</v>
      </c>
      <c r="J1221" t="s">
        <v>5748</v>
      </c>
      <c r="K1221" t="s">
        <v>5749</v>
      </c>
      <c r="L1221" t="s">
        <v>21</v>
      </c>
      <c r="M1221" t="s">
        <v>225</v>
      </c>
      <c r="O1221" t="s">
        <v>1859</v>
      </c>
      <c r="P1221" s="5" t="s">
        <v>55</v>
      </c>
    </row>
    <row r="1222" spans="1:16" ht="14.25" customHeight="1" thickBot="1" x14ac:dyDescent="0.4">
      <c r="A1222" t="s">
        <v>5750</v>
      </c>
      <c r="B1222">
        <f t="shared" ca="1" si="20"/>
        <v>33</v>
      </c>
      <c r="C1222" s="1">
        <v>31065</v>
      </c>
      <c r="D1222" t="s">
        <v>39</v>
      </c>
      <c r="E1222" t="s">
        <v>5751</v>
      </c>
      <c r="F1222" t="s">
        <v>41</v>
      </c>
      <c r="H1222" t="s">
        <v>2401</v>
      </c>
      <c r="I1222" t="s">
        <v>68</v>
      </c>
      <c r="J1222" t="s">
        <v>1072</v>
      </c>
      <c r="K1222" t="s">
        <v>5752</v>
      </c>
      <c r="L1222" t="s">
        <v>21</v>
      </c>
      <c r="M1222" t="s">
        <v>29</v>
      </c>
      <c r="O1222" t="s">
        <v>5753</v>
      </c>
      <c r="P1222" s="5" t="s">
        <v>5753</v>
      </c>
    </row>
    <row r="1223" spans="1:16" ht="14.25" customHeight="1" thickBot="1" x14ac:dyDescent="0.4">
      <c r="A1223" t="s">
        <v>5754</v>
      </c>
      <c r="B1223">
        <f t="shared" ca="1" si="20"/>
        <v>81</v>
      </c>
      <c r="C1223" s="1">
        <v>13628</v>
      </c>
      <c r="E1223" t="s">
        <v>5755</v>
      </c>
      <c r="H1223" t="s">
        <v>2368</v>
      </c>
      <c r="I1223" t="s">
        <v>2369</v>
      </c>
      <c r="J1223" t="s">
        <v>5756</v>
      </c>
      <c r="K1223" t="s">
        <v>5757</v>
      </c>
      <c r="L1223" t="s">
        <v>21</v>
      </c>
      <c r="M1223" t="s">
        <v>132</v>
      </c>
      <c r="O1223" t="s">
        <v>5758</v>
      </c>
      <c r="P1223" s="5" t="s">
        <v>16952</v>
      </c>
    </row>
    <row r="1224" spans="1:16" ht="14.25" customHeight="1" thickBot="1" x14ac:dyDescent="0.4">
      <c r="A1224" t="s">
        <v>5759</v>
      </c>
      <c r="B1224">
        <f t="shared" ca="1" si="20"/>
        <v>23</v>
      </c>
      <c r="C1224" s="1">
        <v>34691</v>
      </c>
      <c r="D1224" t="s">
        <v>39</v>
      </c>
      <c r="E1224" t="s">
        <v>2435</v>
      </c>
      <c r="F1224" t="s">
        <v>41</v>
      </c>
      <c r="G1224" t="s">
        <v>17</v>
      </c>
      <c r="H1224" t="s">
        <v>5760</v>
      </c>
      <c r="I1224" t="s">
        <v>289</v>
      </c>
      <c r="J1224" t="s">
        <v>5761</v>
      </c>
      <c r="K1224" t="s">
        <v>5762</v>
      </c>
      <c r="L1224" t="s">
        <v>21</v>
      </c>
      <c r="M1224" t="s">
        <v>289</v>
      </c>
      <c r="O1224" t="s">
        <v>5763</v>
      </c>
      <c r="P1224" s="5" t="s">
        <v>5763</v>
      </c>
    </row>
    <row r="1225" spans="1:16" ht="14.25" customHeight="1" thickBot="1" x14ac:dyDescent="0.4">
      <c r="A1225" t="s">
        <v>5764</v>
      </c>
      <c r="B1225">
        <f t="shared" ca="1" si="20"/>
        <v>22</v>
      </c>
      <c r="C1225" s="1">
        <v>35037</v>
      </c>
      <c r="E1225" t="s">
        <v>5765</v>
      </c>
      <c r="F1225" t="s">
        <v>74</v>
      </c>
      <c r="G1225" t="s">
        <v>262</v>
      </c>
      <c r="H1225" t="s">
        <v>122</v>
      </c>
      <c r="I1225" t="s">
        <v>29</v>
      </c>
      <c r="J1225" t="s">
        <v>5766</v>
      </c>
      <c r="K1225" t="s">
        <v>5767</v>
      </c>
      <c r="L1225" t="s">
        <v>205</v>
      </c>
      <c r="M1225" t="s">
        <v>29</v>
      </c>
      <c r="O1225" t="s">
        <v>213</v>
      </c>
      <c r="P1225" s="5" t="s">
        <v>213</v>
      </c>
    </row>
    <row r="1226" spans="1:16" ht="14.25" customHeight="1" thickBot="1" x14ac:dyDescent="0.4">
      <c r="A1226" t="s">
        <v>5768</v>
      </c>
      <c r="B1226">
        <f t="shared" ca="1" si="20"/>
        <v>53</v>
      </c>
      <c r="C1226" s="1">
        <v>23686</v>
      </c>
      <c r="E1226" t="s">
        <v>5769</v>
      </c>
      <c r="H1226" t="s">
        <v>5770</v>
      </c>
      <c r="I1226" t="s">
        <v>367</v>
      </c>
      <c r="J1226" t="s">
        <v>3958</v>
      </c>
      <c r="K1226" t="s">
        <v>5570</v>
      </c>
      <c r="L1226" t="s">
        <v>21</v>
      </c>
      <c r="M1226" t="s">
        <v>367</v>
      </c>
      <c r="O1226" t="s">
        <v>5771</v>
      </c>
      <c r="P1226" s="5" t="s">
        <v>5771</v>
      </c>
    </row>
    <row r="1227" spans="1:16" ht="14.25" customHeight="1" thickBot="1" x14ac:dyDescent="0.4">
      <c r="A1227" t="s">
        <v>5772</v>
      </c>
      <c r="B1227">
        <f t="shared" ca="1" si="20"/>
        <v>39</v>
      </c>
      <c r="C1227" s="1">
        <v>28943</v>
      </c>
      <c r="D1227" t="s">
        <v>39</v>
      </c>
      <c r="E1227" t="s">
        <v>5773</v>
      </c>
      <c r="F1227" t="s">
        <v>41</v>
      </c>
      <c r="G1227" t="s">
        <v>262</v>
      </c>
      <c r="H1227" t="s">
        <v>360</v>
      </c>
      <c r="I1227" t="s">
        <v>22</v>
      </c>
      <c r="J1227" t="s">
        <v>5774</v>
      </c>
      <c r="K1227" t="s">
        <v>4350</v>
      </c>
      <c r="L1227" t="s">
        <v>21</v>
      </c>
      <c r="M1227" t="s">
        <v>46</v>
      </c>
      <c r="N1227" t="s">
        <v>541</v>
      </c>
      <c r="O1227" t="s">
        <v>5775</v>
      </c>
      <c r="P1227" s="5" t="s">
        <v>5775</v>
      </c>
    </row>
    <row r="1228" spans="1:16" ht="14.25" customHeight="1" thickBot="1" x14ac:dyDescent="0.4">
      <c r="A1228" t="s">
        <v>5776</v>
      </c>
      <c r="B1228">
        <f t="shared" ca="1" si="20"/>
        <v>58</v>
      </c>
      <c r="C1228" s="1">
        <v>22008</v>
      </c>
      <c r="D1228" t="s">
        <v>200</v>
      </c>
      <c r="E1228" t="s">
        <v>5777</v>
      </c>
      <c r="F1228" t="s">
        <v>39</v>
      </c>
      <c r="G1228" t="s">
        <v>2228</v>
      </c>
      <c r="H1228" t="s">
        <v>5778</v>
      </c>
      <c r="I1228" t="s">
        <v>46</v>
      </c>
      <c r="J1228" t="s">
        <v>2546</v>
      </c>
      <c r="K1228" t="s">
        <v>5779</v>
      </c>
      <c r="L1228" t="s">
        <v>21</v>
      </c>
      <c r="M1228" t="s">
        <v>46</v>
      </c>
      <c r="N1228" t="s">
        <v>2230</v>
      </c>
      <c r="O1228" t="s">
        <v>5780</v>
      </c>
      <c r="P1228" s="5" t="s">
        <v>16953</v>
      </c>
    </row>
    <row r="1229" spans="1:16" ht="14.25" customHeight="1" thickBot="1" x14ac:dyDescent="0.4">
      <c r="A1229" t="s">
        <v>5781</v>
      </c>
      <c r="B1229">
        <f t="shared" ca="1" si="20"/>
        <v>29</v>
      </c>
      <c r="C1229" s="1">
        <v>32697</v>
      </c>
      <c r="E1229" t="s">
        <v>1000</v>
      </c>
      <c r="H1229" t="s">
        <v>43</v>
      </c>
      <c r="I1229" t="s">
        <v>373</v>
      </c>
      <c r="J1229" t="s">
        <v>5782</v>
      </c>
      <c r="K1229" t="s">
        <v>5783</v>
      </c>
      <c r="L1229" t="s">
        <v>21</v>
      </c>
      <c r="M1229" t="s">
        <v>132</v>
      </c>
      <c r="O1229" t="s">
        <v>5621</v>
      </c>
      <c r="P1229" s="5" t="s">
        <v>2945</v>
      </c>
    </row>
    <row r="1230" spans="1:16" ht="14.25" customHeight="1" thickBot="1" x14ac:dyDescent="0.4">
      <c r="A1230" t="s">
        <v>5784</v>
      </c>
      <c r="B1230">
        <f t="shared" ca="1" si="20"/>
        <v>58</v>
      </c>
      <c r="C1230" s="1">
        <v>22040</v>
      </c>
      <c r="D1230" t="s">
        <v>41</v>
      </c>
      <c r="E1230" t="s">
        <v>5785</v>
      </c>
      <c r="F1230" t="s">
        <v>41</v>
      </c>
      <c r="G1230" t="s">
        <v>147</v>
      </c>
      <c r="H1230" t="s">
        <v>43</v>
      </c>
      <c r="I1230" t="s">
        <v>178</v>
      </c>
      <c r="J1230" t="s">
        <v>5786</v>
      </c>
      <c r="K1230" t="s">
        <v>5787</v>
      </c>
      <c r="L1230" t="s">
        <v>21</v>
      </c>
      <c r="M1230" t="s">
        <v>178</v>
      </c>
      <c r="N1230" t="s">
        <v>168</v>
      </c>
      <c r="O1230" t="s">
        <v>5788</v>
      </c>
      <c r="P1230" s="5" t="s">
        <v>16954</v>
      </c>
    </row>
    <row r="1231" spans="1:16" ht="14.25" customHeight="1" thickBot="1" x14ac:dyDescent="0.4">
      <c r="A1231" t="s">
        <v>5789</v>
      </c>
      <c r="B1231">
        <f t="shared" ca="1" si="20"/>
        <v>51</v>
      </c>
      <c r="C1231" s="1">
        <v>24449</v>
      </c>
      <c r="D1231" t="s">
        <v>39</v>
      </c>
      <c r="E1231" t="s">
        <v>5790</v>
      </c>
      <c r="F1231" t="s">
        <v>41</v>
      </c>
      <c r="G1231" t="s">
        <v>1037</v>
      </c>
      <c r="H1231" t="s">
        <v>105</v>
      </c>
      <c r="I1231" t="s">
        <v>46</v>
      </c>
      <c r="J1231" t="s">
        <v>1573</v>
      </c>
      <c r="K1231" t="s">
        <v>5791</v>
      </c>
      <c r="L1231" t="s">
        <v>21</v>
      </c>
      <c r="M1231" t="s">
        <v>46</v>
      </c>
      <c r="N1231" t="s">
        <v>1217</v>
      </c>
      <c r="O1231" t="s">
        <v>5792</v>
      </c>
      <c r="P1231" s="5" t="s">
        <v>5792</v>
      </c>
    </row>
    <row r="1232" spans="1:16" ht="14.25" customHeight="1" thickBot="1" x14ac:dyDescent="0.4">
      <c r="A1232" t="s">
        <v>5793</v>
      </c>
      <c r="B1232">
        <f t="shared" ca="1" si="20"/>
        <v>45</v>
      </c>
      <c r="C1232" s="1">
        <v>26719</v>
      </c>
      <c r="E1232" t="s">
        <v>5794</v>
      </c>
      <c r="H1232" t="s">
        <v>324</v>
      </c>
      <c r="I1232" t="s">
        <v>325</v>
      </c>
      <c r="J1232" t="s">
        <v>2049</v>
      </c>
      <c r="K1232" t="s">
        <v>5795</v>
      </c>
      <c r="L1232" t="s">
        <v>21</v>
      </c>
      <c r="M1232" t="s">
        <v>29</v>
      </c>
      <c r="O1232" t="s">
        <v>5796</v>
      </c>
      <c r="P1232" s="5" t="s">
        <v>5796</v>
      </c>
    </row>
    <row r="1233" spans="1:16" ht="14.25" customHeight="1" thickBot="1" x14ac:dyDescent="0.4">
      <c r="A1233" t="s">
        <v>5797</v>
      </c>
      <c r="B1233">
        <f t="shared" ca="1" si="20"/>
        <v>43</v>
      </c>
      <c r="C1233" s="1">
        <v>27590</v>
      </c>
      <c r="D1233" t="s">
        <v>39</v>
      </c>
      <c r="E1233" t="s">
        <v>232</v>
      </c>
      <c r="F1233" t="s">
        <v>41</v>
      </c>
      <c r="G1233" t="s">
        <v>338</v>
      </c>
      <c r="H1233" t="s">
        <v>5798</v>
      </c>
      <c r="I1233" t="s">
        <v>5799</v>
      </c>
      <c r="J1233" t="s">
        <v>5800</v>
      </c>
      <c r="K1233" t="s">
        <v>5801</v>
      </c>
      <c r="L1233" t="s">
        <v>21</v>
      </c>
      <c r="M1233" t="s">
        <v>747</v>
      </c>
      <c r="O1233" t="s">
        <v>5802</v>
      </c>
      <c r="P1233" s="5" t="s">
        <v>5802</v>
      </c>
    </row>
    <row r="1234" spans="1:16" ht="14.25" customHeight="1" thickBot="1" x14ac:dyDescent="0.4">
      <c r="A1234" t="s">
        <v>5803</v>
      </c>
      <c r="B1234">
        <f t="shared" ca="1" si="20"/>
        <v>27</v>
      </c>
      <c r="C1234" s="1">
        <v>33257</v>
      </c>
      <c r="D1234" t="s">
        <v>200</v>
      </c>
      <c r="E1234" t="s">
        <v>1263</v>
      </c>
      <c r="F1234" t="s">
        <v>74</v>
      </c>
      <c r="H1234" t="s">
        <v>122</v>
      </c>
      <c r="I1234" t="s">
        <v>29</v>
      </c>
      <c r="J1234" t="s">
        <v>5766</v>
      </c>
      <c r="K1234" t="s">
        <v>5804</v>
      </c>
      <c r="L1234" t="s">
        <v>21</v>
      </c>
      <c r="M1234" t="s">
        <v>29</v>
      </c>
      <c r="O1234" t="s">
        <v>3963</v>
      </c>
      <c r="P1234" s="5" t="s">
        <v>3963</v>
      </c>
    </row>
    <row r="1235" spans="1:16" ht="14.25" customHeight="1" thickBot="1" x14ac:dyDescent="0.4">
      <c r="A1235" t="s">
        <v>5805</v>
      </c>
      <c r="B1235">
        <f t="shared" ca="1" si="20"/>
        <v>33</v>
      </c>
      <c r="C1235" s="1">
        <v>31051</v>
      </c>
      <c r="D1235" t="s">
        <v>41</v>
      </c>
      <c r="E1235" t="s">
        <v>5806</v>
      </c>
      <c r="F1235" t="s">
        <v>41</v>
      </c>
      <c r="G1235" t="s">
        <v>66</v>
      </c>
      <c r="H1235" t="s">
        <v>5807</v>
      </c>
      <c r="I1235" t="s">
        <v>194</v>
      </c>
      <c r="J1235" t="s">
        <v>5808</v>
      </c>
      <c r="K1235" t="s">
        <v>678</v>
      </c>
      <c r="L1235" t="s">
        <v>21</v>
      </c>
      <c r="M1235" t="s">
        <v>194</v>
      </c>
      <c r="N1235" t="s">
        <v>197</v>
      </c>
      <c r="O1235" t="s">
        <v>55</v>
      </c>
      <c r="P1235" s="5" t="s">
        <v>55</v>
      </c>
    </row>
    <row r="1236" spans="1:16" ht="14.25" customHeight="1" thickBot="1" x14ac:dyDescent="0.4">
      <c r="A1236" t="s">
        <v>5809</v>
      </c>
      <c r="B1236">
        <f t="shared" ca="1" si="20"/>
        <v>38</v>
      </c>
      <c r="C1236" s="1">
        <v>29164</v>
      </c>
      <c r="D1236" t="s">
        <v>200</v>
      </c>
      <c r="E1236" t="s">
        <v>5810</v>
      </c>
      <c r="G1236" t="s">
        <v>156</v>
      </c>
      <c r="H1236" t="s">
        <v>5811</v>
      </c>
      <c r="I1236" t="s">
        <v>1446</v>
      </c>
      <c r="J1236" t="s">
        <v>5812</v>
      </c>
      <c r="K1236" t="s">
        <v>5813</v>
      </c>
      <c r="L1236" t="s">
        <v>21</v>
      </c>
      <c r="M1236" t="s">
        <v>29</v>
      </c>
      <c r="O1236" t="s">
        <v>5814</v>
      </c>
      <c r="P1236" s="5" t="s">
        <v>5814</v>
      </c>
    </row>
    <row r="1237" spans="1:16" ht="14.25" customHeight="1" thickBot="1" x14ac:dyDescent="0.4">
      <c r="A1237" t="s">
        <v>5815</v>
      </c>
      <c r="B1237">
        <f t="shared" ca="1" si="20"/>
        <v>42</v>
      </c>
      <c r="C1237" s="1">
        <v>27608</v>
      </c>
      <c r="E1237" t="s">
        <v>1373</v>
      </c>
      <c r="H1237" t="s">
        <v>2205</v>
      </c>
      <c r="I1237" t="s">
        <v>129</v>
      </c>
      <c r="J1237" t="s">
        <v>129</v>
      </c>
      <c r="K1237" t="s">
        <v>5816</v>
      </c>
      <c r="L1237" t="s">
        <v>21</v>
      </c>
      <c r="M1237" t="s">
        <v>132</v>
      </c>
      <c r="O1237" t="s">
        <v>5817</v>
      </c>
      <c r="P1237" s="5" t="s">
        <v>16955</v>
      </c>
    </row>
    <row r="1238" spans="1:16" ht="14.25" customHeight="1" thickBot="1" x14ac:dyDescent="0.4">
      <c r="A1238" t="s">
        <v>5818</v>
      </c>
      <c r="B1238">
        <f t="shared" ca="1" si="20"/>
        <v>43</v>
      </c>
      <c r="C1238" s="1">
        <v>27512</v>
      </c>
      <c r="E1238" t="s">
        <v>5819</v>
      </c>
      <c r="H1238" t="s">
        <v>51</v>
      </c>
      <c r="I1238" t="s">
        <v>52</v>
      </c>
      <c r="J1238" t="s">
        <v>2896</v>
      </c>
      <c r="K1238" t="s">
        <v>5820</v>
      </c>
      <c r="L1238" t="s">
        <v>205</v>
      </c>
      <c r="M1238" t="s">
        <v>52</v>
      </c>
      <c r="O1238" t="s">
        <v>2898</v>
      </c>
      <c r="P1238" s="5" t="s">
        <v>2898</v>
      </c>
    </row>
    <row r="1239" spans="1:16" ht="14.25" customHeight="1" thickBot="1" x14ac:dyDescent="0.4">
      <c r="A1239" t="s">
        <v>5821</v>
      </c>
      <c r="B1239">
        <f t="shared" ca="1" si="20"/>
        <v>51</v>
      </c>
      <c r="C1239" s="1">
        <v>24519</v>
      </c>
      <c r="E1239" t="s">
        <v>5822</v>
      </c>
      <c r="H1239" t="s">
        <v>3369</v>
      </c>
      <c r="I1239" t="s">
        <v>29</v>
      </c>
      <c r="J1239" t="s">
        <v>5823</v>
      </c>
      <c r="K1239" t="s">
        <v>5824</v>
      </c>
      <c r="L1239" t="s">
        <v>21</v>
      </c>
      <c r="M1239" t="s">
        <v>29</v>
      </c>
      <c r="O1239" t="s">
        <v>5825</v>
      </c>
      <c r="P1239" s="5" t="s">
        <v>5825</v>
      </c>
    </row>
    <row r="1240" spans="1:16" ht="14.25" customHeight="1" thickBot="1" x14ac:dyDescent="0.4">
      <c r="A1240" t="s">
        <v>5826</v>
      </c>
      <c r="B1240">
        <f t="shared" ca="1" si="20"/>
        <v>24</v>
      </c>
      <c r="C1240" s="1">
        <v>34412</v>
      </c>
      <c r="D1240" t="s">
        <v>41</v>
      </c>
      <c r="E1240" t="s">
        <v>5827</v>
      </c>
      <c r="F1240" t="s">
        <v>41</v>
      </c>
      <c r="H1240" t="s">
        <v>1943</v>
      </c>
      <c r="I1240" t="s">
        <v>29</v>
      </c>
      <c r="J1240" t="s">
        <v>5828</v>
      </c>
      <c r="K1240" t="s">
        <v>5829</v>
      </c>
      <c r="L1240" t="s">
        <v>21</v>
      </c>
      <c r="M1240" t="s">
        <v>29</v>
      </c>
      <c r="O1240" t="s">
        <v>1062</v>
      </c>
      <c r="P1240" s="5" t="s">
        <v>1062</v>
      </c>
    </row>
    <row r="1241" spans="1:16" ht="14.25" customHeight="1" thickBot="1" x14ac:dyDescent="0.4">
      <c r="A1241" t="s">
        <v>5830</v>
      </c>
      <c r="B1241">
        <f t="shared" ca="1" si="20"/>
        <v>57</v>
      </c>
      <c r="C1241" s="1">
        <v>22440</v>
      </c>
      <c r="D1241" t="s">
        <v>39</v>
      </c>
      <c r="E1241" t="s">
        <v>5831</v>
      </c>
      <c r="F1241" t="s">
        <v>41</v>
      </c>
      <c r="G1241" t="s">
        <v>441</v>
      </c>
      <c r="H1241" t="s">
        <v>627</v>
      </c>
      <c r="I1241" t="s">
        <v>1871</v>
      </c>
      <c r="J1241" t="s">
        <v>5832</v>
      </c>
      <c r="K1241" t="s">
        <v>5833</v>
      </c>
      <c r="L1241" t="s">
        <v>21</v>
      </c>
      <c r="M1241" t="s">
        <v>628</v>
      </c>
      <c r="O1241" t="s">
        <v>5834</v>
      </c>
      <c r="P1241" s="5" t="s">
        <v>5834</v>
      </c>
    </row>
    <row r="1242" spans="1:16" ht="14.25" customHeight="1" thickBot="1" x14ac:dyDescent="0.4">
      <c r="A1242" t="s">
        <v>5835</v>
      </c>
      <c r="B1242">
        <f t="shared" ca="1" si="20"/>
        <v>113</v>
      </c>
      <c r="C1242" s="2">
        <v>1978</v>
      </c>
      <c r="E1242" t="s">
        <v>5836</v>
      </c>
      <c r="H1242" t="s">
        <v>5149</v>
      </c>
      <c r="I1242" t="s">
        <v>655</v>
      </c>
      <c r="J1242" t="s">
        <v>2855</v>
      </c>
      <c r="K1242" t="s">
        <v>5837</v>
      </c>
      <c r="L1242" t="s">
        <v>21</v>
      </c>
      <c r="M1242" t="s">
        <v>655</v>
      </c>
      <c r="O1242" t="s">
        <v>5838</v>
      </c>
      <c r="P1242" s="5" t="s">
        <v>5838</v>
      </c>
    </row>
    <row r="1243" spans="1:16" ht="14.25" customHeight="1" thickBot="1" x14ac:dyDescent="0.4">
      <c r="A1243" t="s">
        <v>5839</v>
      </c>
      <c r="B1243">
        <f t="shared" ca="1" si="20"/>
        <v>26</v>
      </c>
      <c r="C1243" s="1">
        <v>33709</v>
      </c>
      <c r="E1243" t="s">
        <v>5840</v>
      </c>
      <c r="H1243" t="s">
        <v>43</v>
      </c>
      <c r="I1243" t="s">
        <v>132</v>
      </c>
      <c r="J1243" t="s">
        <v>132</v>
      </c>
      <c r="K1243" t="s">
        <v>5841</v>
      </c>
      <c r="L1243" t="s">
        <v>21</v>
      </c>
      <c r="M1243" t="s">
        <v>132</v>
      </c>
      <c r="O1243" t="s">
        <v>5842</v>
      </c>
      <c r="P1243" s="5" t="s">
        <v>16956</v>
      </c>
    </row>
    <row r="1244" spans="1:16" ht="14.25" customHeight="1" thickBot="1" x14ac:dyDescent="0.4">
      <c r="A1244" t="s">
        <v>5843</v>
      </c>
      <c r="B1244">
        <f t="shared" ref="B1244:B1307" ca="1" si="21">DATEDIF(C1244,TODAY(),"Y")</f>
        <v>63</v>
      </c>
      <c r="C1244" s="1">
        <v>20285</v>
      </c>
      <c r="D1244" t="s">
        <v>39</v>
      </c>
      <c r="E1244" t="s">
        <v>5844</v>
      </c>
      <c r="F1244" t="s">
        <v>41</v>
      </c>
      <c r="G1244" t="s">
        <v>75</v>
      </c>
      <c r="H1244" t="s">
        <v>43</v>
      </c>
      <c r="I1244" t="s">
        <v>106</v>
      </c>
      <c r="J1244" t="s">
        <v>5845</v>
      </c>
      <c r="K1244" t="s">
        <v>5846</v>
      </c>
      <c r="L1244" t="s">
        <v>205</v>
      </c>
      <c r="M1244" t="s">
        <v>46</v>
      </c>
      <c r="N1244" t="s">
        <v>242</v>
      </c>
      <c r="O1244" t="s">
        <v>5847</v>
      </c>
      <c r="P1244" s="5" t="s">
        <v>5847</v>
      </c>
    </row>
    <row r="1245" spans="1:16" ht="14.25" customHeight="1" thickBot="1" x14ac:dyDescent="0.4">
      <c r="A1245" t="s">
        <v>5848</v>
      </c>
      <c r="B1245">
        <f t="shared" ca="1" si="21"/>
        <v>64</v>
      </c>
      <c r="C1245" s="1">
        <v>19888</v>
      </c>
      <c r="D1245" t="s">
        <v>39</v>
      </c>
      <c r="E1245" t="s">
        <v>5849</v>
      </c>
      <c r="F1245" t="s">
        <v>41</v>
      </c>
      <c r="G1245" t="s">
        <v>245</v>
      </c>
      <c r="I1245" t="s">
        <v>933</v>
      </c>
      <c r="J1245" t="s">
        <v>5850</v>
      </c>
      <c r="K1245" t="s">
        <v>5851</v>
      </c>
      <c r="L1245" t="s">
        <v>21</v>
      </c>
      <c r="M1245" t="s">
        <v>933</v>
      </c>
      <c r="O1245" t="s">
        <v>5852</v>
      </c>
      <c r="P1245" s="5" t="s">
        <v>5852</v>
      </c>
    </row>
    <row r="1246" spans="1:16" ht="14.25" customHeight="1" thickBot="1" x14ac:dyDescent="0.4">
      <c r="A1246" t="s">
        <v>5853</v>
      </c>
      <c r="B1246">
        <f t="shared" ca="1" si="21"/>
        <v>40</v>
      </c>
      <c r="C1246" s="1">
        <v>28625</v>
      </c>
      <c r="E1246" t="s">
        <v>5854</v>
      </c>
      <c r="F1246" t="s">
        <v>74</v>
      </c>
      <c r="G1246" t="s">
        <v>95</v>
      </c>
      <c r="H1246" t="s">
        <v>122</v>
      </c>
      <c r="I1246" t="s">
        <v>29</v>
      </c>
      <c r="J1246" t="s">
        <v>5855</v>
      </c>
      <c r="K1246" t="s">
        <v>5856</v>
      </c>
      <c r="L1246" t="s">
        <v>205</v>
      </c>
      <c r="M1246" t="s">
        <v>29</v>
      </c>
      <c r="O1246" t="s">
        <v>213</v>
      </c>
      <c r="P1246" s="5" t="s">
        <v>213</v>
      </c>
    </row>
    <row r="1247" spans="1:16" ht="14.25" customHeight="1" thickBot="1" x14ac:dyDescent="0.4">
      <c r="A1247" t="s">
        <v>5857</v>
      </c>
      <c r="B1247">
        <f t="shared" ca="1" si="21"/>
        <v>43</v>
      </c>
      <c r="C1247" s="1">
        <v>27412</v>
      </c>
      <c r="E1247" t="s">
        <v>5858</v>
      </c>
      <c r="H1247" t="s">
        <v>5770</v>
      </c>
      <c r="I1247" t="s">
        <v>367</v>
      </c>
      <c r="J1247" t="s">
        <v>5859</v>
      </c>
      <c r="K1247" t="s">
        <v>5860</v>
      </c>
      <c r="L1247" t="s">
        <v>21</v>
      </c>
      <c r="M1247" t="s">
        <v>367</v>
      </c>
      <c r="O1247" t="s">
        <v>5861</v>
      </c>
      <c r="P1247" s="5" t="s">
        <v>5861</v>
      </c>
    </row>
    <row r="1248" spans="1:16" ht="14.25" customHeight="1" thickBot="1" x14ac:dyDescent="0.4">
      <c r="A1248" t="s">
        <v>5862</v>
      </c>
      <c r="B1248">
        <f t="shared" ca="1" si="21"/>
        <v>31</v>
      </c>
      <c r="C1248" s="1">
        <v>31974</v>
      </c>
      <c r="D1248" t="s">
        <v>200</v>
      </c>
      <c r="E1248" t="s">
        <v>1738</v>
      </c>
      <c r="F1248" t="s">
        <v>41</v>
      </c>
      <c r="H1248" t="s">
        <v>210</v>
      </c>
      <c r="I1248" t="s">
        <v>29</v>
      </c>
      <c r="J1248" t="s">
        <v>5863</v>
      </c>
      <c r="K1248" t="s">
        <v>3237</v>
      </c>
      <c r="L1248" t="s">
        <v>21</v>
      </c>
      <c r="M1248" t="s">
        <v>29</v>
      </c>
      <c r="O1248" t="s">
        <v>1062</v>
      </c>
      <c r="P1248" s="5" t="s">
        <v>1062</v>
      </c>
    </row>
    <row r="1249" spans="1:16" ht="14.25" customHeight="1" thickBot="1" x14ac:dyDescent="0.4">
      <c r="A1249" t="s">
        <v>5864</v>
      </c>
      <c r="B1249">
        <f t="shared" ca="1" si="21"/>
        <v>71</v>
      </c>
      <c r="C1249" s="1">
        <v>17304</v>
      </c>
      <c r="E1249" t="s">
        <v>5865</v>
      </c>
      <c r="H1249" t="s">
        <v>122</v>
      </c>
      <c r="I1249" t="s">
        <v>1685</v>
      </c>
      <c r="J1249" t="s">
        <v>5866</v>
      </c>
      <c r="K1249" t="s">
        <v>5867</v>
      </c>
      <c r="L1249" t="s">
        <v>21</v>
      </c>
      <c r="M1249" t="s">
        <v>29</v>
      </c>
      <c r="O1249" t="s">
        <v>5868</v>
      </c>
      <c r="P1249" s="5" t="s">
        <v>5868</v>
      </c>
    </row>
    <row r="1250" spans="1:16" ht="14.25" customHeight="1" thickBot="1" x14ac:dyDescent="0.4">
      <c r="A1250" t="s">
        <v>5869</v>
      </c>
      <c r="B1250">
        <f t="shared" ca="1" si="21"/>
        <v>53</v>
      </c>
      <c r="C1250" s="1">
        <v>23647</v>
      </c>
      <c r="E1250" t="s">
        <v>5870</v>
      </c>
      <c r="H1250" t="s">
        <v>660</v>
      </c>
      <c r="I1250" t="s">
        <v>59</v>
      </c>
      <c r="J1250" t="s">
        <v>5871</v>
      </c>
      <c r="K1250" t="s">
        <v>5872</v>
      </c>
      <c r="L1250" t="s">
        <v>21</v>
      </c>
      <c r="M1250" t="s">
        <v>59</v>
      </c>
      <c r="O1250" t="s">
        <v>5873</v>
      </c>
      <c r="P1250" s="5" t="s">
        <v>5873</v>
      </c>
    </row>
    <row r="1251" spans="1:16" ht="14.25" customHeight="1" thickBot="1" x14ac:dyDescent="0.4">
      <c r="A1251" t="s">
        <v>5874</v>
      </c>
      <c r="B1251">
        <f t="shared" ca="1" si="21"/>
        <v>37</v>
      </c>
      <c r="C1251" s="1">
        <v>29596</v>
      </c>
      <c r="D1251" t="s">
        <v>39</v>
      </c>
      <c r="E1251" t="s">
        <v>1700</v>
      </c>
      <c r="F1251" t="s">
        <v>39</v>
      </c>
      <c r="G1251" t="s">
        <v>262</v>
      </c>
      <c r="H1251" t="s">
        <v>2614</v>
      </c>
      <c r="I1251" t="s">
        <v>270</v>
      </c>
      <c r="J1251" t="s">
        <v>270</v>
      </c>
      <c r="K1251" t="s">
        <v>5875</v>
      </c>
      <c r="L1251" t="s">
        <v>21</v>
      </c>
      <c r="M1251" t="s">
        <v>46</v>
      </c>
      <c r="N1251" t="s">
        <v>197</v>
      </c>
      <c r="O1251" t="s">
        <v>5876</v>
      </c>
      <c r="P1251" s="5" t="s">
        <v>16957</v>
      </c>
    </row>
    <row r="1252" spans="1:16" ht="14.25" customHeight="1" thickBot="1" x14ac:dyDescent="0.4">
      <c r="A1252" t="s">
        <v>5877</v>
      </c>
      <c r="B1252">
        <f t="shared" ca="1" si="21"/>
        <v>46</v>
      </c>
      <c r="C1252" s="1">
        <v>26214</v>
      </c>
      <c r="D1252" t="s">
        <v>41</v>
      </c>
      <c r="E1252" t="s">
        <v>5878</v>
      </c>
      <c r="F1252" t="s">
        <v>41</v>
      </c>
      <c r="G1252" t="s">
        <v>66</v>
      </c>
      <c r="H1252" t="s">
        <v>3320</v>
      </c>
      <c r="I1252" t="s">
        <v>1072</v>
      </c>
      <c r="J1252" t="s">
        <v>5879</v>
      </c>
      <c r="K1252" t="s">
        <v>5880</v>
      </c>
      <c r="L1252" t="s">
        <v>21</v>
      </c>
      <c r="M1252" t="s">
        <v>1072</v>
      </c>
      <c r="N1252" t="s">
        <v>305</v>
      </c>
      <c r="O1252" t="s">
        <v>5881</v>
      </c>
      <c r="P1252" s="5" t="s">
        <v>5881</v>
      </c>
    </row>
    <row r="1253" spans="1:16" ht="14.25" customHeight="1" thickBot="1" x14ac:dyDescent="0.4">
      <c r="A1253" t="s">
        <v>5882</v>
      </c>
      <c r="B1253">
        <f t="shared" ca="1" si="21"/>
        <v>36</v>
      </c>
      <c r="C1253" s="1">
        <v>29992</v>
      </c>
      <c r="E1253" t="s">
        <v>5883</v>
      </c>
      <c r="H1253" t="s">
        <v>812</v>
      </c>
      <c r="I1253" t="s">
        <v>270</v>
      </c>
      <c r="J1253" t="s">
        <v>5884</v>
      </c>
      <c r="K1253" t="s">
        <v>5885</v>
      </c>
      <c r="L1253" t="s">
        <v>21</v>
      </c>
      <c r="M1253" t="s">
        <v>270</v>
      </c>
      <c r="O1253" t="s">
        <v>5886</v>
      </c>
      <c r="P1253" s="5" t="s">
        <v>5886</v>
      </c>
    </row>
    <row r="1254" spans="1:16" ht="14.25" customHeight="1" thickBot="1" x14ac:dyDescent="0.4">
      <c r="A1254" t="s">
        <v>5887</v>
      </c>
      <c r="B1254">
        <f t="shared" ca="1" si="21"/>
        <v>113</v>
      </c>
      <c r="C1254" s="2">
        <v>1964</v>
      </c>
      <c r="D1254" t="s">
        <v>177</v>
      </c>
      <c r="E1254" t="s">
        <v>5888</v>
      </c>
      <c r="F1254" t="s">
        <v>41</v>
      </c>
      <c r="G1254" t="s">
        <v>147</v>
      </c>
      <c r="H1254" t="s">
        <v>5889</v>
      </c>
      <c r="I1254" t="s">
        <v>655</v>
      </c>
      <c r="J1254" t="s">
        <v>655</v>
      </c>
      <c r="K1254" t="s">
        <v>5890</v>
      </c>
      <c r="L1254" t="s">
        <v>21</v>
      </c>
      <c r="M1254" t="s">
        <v>29</v>
      </c>
      <c r="N1254" t="s">
        <v>305</v>
      </c>
      <c r="O1254" t="s">
        <v>4393</v>
      </c>
      <c r="P1254" s="5" t="s">
        <v>4393</v>
      </c>
    </row>
    <row r="1255" spans="1:16" ht="14.25" customHeight="1" thickBot="1" x14ac:dyDescent="0.4">
      <c r="A1255" t="s">
        <v>5891</v>
      </c>
      <c r="B1255">
        <f t="shared" ca="1" si="21"/>
        <v>54</v>
      </c>
      <c r="C1255" s="1">
        <v>23271</v>
      </c>
      <c r="E1255" t="s">
        <v>5892</v>
      </c>
      <c r="H1255" t="s">
        <v>5893</v>
      </c>
      <c r="I1255" t="s">
        <v>578</v>
      </c>
      <c r="J1255" t="s">
        <v>5894</v>
      </c>
      <c r="K1255" t="s">
        <v>5895</v>
      </c>
      <c r="L1255" t="s">
        <v>21</v>
      </c>
      <c r="M1255" t="s">
        <v>578</v>
      </c>
      <c r="O1255" t="s">
        <v>5896</v>
      </c>
      <c r="P1255" s="5" t="s">
        <v>5896</v>
      </c>
    </row>
    <row r="1256" spans="1:16" ht="14.25" customHeight="1" thickBot="1" x14ac:dyDescent="0.4">
      <c r="A1256" t="s">
        <v>5897</v>
      </c>
      <c r="B1256">
        <f t="shared" ca="1" si="21"/>
        <v>113</v>
      </c>
      <c r="C1256" s="2">
        <v>1965</v>
      </c>
      <c r="D1256" t="s">
        <v>41</v>
      </c>
      <c r="E1256" t="s">
        <v>5898</v>
      </c>
      <c r="F1256" t="s">
        <v>41</v>
      </c>
      <c r="G1256" t="s">
        <v>5899</v>
      </c>
      <c r="H1256" t="s">
        <v>5900</v>
      </c>
      <c r="I1256" t="s">
        <v>22</v>
      </c>
      <c r="J1256" t="s">
        <v>5901</v>
      </c>
      <c r="K1256" t="s">
        <v>608</v>
      </c>
      <c r="L1256" t="s">
        <v>21</v>
      </c>
      <c r="M1256" t="s">
        <v>22</v>
      </c>
      <c r="O1256" t="s">
        <v>5902</v>
      </c>
      <c r="P1256" s="5" t="s">
        <v>5902</v>
      </c>
    </row>
    <row r="1257" spans="1:16" ht="14.25" customHeight="1" thickBot="1" x14ac:dyDescent="0.4">
      <c r="A1257" t="s">
        <v>5903</v>
      </c>
      <c r="B1257">
        <f t="shared" ca="1" si="21"/>
        <v>113</v>
      </c>
      <c r="C1257" s="2">
        <v>1972</v>
      </c>
      <c r="E1257" t="s">
        <v>5904</v>
      </c>
      <c r="I1257" t="s">
        <v>655</v>
      </c>
      <c r="J1257" t="s">
        <v>5905</v>
      </c>
      <c r="K1257" t="s">
        <v>5906</v>
      </c>
      <c r="L1257" t="s">
        <v>21</v>
      </c>
      <c r="M1257" t="s">
        <v>29</v>
      </c>
      <c r="O1257" t="s">
        <v>3607</v>
      </c>
      <c r="P1257" s="5" t="s">
        <v>3607</v>
      </c>
    </row>
    <row r="1258" spans="1:16" ht="14.25" customHeight="1" thickBot="1" x14ac:dyDescent="0.4">
      <c r="A1258" t="s">
        <v>5907</v>
      </c>
      <c r="B1258">
        <f t="shared" ca="1" si="21"/>
        <v>36</v>
      </c>
      <c r="C1258" s="1">
        <v>29918</v>
      </c>
      <c r="E1258" t="s">
        <v>3569</v>
      </c>
      <c r="H1258" t="s">
        <v>5908</v>
      </c>
      <c r="I1258" t="s">
        <v>1446</v>
      </c>
      <c r="J1258" t="s">
        <v>5909</v>
      </c>
      <c r="K1258" t="s">
        <v>5910</v>
      </c>
      <c r="L1258" t="s">
        <v>21</v>
      </c>
      <c r="M1258" t="s">
        <v>89</v>
      </c>
      <c r="O1258" t="s">
        <v>5911</v>
      </c>
      <c r="P1258" s="5" t="s">
        <v>5911</v>
      </c>
    </row>
    <row r="1259" spans="1:16" ht="14.25" customHeight="1" thickBot="1" x14ac:dyDescent="0.4">
      <c r="A1259" t="s">
        <v>5912</v>
      </c>
      <c r="B1259">
        <f t="shared" ca="1" si="21"/>
        <v>35</v>
      </c>
      <c r="C1259" s="1">
        <v>30486</v>
      </c>
      <c r="E1259" t="s">
        <v>5913</v>
      </c>
      <c r="I1259" t="s">
        <v>367</v>
      </c>
      <c r="J1259" t="s">
        <v>5914</v>
      </c>
      <c r="K1259" t="s">
        <v>3672</v>
      </c>
      <c r="L1259" t="s">
        <v>21</v>
      </c>
      <c r="M1259" t="s">
        <v>367</v>
      </c>
      <c r="O1259" t="s">
        <v>546</v>
      </c>
      <c r="P1259" s="5" t="s">
        <v>546</v>
      </c>
    </row>
    <row r="1260" spans="1:16" ht="14.25" customHeight="1" thickBot="1" x14ac:dyDescent="0.4">
      <c r="A1260" t="s">
        <v>5915</v>
      </c>
      <c r="B1260">
        <f t="shared" ca="1" si="21"/>
        <v>43</v>
      </c>
      <c r="C1260" s="1">
        <v>27368</v>
      </c>
      <c r="D1260" t="s">
        <v>1773</v>
      </c>
      <c r="E1260" t="s">
        <v>2814</v>
      </c>
      <c r="F1260" t="s">
        <v>39</v>
      </c>
      <c r="G1260" t="s">
        <v>1037</v>
      </c>
      <c r="H1260" t="s">
        <v>5916</v>
      </c>
      <c r="I1260" t="s">
        <v>5917</v>
      </c>
      <c r="J1260" t="s">
        <v>148</v>
      </c>
      <c r="K1260" t="s">
        <v>5918</v>
      </c>
      <c r="L1260" t="s">
        <v>21</v>
      </c>
      <c r="M1260" t="s">
        <v>46</v>
      </c>
      <c r="N1260" t="s">
        <v>3668</v>
      </c>
      <c r="O1260" t="s">
        <v>5919</v>
      </c>
      <c r="P1260" s="5" t="s">
        <v>16958</v>
      </c>
    </row>
    <row r="1261" spans="1:16" ht="14.25" customHeight="1" thickBot="1" x14ac:dyDescent="0.4">
      <c r="A1261" t="s">
        <v>5920</v>
      </c>
      <c r="B1261">
        <f t="shared" ca="1" si="21"/>
        <v>37</v>
      </c>
      <c r="C1261" s="1">
        <v>29457</v>
      </c>
      <c r="E1261" t="s">
        <v>5921</v>
      </c>
      <c r="H1261" t="s">
        <v>360</v>
      </c>
      <c r="I1261" t="s">
        <v>118</v>
      </c>
      <c r="K1261" t="s">
        <v>5922</v>
      </c>
      <c r="L1261" t="s">
        <v>21</v>
      </c>
      <c r="M1261" t="s">
        <v>118</v>
      </c>
      <c r="O1261" t="e">
        <f>- PARTICIPATION- legalization money or other property obtained in Criminal ways</f>
        <v>#NAME?</v>
      </c>
      <c r="P1261" s="6" t="s">
        <v>16712</v>
      </c>
    </row>
    <row r="1262" spans="1:16" ht="14.25" customHeight="1" thickBot="1" x14ac:dyDescent="0.4">
      <c r="A1262" t="s">
        <v>5923</v>
      </c>
      <c r="B1262">
        <f t="shared" ca="1" si="21"/>
        <v>28</v>
      </c>
      <c r="C1262" s="1">
        <v>32754</v>
      </c>
      <c r="D1262" t="s">
        <v>177</v>
      </c>
      <c r="E1262" t="s">
        <v>5924</v>
      </c>
      <c r="F1262" t="s">
        <v>41</v>
      </c>
      <c r="G1262" t="s">
        <v>147</v>
      </c>
      <c r="H1262" t="s">
        <v>360</v>
      </c>
      <c r="I1262" t="s">
        <v>361</v>
      </c>
      <c r="K1262" t="s">
        <v>5925</v>
      </c>
      <c r="L1262" t="s">
        <v>21</v>
      </c>
      <c r="M1262" t="s">
        <v>361</v>
      </c>
      <c r="O1262" t="s">
        <v>5926</v>
      </c>
      <c r="P1262" s="5" t="s">
        <v>5926</v>
      </c>
    </row>
    <row r="1263" spans="1:16" ht="14.25" customHeight="1" thickBot="1" x14ac:dyDescent="0.4">
      <c r="A1263" t="s">
        <v>5927</v>
      </c>
      <c r="B1263">
        <f t="shared" ca="1" si="21"/>
        <v>21</v>
      </c>
      <c r="C1263" s="1">
        <v>35301</v>
      </c>
      <c r="E1263" t="s">
        <v>5928</v>
      </c>
      <c r="H1263" t="s">
        <v>43</v>
      </c>
      <c r="I1263" t="s">
        <v>132</v>
      </c>
      <c r="J1263" t="s">
        <v>1906</v>
      </c>
      <c r="K1263" t="s">
        <v>5123</v>
      </c>
      <c r="L1263" t="s">
        <v>21</v>
      </c>
      <c r="M1263" t="s">
        <v>132</v>
      </c>
      <c r="O1263" t="s">
        <v>5929</v>
      </c>
      <c r="P1263" s="5" t="s">
        <v>16959</v>
      </c>
    </row>
    <row r="1264" spans="1:16" ht="14.25" customHeight="1" thickBot="1" x14ac:dyDescent="0.4">
      <c r="A1264" t="s">
        <v>5930</v>
      </c>
      <c r="B1264">
        <f t="shared" ca="1" si="21"/>
        <v>57</v>
      </c>
      <c r="C1264" s="1">
        <v>22288</v>
      </c>
      <c r="D1264" t="s">
        <v>235</v>
      </c>
      <c r="E1264" t="s">
        <v>5931</v>
      </c>
      <c r="F1264" t="s">
        <v>185</v>
      </c>
      <c r="G1264" t="s">
        <v>3679</v>
      </c>
      <c r="I1264" t="s">
        <v>148</v>
      </c>
      <c r="J1264" t="s">
        <v>5932</v>
      </c>
      <c r="K1264" t="s">
        <v>5933</v>
      </c>
      <c r="L1264" t="s">
        <v>21</v>
      </c>
      <c r="M1264" t="s">
        <v>148</v>
      </c>
      <c r="O1264" t="s">
        <v>5934</v>
      </c>
      <c r="P1264" s="5" t="s">
        <v>5934</v>
      </c>
    </row>
    <row r="1265" spans="1:16" ht="14.25" customHeight="1" thickBot="1" x14ac:dyDescent="0.4">
      <c r="A1265" t="s">
        <v>5935</v>
      </c>
      <c r="B1265">
        <f t="shared" ca="1" si="21"/>
        <v>23</v>
      </c>
      <c r="C1265" s="1">
        <v>34744</v>
      </c>
      <c r="D1265" t="s">
        <v>41</v>
      </c>
      <c r="E1265" t="s">
        <v>5936</v>
      </c>
      <c r="F1265" t="s">
        <v>41</v>
      </c>
      <c r="G1265" t="s">
        <v>95</v>
      </c>
      <c r="H1265" t="s">
        <v>122</v>
      </c>
      <c r="I1265" t="s">
        <v>29</v>
      </c>
      <c r="J1265" t="s">
        <v>5937</v>
      </c>
      <c r="K1265" t="s">
        <v>5938</v>
      </c>
      <c r="L1265" t="s">
        <v>205</v>
      </c>
      <c r="M1265" t="s">
        <v>29</v>
      </c>
      <c r="O1265" t="s">
        <v>516</v>
      </c>
      <c r="P1265" s="5" t="s">
        <v>516</v>
      </c>
    </row>
    <row r="1266" spans="1:16" ht="14.25" customHeight="1" thickBot="1" x14ac:dyDescent="0.4">
      <c r="A1266" t="s">
        <v>5939</v>
      </c>
      <c r="B1266">
        <f t="shared" ca="1" si="21"/>
        <v>48</v>
      </c>
      <c r="C1266" s="1">
        <v>25731</v>
      </c>
      <c r="E1266" t="s">
        <v>5940</v>
      </c>
      <c r="F1266" t="s">
        <v>41</v>
      </c>
      <c r="I1266" t="s">
        <v>1315</v>
      </c>
      <c r="J1266" t="s">
        <v>5941</v>
      </c>
      <c r="K1266" t="s">
        <v>5942</v>
      </c>
      <c r="L1266" t="s">
        <v>21</v>
      </c>
      <c r="M1266" t="s">
        <v>1116</v>
      </c>
      <c r="O1266" t="s">
        <v>5943</v>
      </c>
      <c r="P1266" s="5" t="s">
        <v>5943</v>
      </c>
    </row>
    <row r="1267" spans="1:16" ht="14.25" customHeight="1" thickBot="1" x14ac:dyDescent="0.4">
      <c r="A1267" t="s">
        <v>5944</v>
      </c>
      <c r="B1267">
        <f t="shared" ca="1" si="21"/>
        <v>74</v>
      </c>
      <c r="C1267" s="1">
        <v>16124</v>
      </c>
      <c r="D1267" t="s">
        <v>235</v>
      </c>
      <c r="E1267" t="s">
        <v>5945</v>
      </c>
      <c r="F1267" t="s">
        <v>605</v>
      </c>
      <c r="G1267" t="s">
        <v>95</v>
      </c>
      <c r="H1267" t="s">
        <v>360</v>
      </c>
      <c r="I1267" t="s">
        <v>5946</v>
      </c>
      <c r="J1267" t="s">
        <v>5947</v>
      </c>
      <c r="K1267" t="s">
        <v>5948</v>
      </c>
      <c r="L1267" t="s">
        <v>21</v>
      </c>
      <c r="M1267" t="s">
        <v>46</v>
      </c>
      <c r="N1267" t="s">
        <v>197</v>
      </c>
      <c r="O1267" t="s">
        <v>5949</v>
      </c>
      <c r="P1267" s="5" t="s">
        <v>5949</v>
      </c>
    </row>
    <row r="1268" spans="1:16" ht="14.25" customHeight="1" thickBot="1" x14ac:dyDescent="0.4">
      <c r="A1268" t="s">
        <v>5950</v>
      </c>
      <c r="B1268">
        <f t="shared" ca="1" si="21"/>
        <v>50</v>
      </c>
      <c r="C1268" s="1">
        <v>24696</v>
      </c>
      <c r="D1268" t="s">
        <v>39</v>
      </c>
      <c r="E1268" t="s">
        <v>2584</v>
      </c>
      <c r="G1268" t="s">
        <v>3060</v>
      </c>
      <c r="H1268" t="s">
        <v>1320</v>
      </c>
      <c r="J1268" t="s">
        <v>1753</v>
      </c>
      <c r="K1268" t="s">
        <v>5951</v>
      </c>
      <c r="L1268" t="s">
        <v>21</v>
      </c>
      <c r="M1268" t="s">
        <v>696</v>
      </c>
      <c r="O1268" t="s">
        <v>169</v>
      </c>
      <c r="P1268" s="5" t="s">
        <v>169</v>
      </c>
    </row>
    <row r="1269" spans="1:16" ht="14.25" customHeight="1" thickBot="1" x14ac:dyDescent="0.4">
      <c r="A1269" t="s">
        <v>5952</v>
      </c>
      <c r="B1269">
        <f t="shared" ca="1" si="21"/>
        <v>30</v>
      </c>
      <c r="C1269" s="1">
        <v>31994</v>
      </c>
      <c r="E1269" t="s">
        <v>5953</v>
      </c>
      <c r="H1269" t="s">
        <v>43</v>
      </c>
      <c r="I1269" t="s">
        <v>106</v>
      </c>
      <c r="J1269" t="s">
        <v>106</v>
      </c>
      <c r="K1269" t="s">
        <v>5954</v>
      </c>
      <c r="L1269" t="s">
        <v>21</v>
      </c>
      <c r="M1269" t="s">
        <v>132</v>
      </c>
      <c r="O1269" t="s">
        <v>5955</v>
      </c>
      <c r="P1269" s="5" t="s">
        <v>16960</v>
      </c>
    </row>
    <row r="1270" spans="1:16" ht="14.25" customHeight="1" thickBot="1" x14ac:dyDescent="0.4">
      <c r="A1270" t="s">
        <v>5956</v>
      </c>
      <c r="B1270">
        <f t="shared" ca="1" si="21"/>
        <v>28</v>
      </c>
      <c r="C1270" s="1">
        <v>32874</v>
      </c>
      <c r="E1270" t="s">
        <v>5957</v>
      </c>
      <c r="I1270" t="s">
        <v>194</v>
      </c>
      <c r="J1270" t="s">
        <v>195</v>
      </c>
      <c r="K1270" t="s">
        <v>5958</v>
      </c>
      <c r="L1270" t="s">
        <v>21</v>
      </c>
      <c r="M1270" t="s">
        <v>194</v>
      </c>
      <c r="O1270" t="s">
        <v>306</v>
      </c>
      <c r="P1270" s="5" t="s">
        <v>306</v>
      </c>
    </row>
    <row r="1271" spans="1:16" ht="14.25" customHeight="1" thickBot="1" x14ac:dyDescent="0.4">
      <c r="A1271" t="s">
        <v>5959</v>
      </c>
      <c r="B1271">
        <f t="shared" ca="1" si="21"/>
        <v>52</v>
      </c>
      <c r="C1271" s="1">
        <v>24259</v>
      </c>
      <c r="E1271" t="s">
        <v>5960</v>
      </c>
      <c r="F1271" t="s">
        <v>41</v>
      </c>
      <c r="G1271" t="s">
        <v>262</v>
      </c>
      <c r="H1271" t="s">
        <v>43</v>
      </c>
      <c r="I1271" t="s">
        <v>78</v>
      </c>
      <c r="J1271" t="s">
        <v>5961</v>
      </c>
      <c r="K1271" t="s">
        <v>5962</v>
      </c>
      <c r="L1271" t="s">
        <v>21</v>
      </c>
      <c r="M1271" t="s">
        <v>174</v>
      </c>
      <c r="N1271" t="s">
        <v>4771</v>
      </c>
      <c r="O1271" t="s">
        <v>5963</v>
      </c>
      <c r="P1271" s="5" t="s">
        <v>16961</v>
      </c>
    </row>
    <row r="1272" spans="1:16" ht="14.25" customHeight="1" thickBot="1" x14ac:dyDescent="0.4">
      <c r="A1272" t="s">
        <v>5964</v>
      </c>
      <c r="B1272">
        <f t="shared" ca="1" si="21"/>
        <v>38</v>
      </c>
      <c r="C1272" s="1">
        <v>29347</v>
      </c>
      <c r="D1272" t="s">
        <v>39</v>
      </c>
      <c r="E1272" t="s">
        <v>2973</v>
      </c>
      <c r="F1272" t="s">
        <v>41</v>
      </c>
      <c r="G1272" t="s">
        <v>549</v>
      </c>
      <c r="H1272" t="s">
        <v>353</v>
      </c>
      <c r="I1272" t="s">
        <v>106</v>
      </c>
      <c r="J1272" t="s">
        <v>106</v>
      </c>
      <c r="K1272" t="s">
        <v>5965</v>
      </c>
      <c r="L1272" t="s">
        <v>21</v>
      </c>
      <c r="M1272" t="s">
        <v>46</v>
      </c>
      <c r="N1272" t="s">
        <v>108</v>
      </c>
      <c r="O1272" t="s">
        <v>5966</v>
      </c>
      <c r="P1272" s="5" t="s">
        <v>5966</v>
      </c>
    </row>
    <row r="1273" spans="1:16" ht="14.25" customHeight="1" thickBot="1" x14ac:dyDescent="0.4">
      <c r="A1273" t="s">
        <v>5967</v>
      </c>
      <c r="B1273">
        <f t="shared" ca="1" si="21"/>
        <v>37</v>
      </c>
      <c r="C1273" s="1">
        <v>29550</v>
      </c>
      <c r="E1273" t="s">
        <v>5968</v>
      </c>
      <c r="H1273" t="s">
        <v>43</v>
      </c>
      <c r="I1273" t="s">
        <v>225</v>
      </c>
      <c r="J1273" t="s">
        <v>225</v>
      </c>
      <c r="K1273" t="s">
        <v>5969</v>
      </c>
      <c r="L1273" t="s">
        <v>21</v>
      </c>
      <c r="M1273" t="s">
        <v>225</v>
      </c>
      <c r="O1273" t="s">
        <v>5970</v>
      </c>
      <c r="P1273" s="5" t="s">
        <v>16962</v>
      </c>
    </row>
    <row r="1274" spans="1:16" ht="14.25" customHeight="1" thickBot="1" x14ac:dyDescent="0.4">
      <c r="A1274" t="s">
        <v>5971</v>
      </c>
      <c r="B1274">
        <f t="shared" ca="1" si="21"/>
        <v>113</v>
      </c>
      <c r="C1274" s="2">
        <v>1952</v>
      </c>
      <c r="D1274" t="s">
        <v>41</v>
      </c>
      <c r="F1274" t="s">
        <v>41</v>
      </c>
      <c r="G1274" t="s">
        <v>147</v>
      </c>
      <c r="H1274" t="s">
        <v>1579</v>
      </c>
      <c r="I1274" t="s">
        <v>22</v>
      </c>
      <c r="J1274" t="s">
        <v>5972</v>
      </c>
      <c r="K1274" t="s">
        <v>5973</v>
      </c>
      <c r="L1274" t="s">
        <v>21</v>
      </c>
      <c r="M1274" t="s">
        <v>22</v>
      </c>
      <c r="O1274" t="s">
        <v>1582</v>
      </c>
      <c r="P1274" s="5" t="s">
        <v>1582</v>
      </c>
    </row>
    <row r="1275" spans="1:16" ht="14.25" customHeight="1" thickBot="1" x14ac:dyDescent="0.4">
      <c r="A1275" t="s">
        <v>5974</v>
      </c>
      <c r="B1275">
        <f t="shared" ca="1" si="21"/>
        <v>36</v>
      </c>
      <c r="C1275" s="1">
        <v>29862</v>
      </c>
      <c r="E1275" t="s">
        <v>2301</v>
      </c>
      <c r="F1275" t="s">
        <v>74</v>
      </c>
      <c r="G1275" t="s">
        <v>1358</v>
      </c>
      <c r="H1275" t="s">
        <v>557</v>
      </c>
      <c r="I1275" t="s">
        <v>29</v>
      </c>
      <c r="J1275" t="s">
        <v>5975</v>
      </c>
      <c r="K1275" t="s">
        <v>5976</v>
      </c>
      <c r="L1275" t="s">
        <v>21</v>
      </c>
      <c r="M1275" t="s">
        <v>29</v>
      </c>
      <c r="O1275" t="s">
        <v>137</v>
      </c>
      <c r="P1275" s="5" t="s">
        <v>137</v>
      </c>
    </row>
    <row r="1276" spans="1:16" ht="14.25" customHeight="1" thickBot="1" x14ac:dyDescent="0.4">
      <c r="A1276" t="s">
        <v>5977</v>
      </c>
      <c r="B1276">
        <f t="shared" ca="1" si="21"/>
        <v>113</v>
      </c>
      <c r="C1276" s="2">
        <v>1989</v>
      </c>
      <c r="D1276" t="s">
        <v>41</v>
      </c>
      <c r="E1276" t="s">
        <v>5978</v>
      </c>
      <c r="F1276" t="s">
        <v>41</v>
      </c>
      <c r="G1276" t="s">
        <v>75</v>
      </c>
      <c r="H1276" t="s">
        <v>4492</v>
      </c>
      <c r="I1276" t="s">
        <v>22</v>
      </c>
      <c r="J1276" t="s">
        <v>5979</v>
      </c>
      <c r="K1276" t="s">
        <v>5980</v>
      </c>
      <c r="L1276" t="s">
        <v>21</v>
      </c>
      <c r="M1276" t="s">
        <v>22</v>
      </c>
      <c r="N1276" t="s">
        <v>168</v>
      </c>
      <c r="O1276" t="s">
        <v>266</v>
      </c>
      <c r="P1276" s="5" t="s">
        <v>16716</v>
      </c>
    </row>
    <row r="1277" spans="1:16" ht="14.25" customHeight="1" thickBot="1" x14ac:dyDescent="0.4">
      <c r="A1277" t="s">
        <v>5981</v>
      </c>
      <c r="B1277">
        <f t="shared" ca="1" si="21"/>
        <v>71</v>
      </c>
      <c r="C1277" s="1">
        <v>17276</v>
      </c>
      <c r="E1277" t="s">
        <v>5982</v>
      </c>
      <c r="I1277" t="s">
        <v>1315</v>
      </c>
      <c r="J1277" t="s">
        <v>1315</v>
      </c>
      <c r="K1277" t="s">
        <v>5983</v>
      </c>
      <c r="L1277" t="s">
        <v>21</v>
      </c>
      <c r="M1277" t="s">
        <v>29</v>
      </c>
      <c r="O1277" t="s">
        <v>5984</v>
      </c>
      <c r="P1277" s="5" t="s">
        <v>5984</v>
      </c>
    </row>
    <row r="1278" spans="1:16" ht="14.25" customHeight="1" thickBot="1" x14ac:dyDescent="0.4">
      <c r="A1278" t="s">
        <v>5985</v>
      </c>
      <c r="B1278">
        <f t="shared" ca="1" si="21"/>
        <v>35</v>
      </c>
      <c r="C1278" s="1">
        <v>30319</v>
      </c>
      <c r="E1278" t="s">
        <v>5986</v>
      </c>
      <c r="I1278" t="s">
        <v>1065</v>
      </c>
      <c r="J1278" t="s">
        <v>5987</v>
      </c>
      <c r="K1278" t="s">
        <v>5988</v>
      </c>
      <c r="L1278" t="s">
        <v>21</v>
      </c>
      <c r="M1278" t="s">
        <v>1670</v>
      </c>
      <c r="O1278" t="s">
        <v>5989</v>
      </c>
      <c r="P1278" s="5" t="s">
        <v>5989</v>
      </c>
    </row>
    <row r="1279" spans="1:16" ht="14.25" customHeight="1" thickBot="1" x14ac:dyDescent="0.4">
      <c r="A1279" t="s">
        <v>5990</v>
      </c>
      <c r="B1279">
        <f t="shared" ca="1" si="21"/>
        <v>51</v>
      </c>
      <c r="C1279" s="1">
        <v>24364</v>
      </c>
      <c r="E1279" t="s">
        <v>5991</v>
      </c>
      <c r="H1279" t="s">
        <v>43</v>
      </c>
      <c r="I1279" t="s">
        <v>129</v>
      </c>
      <c r="J1279" t="s">
        <v>5992</v>
      </c>
      <c r="K1279" t="s">
        <v>5993</v>
      </c>
      <c r="L1279" t="s">
        <v>21</v>
      </c>
      <c r="M1279" t="s">
        <v>270</v>
      </c>
      <c r="O1279" t="s">
        <v>3229</v>
      </c>
      <c r="P1279" s="5" t="s">
        <v>13938</v>
      </c>
    </row>
    <row r="1280" spans="1:16" ht="14.25" customHeight="1" thickBot="1" x14ac:dyDescent="0.4">
      <c r="A1280" t="s">
        <v>5994</v>
      </c>
      <c r="B1280">
        <f t="shared" ca="1" si="21"/>
        <v>37</v>
      </c>
      <c r="C1280" s="1">
        <v>29755</v>
      </c>
      <c r="D1280" t="s">
        <v>200</v>
      </c>
      <c r="E1280" t="s">
        <v>5995</v>
      </c>
      <c r="F1280" t="s">
        <v>74</v>
      </c>
      <c r="G1280" t="s">
        <v>1037</v>
      </c>
      <c r="H1280" t="s">
        <v>5996</v>
      </c>
      <c r="I1280" t="s">
        <v>29</v>
      </c>
      <c r="J1280" t="s">
        <v>5997</v>
      </c>
      <c r="K1280" t="s">
        <v>5998</v>
      </c>
      <c r="L1280" t="s">
        <v>21</v>
      </c>
      <c r="M1280" t="s">
        <v>29</v>
      </c>
      <c r="N1280" t="s">
        <v>4771</v>
      </c>
      <c r="O1280" t="s">
        <v>5999</v>
      </c>
      <c r="P1280" s="5" t="s">
        <v>5999</v>
      </c>
    </row>
    <row r="1281" spans="1:16" ht="14.25" customHeight="1" thickBot="1" x14ac:dyDescent="0.4">
      <c r="A1281" t="s">
        <v>6000</v>
      </c>
      <c r="B1281">
        <f t="shared" ca="1" si="21"/>
        <v>113</v>
      </c>
      <c r="C1281" s="2">
        <v>1975</v>
      </c>
      <c r="D1281" t="s">
        <v>41</v>
      </c>
      <c r="E1281" t="s">
        <v>3239</v>
      </c>
      <c r="F1281" t="s">
        <v>41</v>
      </c>
      <c r="G1281" t="s">
        <v>262</v>
      </c>
      <c r="H1281" t="s">
        <v>6001</v>
      </c>
      <c r="I1281" t="s">
        <v>194</v>
      </c>
      <c r="J1281" t="s">
        <v>6002</v>
      </c>
      <c r="K1281" t="s">
        <v>6003</v>
      </c>
      <c r="L1281" t="s">
        <v>21</v>
      </c>
      <c r="M1281" t="s">
        <v>22</v>
      </c>
      <c r="N1281" t="s">
        <v>1111</v>
      </c>
      <c r="O1281" t="s">
        <v>6004</v>
      </c>
      <c r="P1281" s="5" t="s">
        <v>6004</v>
      </c>
    </row>
    <row r="1282" spans="1:16" ht="14.25" customHeight="1" thickBot="1" x14ac:dyDescent="0.4">
      <c r="A1282" t="s">
        <v>6005</v>
      </c>
      <c r="B1282">
        <f t="shared" ca="1" si="21"/>
        <v>48</v>
      </c>
      <c r="C1282" s="1">
        <v>25735</v>
      </c>
      <c r="E1282" t="s">
        <v>6006</v>
      </c>
      <c r="H1282" t="s">
        <v>43</v>
      </c>
      <c r="I1282" t="s">
        <v>225</v>
      </c>
      <c r="J1282" t="s">
        <v>225</v>
      </c>
      <c r="K1282" t="s">
        <v>6007</v>
      </c>
      <c r="L1282" t="s">
        <v>21</v>
      </c>
      <c r="M1282" t="s">
        <v>225</v>
      </c>
      <c r="O1282" t="s">
        <v>5593</v>
      </c>
      <c r="P1282" s="5" t="s">
        <v>16929</v>
      </c>
    </row>
    <row r="1283" spans="1:16" ht="14.25" customHeight="1" thickBot="1" x14ac:dyDescent="0.4">
      <c r="A1283" t="s">
        <v>6008</v>
      </c>
      <c r="B1283">
        <f t="shared" ca="1" si="21"/>
        <v>33</v>
      </c>
      <c r="C1283" s="1">
        <v>31156</v>
      </c>
      <c r="E1283" t="s">
        <v>6009</v>
      </c>
      <c r="H1283" t="s">
        <v>3039</v>
      </c>
      <c r="I1283" t="s">
        <v>578</v>
      </c>
      <c r="J1283" t="s">
        <v>6010</v>
      </c>
      <c r="K1283" t="s">
        <v>6011</v>
      </c>
      <c r="L1283" t="s">
        <v>21</v>
      </c>
      <c r="M1283" t="s">
        <v>524</v>
      </c>
      <c r="O1283" t="s">
        <v>6012</v>
      </c>
      <c r="P1283" s="5" t="s">
        <v>6012</v>
      </c>
    </row>
    <row r="1284" spans="1:16" ht="14.25" customHeight="1" thickBot="1" x14ac:dyDescent="0.4">
      <c r="A1284" t="s">
        <v>6013</v>
      </c>
      <c r="B1284">
        <f t="shared" ca="1" si="21"/>
        <v>44</v>
      </c>
      <c r="C1284" s="1">
        <v>27206</v>
      </c>
      <c r="E1284" t="s">
        <v>6014</v>
      </c>
      <c r="H1284" t="s">
        <v>43</v>
      </c>
      <c r="I1284" t="s">
        <v>806</v>
      </c>
      <c r="J1284" t="s">
        <v>806</v>
      </c>
      <c r="K1284" t="s">
        <v>6015</v>
      </c>
      <c r="L1284" t="s">
        <v>21</v>
      </c>
      <c r="M1284" t="s">
        <v>132</v>
      </c>
      <c r="O1284" t="s">
        <v>6016</v>
      </c>
      <c r="P1284" s="5" t="s">
        <v>16963</v>
      </c>
    </row>
    <row r="1285" spans="1:16" ht="14.25" customHeight="1" thickBot="1" x14ac:dyDescent="0.4">
      <c r="A1285" t="s">
        <v>6017</v>
      </c>
      <c r="B1285">
        <f t="shared" ca="1" si="21"/>
        <v>29</v>
      </c>
      <c r="C1285" s="1">
        <v>32689</v>
      </c>
      <c r="D1285" t="s">
        <v>39</v>
      </c>
      <c r="E1285" t="s">
        <v>6018</v>
      </c>
      <c r="F1285" t="s">
        <v>74</v>
      </c>
      <c r="G1285" t="s">
        <v>1037</v>
      </c>
      <c r="H1285" t="s">
        <v>6019</v>
      </c>
      <c r="I1285" t="s">
        <v>118</v>
      </c>
      <c r="J1285" t="s">
        <v>524</v>
      </c>
      <c r="K1285" t="s">
        <v>6020</v>
      </c>
      <c r="L1285" t="s">
        <v>21</v>
      </c>
      <c r="M1285" t="s">
        <v>29</v>
      </c>
      <c r="O1285" t="s">
        <v>55</v>
      </c>
      <c r="P1285" s="5" t="s">
        <v>55</v>
      </c>
    </row>
    <row r="1286" spans="1:16" ht="14.25" customHeight="1" thickBot="1" x14ac:dyDescent="0.4">
      <c r="A1286" t="s">
        <v>6021</v>
      </c>
      <c r="B1286">
        <f t="shared" ca="1" si="21"/>
        <v>113</v>
      </c>
      <c r="C1286" s="2">
        <v>1961</v>
      </c>
      <c r="E1286" t="s">
        <v>6022</v>
      </c>
      <c r="F1286" t="s">
        <v>41</v>
      </c>
      <c r="G1286" t="s">
        <v>66</v>
      </c>
      <c r="H1286" t="s">
        <v>5584</v>
      </c>
      <c r="I1286" t="s">
        <v>1834</v>
      </c>
      <c r="J1286" t="s">
        <v>1834</v>
      </c>
      <c r="K1286" t="s">
        <v>6023</v>
      </c>
      <c r="L1286" t="s">
        <v>21</v>
      </c>
      <c r="M1286" t="s">
        <v>22</v>
      </c>
      <c r="O1286" t="s">
        <v>6024</v>
      </c>
      <c r="P1286" s="5" t="s">
        <v>6024</v>
      </c>
    </row>
    <row r="1287" spans="1:16" ht="14.25" customHeight="1" thickBot="1" x14ac:dyDescent="0.4">
      <c r="A1287" t="s">
        <v>6025</v>
      </c>
      <c r="B1287">
        <f t="shared" ca="1" si="21"/>
        <v>38</v>
      </c>
      <c r="C1287" s="1">
        <v>29280</v>
      </c>
      <c r="D1287" t="s">
        <v>177</v>
      </c>
      <c r="E1287" t="s">
        <v>6026</v>
      </c>
      <c r="F1287" t="s">
        <v>41</v>
      </c>
      <c r="G1287" t="s">
        <v>1452</v>
      </c>
      <c r="H1287" t="s">
        <v>43</v>
      </c>
      <c r="I1287" t="s">
        <v>178</v>
      </c>
      <c r="J1287" t="s">
        <v>6027</v>
      </c>
      <c r="K1287" t="s">
        <v>6028</v>
      </c>
      <c r="L1287" t="s">
        <v>21</v>
      </c>
      <c r="M1287" t="s">
        <v>178</v>
      </c>
      <c r="N1287" t="s">
        <v>1111</v>
      </c>
      <c r="O1287" t="s">
        <v>1935</v>
      </c>
      <c r="P1287" s="5" t="s">
        <v>16782</v>
      </c>
    </row>
    <row r="1288" spans="1:16" ht="14.25" customHeight="1" thickBot="1" x14ac:dyDescent="0.4">
      <c r="A1288" t="s">
        <v>6029</v>
      </c>
      <c r="B1288">
        <f t="shared" ca="1" si="21"/>
        <v>47</v>
      </c>
      <c r="C1288" s="1">
        <v>25871</v>
      </c>
      <c r="D1288" t="s">
        <v>200</v>
      </c>
      <c r="E1288" t="s">
        <v>6030</v>
      </c>
      <c r="F1288" t="s">
        <v>74</v>
      </c>
      <c r="G1288" t="s">
        <v>95</v>
      </c>
      <c r="H1288" t="s">
        <v>6031</v>
      </c>
      <c r="I1288" t="s">
        <v>29</v>
      </c>
      <c r="J1288" t="s">
        <v>6032</v>
      </c>
      <c r="K1288" t="s">
        <v>6033</v>
      </c>
      <c r="L1288" t="s">
        <v>21</v>
      </c>
      <c r="M1288" t="s">
        <v>29</v>
      </c>
      <c r="O1288" t="s">
        <v>2438</v>
      </c>
      <c r="P1288" s="5" t="s">
        <v>2438</v>
      </c>
    </row>
    <row r="1289" spans="1:16" ht="14.25" customHeight="1" thickBot="1" x14ac:dyDescent="0.4">
      <c r="A1289" t="s">
        <v>6034</v>
      </c>
      <c r="B1289">
        <f t="shared" ca="1" si="21"/>
        <v>38</v>
      </c>
      <c r="C1289" s="1">
        <v>29134</v>
      </c>
      <c r="E1289" t="s">
        <v>6035</v>
      </c>
      <c r="H1289" t="s">
        <v>2992</v>
      </c>
      <c r="I1289" t="s">
        <v>59</v>
      </c>
      <c r="J1289" t="s">
        <v>6036</v>
      </c>
      <c r="K1289" t="s">
        <v>6037</v>
      </c>
      <c r="L1289" t="s">
        <v>21</v>
      </c>
      <c r="M1289" t="s">
        <v>62</v>
      </c>
      <c r="O1289" t="s">
        <v>63</v>
      </c>
      <c r="P1289" s="5" t="s">
        <v>63</v>
      </c>
    </row>
    <row r="1290" spans="1:16" ht="14.25" customHeight="1" thickBot="1" x14ac:dyDescent="0.4">
      <c r="A1290" t="s">
        <v>6038</v>
      </c>
      <c r="B1290">
        <f t="shared" ca="1" si="21"/>
        <v>26</v>
      </c>
      <c r="C1290" s="1">
        <v>33609</v>
      </c>
      <c r="E1290" t="s">
        <v>6039</v>
      </c>
      <c r="I1290" t="s">
        <v>132</v>
      </c>
      <c r="J1290" t="s">
        <v>132</v>
      </c>
      <c r="K1290" t="s">
        <v>6040</v>
      </c>
      <c r="L1290" t="s">
        <v>21</v>
      </c>
      <c r="M1290" t="s">
        <v>132</v>
      </c>
      <c r="O1290" t="s">
        <v>6041</v>
      </c>
      <c r="P1290" s="5" t="s">
        <v>16964</v>
      </c>
    </row>
    <row r="1291" spans="1:16" ht="14.25" customHeight="1" thickBot="1" x14ac:dyDescent="0.4">
      <c r="A1291" t="s">
        <v>6042</v>
      </c>
      <c r="B1291">
        <f t="shared" ca="1" si="21"/>
        <v>69</v>
      </c>
      <c r="C1291" s="1">
        <v>17948</v>
      </c>
      <c r="H1291" t="s">
        <v>6043</v>
      </c>
      <c r="I1291" t="s">
        <v>22</v>
      </c>
      <c r="J1291" t="s">
        <v>6044</v>
      </c>
      <c r="K1291" t="s">
        <v>6045</v>
      </c>
      <c r="L1291" t="s">
        <v>21</v>
      </c>
      <c r="M1291" t="s">
        <v>22</v>
      </c>
      <c r="O1291" t="s">
        <v>6046</v>
      </c>
      <c r="P1291" s="5" t="s">
        <v>16965</v>
      </c>
    </row>
    <row r="1292" spans="1:16" ht="14.25" customHeight="1" thickBot="1" x14ac:dyDescent="0.4">
      <c r="A1292" t="s">
        <v>6047</v>
      </c>
      <c r="B1292">
        <f t="shared" ca="1" si="21"/>
        <v>43</v>
      </c>
      <c r="C1292" s="1">
        <v>27487</v>
      </c>
      <c r="E1292" t="s">
        <v>6048</v>
      </c>
      <c r="I1292" t="s">
        <v>116</v>
      </c>
      <c r="J1292" t="s">
        <v>116</v>
      </c>
      <c r="K1292" t="s">
        <v>6049</v>
      </c>
      <c r="L1292" t="s">
        <v>21</v>
      </c>
      <c r="M1292" t="s">
        <v>270</v>
      </c>
      <c r="O1292" t="s">
        <v>3885</v>
      </c>
      <c r="P1292" s="5" t="s">
        <v>3885</v>
      </c>
    </row>
    <row r="1293" spans="1:16" ht="14.25" customHeight="1" thickBot="1" x14ac:dyDescent="0.4">
      <c r="A1293" t="s">
        <v>6050</v>
      </c>
      <c r="B1293">
        <f t="shared" ca="1" si="21"/>
        <v>21</v>
      </c>
      <c r="C1293" s="1">
        <v>35588</v>
      </c>
      <c r="E1293" t="s">
        <v>6051</v>
      </c>
      <c r="H1293" t="s">
        <v>43</v>
      </c>
      <c r="I1293" t="s">
        <v>132</v>
      </c>
      <c r="J1293" t="s">
        <v>132</v>
      </c>
      <c r="K1293" t="s">
        <v>6052</v>
      </c>
      <c r="L1293" t="s">
        <v>21</v>
      </c>
      <c r="M1293" t="s">
        <v>132</v>
      </c>
      <c r="O1293" t="s">
        <v>6053</v>
      </c>
      <c r="P1293" s="5" t="s">
        <v>16966</v>
      </c>
    </row>
    <row r="1294" spans="1:16" ht="14.25" customHeight="1" thickBot="1" x14ac:dyDescent="0.4">
      <c r="A1294" t="s">
        <v>6054</v>
      </c>
      <c r="B1294">
        <f t="shared" ca="1" si="21"/>
        <v>28</v>
      </c>
      <c r="C1294" s="1">
        <v>33008</v>
      </c>
      <c r="E1294" t="s">
        <v>6055</v>
      </c>
      <c r="I1294" t="s">
        <v>648</v>
      </c>
      <c r="J1294" t="s">
        <v>648</v>
      </c>
      <c r="K1294" t="s">
        <v>6056</v>
      </c>
      <c r="L1294" t="s">
        <v>21</v>
      </c>
      <c r="M1294" t="s">
        <v>132</v>
      </c>
      <c r="O1294" t="s">
        <v>6057</v>
      </c>
      <c r="P1294" s="5" t="s">
        <v>16967</v>
      </c>
    </row>
    <row r="1295" spans="1:16" ht="14.25" customHeight="1" thickBot="1" x14ac:dyDescent="0.4">
      <c r="A1295" t="s">
        <v>6058</v>
      </c>
      <c r="B1295">
        <f t="shared" ca="1" si="21"/>
        <v>23</v>
      </c>
      <c r="C1295" s="1">
        <v>34589</v>
      </c>
      <c r="D1295" t="s">
        <v>235</v>
      </c>
      <c r="E1295" t="s">
        <v>6059</v>
      </c>
      <c r="F1295" t="s">
        <v>41</v>
      </c>
      <c r="G1295" t="s">
        <v>4084</v>
      </c>
      <c r="I1295" t="s">
        <v>795</v>
      </c>
      <c r="J1295" t="s">
        <v>6060</v>
      </c>
      <c r="K1295" t="s">
        <v>6061</v>
      </c>
      <c r="L1295" t="s">
        <v>21</v>
      </c>
      <c r="M1295" t="s">
        <v>367</v>
      </c>
      <c r="O1295" t="s">
        <v>6062</v>
      </c>
      <c r="P1295" s="5" t="s">
        <v>6062</v>
      </c>
    </row>
    <row r="1296" spans="1:16" ht="14.25" customHeight="1" thickBot="1" x14ac:dyDescent="0.4">
      <c r="A1296" t="s">
        <v>6063</v>
      </c>
      <c r="B1296">
        <f t="shared" ca="1" si="21"/>
        <v>47</v>
      </c>
      <c r="C1296" s="1">
        <v>25908</v>
      </c>
      <c r="D1296" t="s">
        <v>177</v>
      </c>
      <c r="E1296" t="s">
        <v>6064</v>
      </c>
      <c r="F1296" t="s">
        <v>41</v>
      </c>
      <c r="G1296" t="s">
        <v>1358</v>
      </c>
      <c r="H1296" t="s">
        <v>122</v>
      </c>
      <c r="I1296" t="s">
        <v>325</v>
      </c>
      <c r="J1296" t="s">
        <v>6065</v>
      </c>
      <c r="K1296" t="s">
        <v>6066</v>
      </c>
      <c r="L1296" t="s">
        <v>21</v>
      </c>
      <c r="M1296" t="s">
        <v>325</v>
      </c>
      <c r="O1296" t="s">
        <v>684</v>
      </c>
      <c r="P1296" s="5" t="s">
        <v>684</v>
      </c>
    </row>
    <row r="1297" spans="1:16" ht="14.25" customHeight="1" thickBot="1" x14ac:dyDescent="0.4">
      <c r="A1297" t="s">
        <v>6067</v>
      </c>
      <c r="B1297">
        <f t="shared" ca="1" si="21"/>
        <v>30</v>
      </c>
      <c r="C1297" s="1">
        <v>32011</v>
      </c>
      <c r="E1297" t="s">
        <v>6068</v>
      </c>
      <c r="H1297" t="s">
        <v>43</v>
      </c>
      <c r="I1297" t="s">
        <v>132</v>
      </c>
      <c r="J1297" t="s">
        <v>132</v>
      </c>
      <c r="K1297" t="s">
        <v>5456</v>
      </c>
      <c r="L1297" t="s">
        <v>21</v>
      </c>
      <c r="M1297" t="s">
        <v>132</v>
      </c>
      <c r="O1297" t="s">
        <v>6069</v>
      </c>
      <c r="P1297" s="5" t="s">
        <v>16968</v>
      </c>
    </row>
    <row r="1298" spans="1:16" ht="14.25" customHeight="1" thickBot="1" x14ac:dyDescent="0.4">
      <c r="A1298" t="s">
        <v>6070</v>
      </c>
      <c r="B1298">
        <f t="shared" ca="1" si="21"/>
        <v>44</v>
      </c>
      <c r="C1298" s="1">
        <v>26889</v>
      </c>
      <c r="D1298" t="s">
        <v>41</v>
      </c>
      <c r="E1298" t="s">
        <v>6071</v>
      </c>
      <c r="F1298" t="s">
        <v>185</v>
      </c>
      <c r="G1298" t="s">
        <v>75</v>
      </c>
      <c r="H1298" t="s">
        <v>6072</v>
      </c>
      <c r="I1298" t="s">
        <v>22</v>
      </c>
      <c r="K1298" t="s">
        <v>6073</v>
      </c>
      <c r="L1298" t="s">
        <v>21</v>
      </c>
      <c r="M1298" t="s">
        <v>22</v>
      </c>
      <c r="O1298" t="s">
        <v>6074</v>
      </c>
      <c r="P1298" s="5" t="s">
        <v>6074</v>
      </c>
    </row>
    <row r="1299" spans="1:16" ht="14.25" customHeight="1" thickBot="1" x14ac:dyDescent="0.4">
      <c r="A1299" t="s">
        <v>6075</v>
      </c>
      <c r="B1299">
        <f t="shared" ca="1" si="21"/>
        <v>33</v>
      </c>
      <c r="C1299" s="1">
        <v>30935</v>
      </c>
      <c r="E1299" t="s">
        <v>6076</v>
      </c>
      <c r="H1299" t="s">
        <v>6077</v>
      </c>
      <c r="I1299" t="s">
        <v>279</v>
      </c>
      <c r="J1299" t="s">
        <v>6078</v>
      </c>
      <c r="K1299" t="s">
        <v>6079</v>
      </c>
      <c r="L1299" t="s">
        <v>21</v>
      </c>
      <c r="M1299" t="s">
        <v>279</v>
      </c>
      <c r="O1299" t="s">
        <v>6080</v>
      </c>
      <c r="P1299" s="5" t="s">
        <v>6080</v>
      </c>
    </row>
    <row r="1300" spans="1:16" ht="14.25" customHeight="1" thickBot="1" x14ac:dyDescent="0.4">
      <c r="A1300" t="s">
        <v>6081</v>
      </c>
      <c r="B1300">
        <f t="shared" ca="1" si="21"/>
        <v>38</v>
      </c>
      <c r="C1300" s="1">
        <v>29144</v>
      </c>
      <c r="D1300" t="s">
        <v>1773</v>
      </c>
      <c r="E1300" t="s">
        <v>6082</v>
      </c>
      <c r="F1300" t="s">
        <v>185</v>
      </c>
      <c r="G1300" t="s">
        <v>95</v>
      </c>
      <c r="I1300" t="s">
        <v>89</v>
      </c>
      <c r="J1300" t="s">
        <v>6083</v>
      </c>
      <c r="K1300" t="s">
        <v>6084</v>
      </c>
      <c r="L1300" t="s">
        <v>21</v>
      </c>
      <c r="M1300" t="s">
        <v>89</v>
      </c>
      <c r="N1300" t="s">
        <v>3876</v>
      </c>
      <c r="O1300" t="s">
        <v>6085</v>
      </c>
      <c r="P1300" s="5" t="s">
        <v>6085</v>
      </c>
    </row>
    <row r="1301" spans="1:16" ht="14.25" customHeight="1" thickBot="1" x14ac:dyDescent="0.4">
      <c r="A1301" t="s">
        <v>6086</v>
      </c>
      <c r="B1301">
        <f t="shared" ca="1" si="21"/>
        <v>28</v>
      </c>
      <c r="C1301" s="1">
        <v>32991</v>
      </c>
      <c r="E1301" t="s">
        <v>6087</v>
      </c>
      <c r="H1301" t="s">
        <v>616</v>
      </c>
      <c r="I1301" t="s">
        <v>617</v>
      </c>
      <c r="J1301" t="s">
        <v>617</v>
      </c>
      <c r="K1301" t="s">
        <v>6088</v>
      </c>
      <c r="L1301" t="s">
        <v>205</v>
      </c>
      <c r="M1301" t="s">
        <v>602</v>
      </c>
      <c r="O1301" t="s">
        <v>6089</v>
      </c>
      <c r="P1301" s="5" t="s">
        <v>6089</v>
      </c>
    </row>
    <row r="1302" spans="1:16" ht="14.25" customHeight="1" thickBot="1" x14ac:dyDescent="0.4">
      <c r="A1302" t="s">
        <v>6090</v>
      </c>
      <c r="B1302">
        <f t="shared" ca="1" si="21"/>
        <v>46</v>
      </c>
      <c r="C1302" s="1">
        <v>26451</v>
      </c>
      <c r="E1302" t="s">
        <v>6091</v>
      </c>
      <c r="H1302" t="s">
        <v>4799</v>
      </c>
      <c r="I1302" t="s">
        <v>6092</v>
      </c>
      <c r="J1302" t="s">
        <v>6093</v>
      </c>
      <c r="K1302" t="s">
        <v>6094</v>
      </c>
      <c r="L1302" t="s">
        <v>21</v>
      </c>
      <c r="M1302" t="s">
        <v>933</v>
      </c>
      <c r="O1302" t="s">
        <v>6095</v>
      </c>
      <c r="P1302" s="5" t="s">
        <v>6095</v>
      </c>
    </row>
    <row r="1303" spans="1:16" ht="14.25" customHeight="1" thickBot="1" x14ac:dyDescent="0.4">
      <c r="A1303" t="s">
        <v>6096</v>
      </c>
      <c r="B1303">
        <f t="shared" ca="1" si="21"/>
        <v>19</v>
      </c>
      <c r="C1303" s="1">
        <v>36179</v>
      </c>
      <c r="E1303" t="s">
        <v>6097</v>
      </c>
      <c r="H1303" t="s">
        <v>43</v>
      </c>
      <c r="I1303" t="s">
        <v>132</v>
      </c>
      <c r="K1303" t="s">
        <v>6098</v>
      </c>
      <c r="L1303" t="s">
        <v>21</v>
      </c>
      <c r="M1303" t="s">
        <v>132</v>
      </c>
      <c r="O1303" t="s">
        <v>6099</v>
      </c>
      <c r="P1303" s="5" t="s">
        <v>16969</v>
      </c>
    </row>
    <row r="1304" spans="1:16" ht="14.25" customHeight="1" thickBot="1" x14ac:dyDescent="0.4">
      <c r="A1304" t="s">
        <v>6100</v>
      </c>
      <c r="B1304">
        <f t="shared" ca="1" si="21"/>
        <v>33</v>
      </c>
      <c r="C1304" s="1">
        <v>30970</v>
      </c>
      <c r="E1304" t="s">
        <v>6101</v>
      </c>
      <c r="H1304" t="s">
        <v>43</v>
      </c>
      <c r="I1304" t="s">
        <v>83</v>
      </c>
      <c r="J1304" t="s">
        <v>83</v>
      </c>
      <c r="K1304" t="s">
        <v>6102</v>
      </c>
      <c r="L1304" t="s">
        <v>21</v>
      </c>
      <c r="M1304" t="s">
        <v>46</v>
      </c>
      <c r="O1304" t="s">
        <v>85</v>
      </c>
      <c r="P1304" s="5" t="s">
        <v>85</v>
      </c>
    </row>
    <row r="1305" spans="1:16" ht="14.25" customHeight="1" thickBot="1" x14ac:dyDescent="0.4">
      <c r="A1305" t="s">
        <v>6103</v>
      </c>
      <c r="B1305">
        <f t="shared" ca="1" si="21"/>
        <v>24</v>
      </c>
      <c r="C1305" s="1">
        <v>34221</v>
      </c>
      <c r="D1305" t="s">
        <v>177</v>
      </c>
      <c r="E1305" t="s">
        <v>6104</v>
      </c>
      <c r="F1305" t="s">
        <v>41</v>
      </c>
      <c r="G1305" t="s">
        <v>823</v>
      </c>
      <c r="H1305" t="s">
        <v>43</v>
      </c>
      <c r="I1305" t="s">
        <v>178</v>
      </c>
      <c r="J1305" t="s">
        <v>187</v>
      </c>
      <c r="K1305" t="s">
        <v>6105</v>
      </c>
      <c r="L1305" t="s">
        <v>21</v>
      </c>
      <c r="M1305" t="s">
        <v>178</v>
      </c>
      <c r="N1305" t="s">
        <v>413</v>
      </c>
      <c r="O1305" t="s">
        <v>6106</v>
      </c>
      <c r="P1305" s="5" t="s">
        <v>16970</v>
      </c>
    </row>
    <row r="1306" spans="1:16" ht="14.25" customHeight="1" thickBot="1" x14ac:dyDescent="0.4">
      <c r="A1306" t="s">
        <v>6107</v>
      </c>
      <c r="B1306">
        <f t="shared" ca="1" si="21"/>
        <v>72</v>
      </c>
      <c r="C1306" s="1">
        <v>16790</v>
      </c>
      <c r="E1306" t="s">
        <v>6108</v>
      </c>
      <c r="F1306" t="s">
        <v>39</v>
      </c>
      <c r="G1306" t="s">
        <v>245</v>
      </c>
      <c r="H1306" t="s">
        <v>6109</v>
      </c>
      <c r="I1306" t="s">
        <v>1395</v>
      </c>
      <c r="J1306" t="s">
        <v>6110</v>
      </c>
      <c r="K1306" t="s">
        <v>6111</v>
      </c>
      <c r="L1306" t="s">
        <v>21</v>
      </c>
      <c r="M1306" t="s">
        <v>1395</v>
      </c>
      <c r="O1306" t="s">
        <v>6112</v>
      </c>
      <c r="P1306" s="5" t="s">
        <v>16971</v>
      </c>
    </row>
    <row r="1307" spans="1:16" ht="14.25" customHeight="1" thickBot="1" x14ac:dyDescent="0.4">
      <c r="A1307" t="s">
        <v>6113</v>
      </c>
      <c r="B1307">
        <f t="shared" ca="1" si="21"/>
        <v>50</v>
      </c>
      <c r="C1307" s="1">
        <v>24838</v>
      </c>
      <c r="E1307" t="s">
        <v>6114</v>
      </c>
      <c r="G1307" t="s">
        <v>75</v>
      </c>
      <c r="H1307" t="s">
        <v>6115</v>
      </c>
      <c r="I1307" t="s">
        <v>52</v>
      </c>
      <c r="J1307" t="s">
        <v>6116</v>
      </c>
      <c r="K1307" t="s">
        <v>3730</v>
      </c>
      <c r="L1307" t="s">
        <v>21</v>
      </c>
      <c r="M1307" t="s">
        <v>52</v>
      </c>
      <c r="O1307" t="s">
        <v>6117</v>
      </c>
      <c r="P1307" s="5" t="s">
        <v>6117</v>
      </c>
    </row>
    <row r="1308" spans="1:16" ht="14.25" customHeight="1" thickBot="1" x14ac:dyDescent="0.4">
      <c r="A1308" t="s">
        <v>6118</v>
      </c>
      <c r="B1308">
        <f t="shared" ref="B1308:B1371" ca="1" si="22">DATEDIF(C1308,TODAY(),"Y")</f>
        <v>22</v>
      </c>
      <c r="C1308" s="1">
        <v>35010</v>
      </c>
      <c r="E1308" t="s">
        <v>6119</v>
      </c>
      <c r="F1308" t="s">
        <v>74</v>
      </c>
      <c r="G1308" t="s">
        <v>156</v>
      </c>
      <c r="H1308" t="s">
        <v>122</v>
      </c>
      <c r="I1308" t="s">
        <v>29</v>
      </c>
      <c r="J1308" t="s">
        <v>6120</v>
      </c>
      <c r="K1308" t="s">
        <v>6121</v>
      </c>
      <c r="L1308" t="s">
        <v>21</v>
      </c>
      <c r="M1308" t="s">
        <v>29</v>
      </c>
      <c r="O1308" t="s">
        <v>213</v>
      </c>
      <c r="P1308" s="5" t="s">
        <v>213</v>
      </c>
    </row>
    <row r="1309" spans="1:16" ht="14.25" customHeight="1" thickBot="1" x14ac:dyDescent="0.4">
      <c r="A1309" t="s">
        <v>6122</v>
      </c>
      <c r="B1309">
        <f t="shared" ca="1" si="22"/>
        <v>63</v>
      </c>
      <c r="C1309" s="1">
        <v>20151</v>
      </c>
      <c r="E1309" t="s">
        <v>6123</v>
      </c>
      <c r="H1309" t="s">
        <v>6124</v>
      </c>
      <c r="I1309" t="s">
        <v>1536</v>
      </c>
      <c r="J1309" t="s">
        <v>1534</v>
      </c>
      <c r="K1309" t="s">
        <v>6125</v>
      </c>
      <c r="L1309" t="s">
        <v>21</v>
      </c>
      <c r="M1309" t="s">
        <v>270</v>
      </c>
      <c r="O1309" t="s">
        <v>6126</v>
      </c>
      <c r="P1309" s="5" t="s">
        <v>6126</v>
      </c>
    </row>
    <row r="1310" spans="1:16" ht="14.25" customHeight="1" thickBot="1" x14ac:dyDescent="0.4">
      <c r="A1310" t="s">
        <v>6127</v>
      </c>
      <c r="B1310">
        <f t="shared" ca="1" si="22"/>
        <v>22</v>
      </c>
      <c r="C1310" s="1">
        <v>34954</v>
      </c>
      <c r="E1310" t="s">
        <v>6128</v>
      </c>
      <c r="I1310" t="s">
        <v>253</v>
      </c>
      <c r="J1310" t="s">
        <v>6129</v>
      </c>
      <c r="K1310" t="s">
        <v>6130</v>
      </c>
      <c r="L1310" t="s">
        <v>205</v>
      </c>
      <c r="M1310" t="s">
        <v>253</v>
      </c>
      <c r="O1310" t="s">
        <v>55</v>
      </c>
      <c r="P1310" s="5" t="s">
        <v>55</v>
      </c>
    </row>
    <row r="1311" spans="1:16" ht="14.25" customHeight="1" thickBot="1" x14ac:dyDescent="0.4">
      <c r="A1311" t="s">
        <v>6131</v>
      </c>
      <c r="B1311">
        <f t="shared" ca="1" si="22"/>
        <v>50</v>
      </c>
      <c r="C1311" s="1">
        <v>24860</v>
      </c>
      <c r="E1311" t="s">
        <v>6132</v>
      </c>
      <c r="I1311" t="s">
        <v>2369</v>
      </c>
      <c r="J1311" t="s">
        <v>6133</v>
      </c>
      <c r="K1311" t="s">
        <v>6134</v>
      </c>
      <c r="L1311" t="s">
        <v>21</v>
      </c>
      <c r="M1311" t="s">
        <v>2369</v>
      </c>
      <c r="O1311" t="s">
        <v>6135</v>
      </c>
      <c r="P1311" s="5" t="s">
        <v>6135</v>
      </c>
    </row>
    <row r="1312" spans="1:16" ht="14.25" customHeight="1" thickBot="1" x14ac:dyDescent="0.4">
      <c r="A1312" t="s">
        <v>6136</v>
      </c>
      <c r="B1312">
        <f t="shared" ca="1" si="22"/>
        <v>49</v>
      </c>
      <c r="C1312" s="1">
        <v>25300</v>
      </c>
      <c r="E1312" t="s">
        <v>6137</v>
      </c>
      <c r="H1312" t="s">
        <v>606</v>
      </c>
      <c r="I1312" t="s">
        <v>22</v>
      </c>
      <c r="J1312" t="s">
        <v>6138</v>
      </c>
      <c r="K1312" t="s">
        <v>6139</v>
      </c>
      <c r="L1312" t="s">
        <v>21</v>
      </c>
      <c r="M1312" t="s">
        <v>22</v>
      </c>
      <c r="O1312" t="s">
        <v>6140</v>
      </c>
      <c r="P1312" s="5" t="s">
        <v>6140</v>
      </c>
    </row>
    <row r="1313" spans="1:16" ht="14.25" customHeight="1" thickBot="1" x14ac:dyDescent="0.4">
      <c r="A1313" t="s">
        <v>6141</v>
      </c>
      <c r="B1313">
        <f t="shared" ca="1" si="22"/>
        <v>28</v>
      </c>
      <c r="C1313" s="1">
        <v>32922</v>
      </c>
      <c r="E1313" t="s">
        <v>1287</v>
      </c>
      <c r="G1313" t="s">
        <v>262</v>
      </c>
      <c r="H1313" t="s">
        <v>122</v>
      </c>
      <c r="I1313" t="s">
        <v>29</v>
      </c>
      <c r="J1313" t="s">
        <v>6142</v>
      </c>
      <c r="K1313" t="s">
        <v>6143</v>
      </c>
      <c r="L1313" t="s">
        <v>21</v>
      </c>
      <c r="M1313" t="s">
        <v>29</v>
      </c>
      <c r="O1313" t="s">
        <v>6144</v>
      </c>
      <c r="P1313" s="5" t="s">
        <v>6144</v>
      </c>
    </row>
    <row r="1314" spans="1:16" ht="14.25" customHeight="1" thickBot="1" x14ac:dyDescent="0.4">
      <c r="A1314" t="s">
        <v>6145</v>
      </c>
      <c r="B1314">
        <f t="shared" ca="1" si="22"/>
        <v>66</v>
      </c>
      <c r="C1314" s="1">
        <v>19012</v>
      </c>
      <c r="E1314" t="s">
        <v>1633</v>
      </c>
      <c r="I1314" t="s">
        <v>453</v>
      </c>
      <c r="J1314" t="s">
        <v>6146</v>
      </c>
      <c r="K1314" t="s">
        <v>6147</v>
      </c>
      <c r="L1314" t="s">
        <v>21</v>
      </c>
      <c r="M1314" t="s">
        <v>453</v>
      </c>
      <c r="O1314" t="s">
        <v>1493</v>
      </c>
      <c r="P1314" s="5" t="s">
        <v>1493</v>
      </c>
    </row>
    <row r="1315" spans="1:16" ht="14.25" customHeight="1" thickBot="1" x14ac:dyDescent="0.4">
      <c r="A1315" t="s">
        <v>6148</v>
      </c>
      <c r="B1315">
        <f t="shared" ca="1" si="22"/>
        <v>66</v>
      </c>
      <c r="C1315" s="1">
        <v>19108</v>
      </c>
      <c r="E1315" t="s">
        <v>6149</v>
      </c>
      <c r="H1315" t="s">
        <v>660</v>
      </c>
      <c r="I1315" t="s">
        <v>59</v>
      </c>
      <c r="J1315" t="s">
        <v>59</v>
      </c>
      <c r="K1315" t="s">
        <v>5443</v>
      </c>
      <c r="L1315" t="s">
        <v>21</v>
      </c>
      <c r="M1315" t="s">
        <v>59</v>
      </c>
      <c r="O1315" t="s">
        <v>6150</v>
      </c>
      <c r="P1315" s="5" t="s">
        <v>6150</v>
      </c>
    </row>
    <row r="1316" spans="1:16" ht="14.25" customHeight="1" thickBot="1" x14ac:dyDescent="0.4">
      <c r="A1316" t="s">
        <v>6151</v>
      </c>
      <c r="B1316">
        <f t="shared" ca="1" si="22"/>
        <v>53</v>
      </c>
      <c r="C1316" s="1">
        <v>23766</v>
      </c>
      <c r="D1316" t="s">
        <v>200</v>
      </c>
      <c r="E1316" t="s">
        <v>5011</v>
      </c>
      <c r="G1316" t="s">
        <v>1279</v>
      </c>
      <c r="H1316" t="s">
        <v>6152</v>
      </c>
      <c r="I1316" t="s">
        <v>1446</v>
      </c>
      <c r="J1316" t="s">
        <v>6153</v>
      </c>
      <c r="K1316" t="s">
        <v>6154</v>
      </c>
      <c r="L1316" t="s">
        <v>21</v>
      </c>
      <c r="M1316" t="s">
        <v>1446</v>
      </c>
      <c r="O1316" t="s">
        <v>6155</v>
      </c>
      <c r="P1316" s="5" t="s">
        <v>6155</v>
      </c>
    </row>
    <row r="1317" spans="1:16" ht="14.25" customHeight="1" thickBot="1" x14ac:dyDescent="0.4">
      <c r="A1317" t="s">
        <v>6156</v>
      </c>
      <c r="B1317">
        <f t="shared" ca="1" si="22"/>
        <v>46</v>
      </c>
      <c r="C1317" s="1">
        <v>26387</v>
      </c>
      <c r="E1317" t="s">
        <v>6157</v>
      </c>
      <c r="H1317" t="s">
        <v>385</v>
      </c>
      <c r="I1317" t="s">
        <v>386</v>
      </c>
      <c r="J1317" t="s">
        <v>6158</v>
      </c>
      <c r="K1317" t="s">
        <v>6159</v>
      </c>
      <c r="L1317" t="s">
        <v>21</v>
      </c>
      <c r="M1317" t="s">
        <v>386</v>
      </c>
      <c r="O1317" t="s">
        <v>6160</v>
      </c>
      <c r="P1317" s="5" t="s">
        <v>6160</v>
      </c>
    </row>
    <row r="1318" spans="1:16" ht="14.25" customHeight="1" thickBot="1" x14ac:dyDescent="0.4">
      <c r="A1318" t="s">
        <v>6161</v>
      </c>
      <c r="B1318">
        <f t="shared" ca="1" si="22"/>
        <v>32</v>
      </c>
      <c r="C1318" s="1">
        <v>31494</v>
      </c>
      <c r="E1318" t="s">
        <v>1168</v>
      </c>
      <c r="F1318" t="s">
        <v>74</v>
      </c>
      <c r="G1318" t="s">
        <v>156</v>
      </c>
      <c r="H1318" t="s">
        <v>210</v>
      </c>
      <c r="I1318" t="s">
        <v>29</v>
      </c>
      <c r="J1318" t="s">
        <v>6162</v>
      </c>
      <c r="K1318" t="s">
        <v>6163</v>
      </c>
      <c r="L1318" t="s">
        <v>21</v>
      </c>
      <c r="M1318" t="s">
        <v>29</v>
      </c>
      <c r="O1318" t="s">
        <v>1062</v>
      </c>
      <c r="P1318" s="5" t="s">
        <v>1062</v>
      </c>
    </row>
    <row r="1319" spans="1:16" ht="14.25" customHeight="1" thickBot="1" x14ac:dyDescent="0.4">
      <c r="A1319" t="s">
        <v>6164</v>
      </c>
      <c r="B1319">
        <f t="shared" ca="1" si="22"/>
        <v>26</v>
      </c>
      <c r="C1319" s="1">
        <v>33608</v>
      </c>
      <c r="E1319" t="s">
        <v>6165</v>
      </c>
      <c r="F1319" t="s">
        <v>74</v>
      </c>
      <c r="G1319" t="s">
        <v>892</v>
      </c>
      <c r="H1319" t="s">
        <v>210</v>
      </c>
      <c r="I1319" t="s">
        <v>29</v>
      </c>
      <c r="J1319" t="s">
        <v>6166</v>
      </c>
      <c r="K1319" t="s">
        <v>6167</v>
      </c>
      <c r="L1319" t="s">
        <v>21</v>
      </c>
      <c r="M1319" t="s">
        <v>29</v>
      </c>
      <c r="O1319" t="s">
        <v>1631</v>
      </c>
      <c r="P1319" s="5" t="s">
        <v>1631</v>
      </c>
    </row>
    <row r="1320" spans="1:16" ht="14.25" customHeight="1" thickBot="1" x14ac:dyDescent="0.4">
      <c r="A1320" t="s">
        <v>6168</v>
      </c>
      <c r="B1320">
        <f t="shared" ca="1" si="22"/>
        <v>43</v>
      </c>
      <c r="C1320" s="1">
        <v>27364</v>
      </c>
      <c r="E1320" t="s">
        <v>6169</v>
      </c>
      <c r="H1320" t="s">
        <v>88</v>
      </c>
      <c r="I1320" t="s">
        <v>89</v>
      </c>
      <c r="J1320" t="s">
        <v>6170</v>
      </c>
      <c r="K1320" t="s">
        <v>6171</v>
      </c>
      <c r="L1320" t="s">
        <v>21</v>
      </c>
      <c r="M1320" t="s">
        <v>89</v>
      </c>
      <c r="O1320" t="s">
        <v>6172</v>
      </c>
      <c r="P1320" s="5" t="s">
        <v>6172</v>
      </c>
    </row>
    <row r="1321" spans="1:16" ht="14.25" customHeight="1" thickBot="1" x14ac:dyDescent="0.4">
      <c r="A1321" t="s">
        <v>6173</v>
      </c>
      <c r="B1321">
        <f t="shared" ca="1" si="22"/>
        <v>53</v>
      </c>
      <c r="C1321" s="1">
        <v>23665</v>
      </c>
      <c r="E1321" t="s">
        <v>2005</v>
      </c>
      <c r="F1321" t="s">
        <v>74</v>
      </c>
      <c r="H1321" t="s">
        <v>43</v>
      </c>
      <c r="I1321" t="s">
        <v>83</v>
      </c>
      <c r="J1321" t="s">
        <v>83</v>
      </c>
      <c r="K1321" t="s">
        <v>6174</v>
      </c>
      <c r="L1321" t="s">
        <v>21</v>
      </c>
      <c r="M1321" t="s">
        <v>46</v>
      </c>
      <c r="O1321" t="s">
        <v>85</v>
      </c>
      <c r="P1321" s="5" t="s">
        <v>85</v>
      </c>
    </row>
    <row r="1322" spans="1:16" ht="14.25" customHeight="1" thickBot="1" x14ac:dyDescent="0.4">
      <c r="A1322" t="s">
        <v>6175</v>
      </c>
      <c r="B1322">
        <f t="shared" ca="1" si="22"/>
        <v>20</v>
      </c>
      <c r="C1322" s="1">
        <v>35947</v>
      </c>
      <c r="E1322" t="s">
        <v>6176</v>
      </c>
      <c r="G1322" t="s">
        <v>1037</v>
      </c>
      <c r="H1322" t="s">
        <v>1622</v>
      </c>
      <c r="I1322" t="s">
        <v>989</v>
      </c>
      <c r="J1322" t="s">
        <v>6177</v>
      </c>
      <c r="K1322" t="s">
        <v>6178</v>
      </c>
      <c r="L1322" t="s">
        <v>21</v>
      </c>
      <c r="M1322" t="s">
        <v>989</v>
      </c>
      <c r="O1322" t="s">
        <v>6179</v>
      </c>
      <c r="P1322" s="5" t="s">
        <v>6179</v>
      </c>
    </row>
    <row r="1323" spans="1:16" ht="14.25" customHeight="1" thickBot="1" x14ac:dyDescent="0.4">
      <c r="A1323" t="s">
        <v>6180</v>
      </c>
      <c r="B1323">
        <f t="shared" ca="1" si="22"/>
        <v>33</v>
      </c>
      <c r="C1323" s="1">
        <v>31032</v>
      </c>
      <c r="E1323" t="s">
        <v>6181</v>
      </c>
      <c r="H1323" t="s">
        <v>43</v>
      </c>
      <c r="I1323" t="s">
        <v>373</v>
      </c>
      <c r="J1323" t="s">
        <v>863</v>
      </c>
      <c r="K1323" t="s">
        <v>6182</v>
      </c>
      <c r="L1323" t="s">
        <v>21</v>
      </c>
      <c r="M1323" t="s">
        <v>132</v>
      </c>
      <c r="O1323" t="s">
        <v>6183</v>
      </c>
      <c r="P1323" s="5" t="s">
        <v>16972</v>
      </c>
    </row>
    <row r="1324" spans="1:16" ht="14.25" customHeight="1" thickBot="1" x14ac:dyDescent="0.4">
      <c r="A1324" t="s">
        <v>6184</v>
      </c>
      <c r="B1324">
        <f t="shared" ca="1" si="22"/>
        <v>46</v>
      </c>
      <c r="C1324" s="1">
        <v>26190</v>
      </c>
      <c r="E1324" t="s">
        <v>1809</v>
      </c>
      <c r="H1324" t="s">
        <v>6185</v>
      </c>
      <c r="I1324" t="s">
        <v>22</v>
      </c>
      <c r="J1324" t="s">
        <v>6186</v>
      </c>
      <c r="K1324" t="s">
        <v>6187</v>
      </c>
      <c r="L1324" t="s">
        <v>21</v>
      </c>
      <c r="M1324" t="s">
        <v>22</v>
      </c>
      <c r="O1324" t="s">
        <v>6188</v>
      </c>
      <c r="P1324" s="5" t="s">
        <v>6188</v>
      </c>
    </row>
    <row r="1325" spans="1:16" ht="14.25" customHeight="1" thickBot="1" x14ac:dyDescent="0.4">
      <c r="A1325" t="s">
        <v>6189</v>
      </c>
      <c r="B1325">
        <f t="shared" ca="1" si="22"/>
        <v>42</v>
      </c>
      <c r="C1325" s="1">
        <v>27666</v>
      </c>
      <c r="E1325" t="s">
        <v>6190</v>
      </c>
      <c r="I1325" t="s">
        <v>1001</v>
      </c>
      <c r="J1325" t="s">
        <v>1001</v>
      </c>
      <c r="K1325" t="s">
        <v>6191</v>
      </c>
      <c r="L1325" t="s">
        <v>205</v>
      </c>
      <c r="M1325" t="s">
        <v>132</v>
      </c>
      <c r="O1325" t="s">
        <v>4383</v>
      </c>
      <c r="P1325" s="5" t="s">
        <v>16892</v>
      </c>
    </row>
    <row r="1326" spans="1:16" ht="14.25" customHeight="1" thickBot="1" x14ac:dyDescent="0.4">
      <c r="A1326" t="s">
        <v>6192</v>
      </c>
      <c r="B1326">
        <f t="shared" ca="1" si="22"/>
        <v>49</v>
      </c>
      <c r="C1326" s="1">
        <v>25304</v>
      </c>
      <c r="E1326" t="s">
        <v>6193</v>
      </c>
      <c r="F1326" t="s">
        <v>41</v>
      </c>
      <c r="G1326" t="s">
        <v>95</v>
      </c>
      <c r="H1326" t="s">
        <v>360</v>
      </c>
      <c r="I1326" t="s">
        <v>59</v>
      </c>
      <c r="J1326" t="s">
        <v>60</v>
      </c>
      <c r="K1326" t="s">
        <v>6194</v>
      </c>
      <c r="L1326" t="s">
        <v>21</v>
      </c>
      <c r="M1326" t="s">
        <v>4507</v>
      </c>
      <c r="N1326" t="s">
        <v>1111</v>
      </c>
      <c r="O1326" t="s">
        <v>6195</v>
      </c>
      <c r="P1326" s="5" t="s">
        <v>6195</v>
      </c>
    </row>
    <row r="1327" spans="1:16" ht="14.25" customHeight="1" thickBot="1" x14ac:dyDescent="0.4">
      <c r="A1327" t="s">
        <v>6196</v>
      </c>
      <c r="B1327">
        <f t="shared" ca="1" si="22"/>
        <v>30</v>
      </c>
      <c r="C1327" s="1">
        <v>32273</v>
      </c>
      <c r="E1327" t="s">
        <v>6197</v>
      </c>
      <c r="H1327" t="s">
        <v>6198</v>
      </c>
      <c r="I1327" t="s">
        <v>132</v>
      </c>
      <c r="J1327" t="s">
        <v>6199</v>
      </c>
      <c r="K1327" t="s">
        <v>6200</v>
      </c>
      <c r="L1327" t="s">
        <v>205</v>
      </c>
      <c r="M1327" t="s">
        <v>132</v>
      </c>
      <c r="O1327" t="s">
        <v>6201</v>
      </c>
      <c r="P1327" s="5" t="s">
        <v>16973</v>
      </c>
    </row>
    <row r="1328" spans="1:16" ht="14.25" customHeight="1" thickBot="1" x14ac:dyDescent="0.4">
      <c r="A1328" t="s">
        <v>6202</v>
      </c>
      <c r="B1328">
        <f t="shared" ca="1" si="22"/>
        <v>27</v>
      </c>
      <c r="C1328" s="1">
        <v>33338</v>
      </c>
      <c r="E1328" t="s">
        <v>6203</v>
      </c>
      <c r="I1328" t="s">
        <v>578</v>
      </c>
      <c r="K1328" t="s">
        <v>6204</v>
      </c>
      <c r="L1328" t="s">
        <v>21</v>
      </c>
      <c r="M1328" t="s">
        <v>118</v>
      </c>
      <c r="O1328" t="s">
        <v>6205</v>
      </c>
      <c r="P1328" s="5" t="s">
        <v>6205</v>
      </c>
    </row>
    <row r="1329" spans="1:16" ht="14.25" customHeight="1" thickBot="1" x14ac:dyDescent="0.4">
      <c r="A1329" t="s">
        <v>6206</v>
      </c>
      <c r="B1329">
        <f t="shared" ca="1" si="22"/>
        <v>47</v>
      </c>
      <c r="C1329" s="1">
        <v>25776</v>
      </c>
      <c r="E1329" t="s">
        <v>6207</v>
      </c>
      <c r="H1329" t="s">
        <v>51</v>
      </c>
      <c r="I1329" t="s">
        <v>52</v>
      </c>
      <c r="J1329" t="s">
        <v>2896</v>
      </c>
      <c r="K1329" t="s">
        <v>3011</v>
      </c>
      <c r="L1329" t="s">
        <v>21</v>
      </c>
      <c r="M1329" t="s">
        <v>52</v>
      </c>
      <c r="O1329" t="s">
        <v>2898</v>
      </c>
      <c r="P1329" s="5" t="s">
        <v>2898</v>
      </c>
    </row>
    <row r="1330" spans="1:16" ht="14.25" customHeight="1" thickBot="1" x14ac:dyDescent="0.4">
      <c r="A1330" t="s">
        <v>6208</v>
      </c>
      <c r="B1330">
        <f t="shared" ca="1" si="22"/>
        <v>61</v>
      </c>
      <c r="C1330" s="1">
        <v>20723</v>
      </c>
      <c r="D1330" t="s">
        <v>235</v>
      </c>
      <c r="E1330" t="s">
        <v>6209</v>
      </c>
      <c r="F1330" t="s">
        <v>237</v>
      </c>
      <c r="G1330" t="s">
        <v>66</v>
      </c>
      <c r="H1330" t="s">
        <v>360</v>
      </c>
      <c r="I1330" t="s">
        <v>46</v>
      </c>
      <c r="J1330" t="s">
        <v>6210</v>
      </c>
      <c r="K1330" t="s">
        <v>6211</v>
      </c>
      <c r="L1330" t="s">
        <v>21</v>
      </c>
      <c r="M1330" t="s">
        <v>46</v>
      </c>
      <c r="N1330" t="s">
        <v>197</v>
      </c>
      <c r="O1330" t="s">
        <v>6212</v>
      </c>
      <c r="P1330" s="5" t="s">
        <v>6212</v>
      </c>
    </row>
    <row r="1331" spans="1:16" ht="14.25" customHeight="1" thickBot="1" x14ac:dyDescent="0.4">
      <c r="A1331" t="s">
        <v>6213</v>
      </c>
      <c r="B1331">
        <f t="shared" ca="1" si="22"/>
        <v>48</v>
      </c>
      <c r="C1331" s="1">
        <v>25719</v>
      </c>
      <c r="E1331" t="s">
        <v>6214</v>
      </c>
      <c r="I1331" t="s">
        <v>132</v>
      </c>
      <c r="J1331" t="s">
        <v>132</v>
      </c>
      <c r="K1331" t="s">
        <v>6215</v>
      </c>
      <c r="L1331" t="s">
        <v>205</v>
      </c>
      <c r="M1331" t="s">
        <v>132</v>
      </c>
      <c r="O1331" t="s">
        <v>6216</v>
      </c>
      <c r="P1331" s="5" t="s">
        <v>16974</v>
      </c>
    </row>
    <row r="1332" spans="1:16" ht="14.25" customHeight="1" thickBot="1" x14ac:dyDescent="0.4">
      <c r="A1332" t="s">
        <v>6217</v>
      </c>
      <c r="B1332">
        <f t="shared" ca="1" si="22"/>
        <v>64</v>
      </c>
      <c r="C1332" s="1">
        <v>19697</v>
      </c>
      <c r="E1332" t="s">
        <v>6218</v>
      </c>
      <c r="H1332" t="s">
        <v>43</v>
      </c>
      <c r="I1332" t="s">
        <v>4107</v>
      </c>
      <c r="J1332" t="s">
        <v>6219</v>
      </c>
      <c r="K1332" t="s">
        <v>6220</v>
      </c>
      <c r="L1332" t="s">
        <v>21</v>
      </c>
      <c r="M1332" t="s">
        <v>132</v>
      </c>
      <c r="O1332" t="s">
        <v>6221</v>
      </c>
      <c r="P1332" s="5" t="s">
        <v>16975</v>
      </c>
    </row>
    <row r="1333" spans="1:16" ht="14.25" customHeight="1" thickBot="1" x14ac:dyDescent="0.4">
      <c r="A1333" t="s">
        <v>6222</v>
      </c>
      <c r="B1333">
        <f t="shared" ca="1" si="22"/>
        <v>36</v>
      </c>
      <c r="C1333" s="1">
        <v>29907</v>
      </c>
      <c r="D1333" t="s">
        <v>39</v>
      </c>
      <c r="E1333" t="s">
        <v>6223</v>
      </c>
      <c r="F1333" t="s">
        <v>41</v>
      </c>
      <c r="G1333" t="s">
        <v>441</v>
      </c>
      <c r="H1333" t="s">
        <v>141</v>
      </c>
      <c r="I1333" t="s">
        <v>118</v>
      </c>
      <c r="J1333" t="s">
        <v>4103</v>
      </c>
      <c r="K1333" t="s">
        <v>6224</v>
      </c>
      <c r="L1333" t="s">
        <v>21</v>
      </c>
      <c r="M1333" t="s">
        <v>118</v>
      </c>
      <c r="O1333" t="s">
        <v>144</v>
      </c>
      <c r="P1333" s="5" t="s">
        <v>144</v>
      </c>
    </row>
    <row r="1334" spans="1:16" ht="14.25" customHeight="1" thickBot="1" x14ac:dyDescent="0.4">
      <c r="A1334" t="s">
        <v>6225</v>
      </c>
      <c r="B1334">
        <f t="shared" ca="1" si="22"/>
        <v>61</v>
      </c>
      <c r="C1334" s="1">
        <v>20825</v>
      </c>
      <c r="D1334" t="s">
        <v>74</v>
      </c>
      <c r="E1334" t="s">
        <v>1292</v>
      </c>
      <c r="F1334" t="s">
        <v>74</v>
      </c>
      <c r="H1334" t="s">
        <v>122</v>
      </c>
      <c r="I1334" t="s">
        <v>194</v>
      </c>
      <c r="J1334" t="s">
        <v>6226</v>
      </c>
      <c r="K1334" t="s">
        <v>526</v>
      </c>
      <c r="L1334" t="s">
        <v>21</v>
      </c>
      <c r="M1334" t="s">
        <v>29</v>
      </c>
      <c r="O1334" t="s">
        <v>6227</v>
      </c>
      <c r="P1334" s="5" t="s">
        <v>6227</v>
      </c>
    </row>
    <row r="1335" spans="1:16" ht="14.25" customHeight="1" thickBot="1" x14ac:dyDescent="0.4">
      <c r="A1335" t="s">
        <v>6228</v>
      </c>
      <c r="B1335">
        <f t="shared" ca="1" si="22"/>
        <v>61</v>
      </c>
      <c r="C1335" s="1">
        <v>20799</v>
      </c>
      <c r="D1335" t="s">
        <v>39</v>
      </c>
      <c r="E1335" t="s">
        <v>6229</v>
      </c>
      <c r="F1335" t="s">
        <v>74</v>
      </c>
      <c r="G1335" t="s">
        <v>66</v>
      </c>
      <c r="H1335" t="s">
        <v>687</v>
      </c>
      <c r="I1335" t="s">
        <v>118</v>
      </c>
      <c r="J1335" t="s">
        <v>142</v>
      </c>
      <c r="K1335" t="s">
        <v>6230</v>
      </c>
      <c r="L1335" t="s">
        <v>21</v>
      </c>
      <c r="M1335" t="s">
        <v>118</v>
      </c>
      <c r="O1335" t="s">
        <v>6231</v>
      </c>
      <c r="P1335" s="5" t="s">
        <v>6231</v>
      </c>
    </row>
    <row r="1336" spans="1:16" ht="14.25" customHeight="1" thickBot="1" x14ac:dyDescent="0.4">
      <c r="A1336" t="s">
        <v>6232</v>
      </c>
      <c r="B1336">
        <f t="shared" ca="1" si="22"/>
        <v>37</v>
      </c>
      <c r="C1336" s="1">
        <v>29587</v>
      </c>
      <c r="E1336" t="s">
        <v>192</v>
      </c>
      <c r="F1336" t="s">
        <v>41</v>
      </c>
      <c r="G1336" t="s">
        <v>441</v>
      </c>
      <c r="H1336" t="s">
        <v>6233</v>
      </c>
      <c r="I1336" t="s">
        <v>194</v>
      </c>
      <c r="J1336" t="s">
        <v>6234</v>
      </c>
      <c r="K1336" t="s">
        <v>6235</v>
      </c>
      <c r="L1336" t="s">
        <v>21</v>
      </c>
      <c r="M1336" t="s">
        <v>194</v>
      </c>
      <c r="N1336" t="s">
        <v>305</v>
      </c>
      <c r="O1336" t="s">
        <v>306</v>
      </c>
      <c r="P1336" s="5" t="s">
        <v>306</v>
      </c>
    </row>
    <row r="1337" spans="1:16" ht="14.25" customHeight="1" thickBot="1" x14ac:dyDescent="0.4">
      <c r="A1337" t="s">
        <v>6236</v>
      </c>
      <c r="B1337">
        <f t="shared" ca="1" si="22"/>
        <v>35</v>
      </c>
      <c r="C1337" s="1">
        <v>30336</v>
      </c>
      <c r="E1337" t="s">
        <v>6237</v>
      </c>
      <c r="I1337" t="s">
        <v>1090</v>
      </c>
      <c r="J1337" t="s">
        <v>6238</v>
      </c>
      <c r="K1337" t="s">
        <v>6239</v>
      </c>
      <c r="L1337" t="s">
        <v>21</v>
      </c>
      <c r="M1337" t="s">
        <v>1090</v>
      </c>
      <c r="O1337" t="s">
        <v>6240</v>
      </c>
      <c r="P1337" s="5" t="s">
        <v>16976</v>
      </c>
    </row>
    <row r="1338" spans="1:16" ht="14.25" customHeight="1" thickBot="1" x14ac:dyDescent="0.4">
      <c r="A1338" t="s">
        <v>6241</v>
      </c>
      <c r="B1338">
        <f t="shared" ca="1" si="22"/>
        <v>30</v>
      </c>
      <c r="C1338" s="1">
        <v>32170</v>
      </c>
      <c r="D1338" t="s">
        <v>4101</v>
      </c>
      <c r="E1338" t="s">
        <v>6242</v>
      </c>
      <c r="F1338" t="s">
        <v>39</v>
      </c>
      <c r="G1338" t="s">
        <v>17</v>
      </c>
      <c r="H1338" t="s">
        <v>141</v>
      </c>
      <c r="I1338" t="s">
        <v>118</v>
      </c>
      <c r="J1338" t="s">
        <v>6243</v>
      </c>
      <c r="K1338" t="s">
        <v>6244</v>
      </c>
      <c r="L1338" t="s">
        <v>21</v>
      </c>
      <c r="M1338" t="s">
        <v>118</v>
      </c>
      <c r="O1338" t="s">
        <v>4104</v>
      </c>
      <c r="P1338" s="5" t="s">
        <v>4104</v>
      </c>
    </row>
    <row r="1339" spans="1:16" ht="14.25" customHeight="1" thickBot="1" x14ac:dyDescent="0.4">
      <c r="A1339" t="s">
        <v>6245</v>
      </c>
      <c r="B1339">
        <f t="shared" ca="1" si="22"/>
        <v>27</v>
      </c>
      <c r="C1339" s="1">
        <v>33274</v>
      </c>
      <c r="D1339" t="s">
        <v>200</v>
      </c>
      <c r="E1339" t="s">
        <v>6246</v>
      </c>
      <c r="F1339" t="s">
        <v>39</v>
      </c>
      <c r="G1339" t="s">
        <v>156</v>
      </c>
      <c r="H1339" t="s">
        <v>88</v>
      </c>
      <c r="I1339" t="s">
        <v>89</v>
      </c>
      <c r="J1339" t="s">
        <v>6247</v>
      </c>
      <c r="K1339" t="s">
        <v>6248</v>
      </c>
      <c r="L1339" t="s">
        <v>21</v>
      </c>
      <c r="M1339" t="s">
        <v>89</v>
      </c>
      <c r="N1339" t="s">
        <v>1111</v>
      </c>
      <c r="O1339" t="s">
        <v>6249</v>
      </c>
      <c r="P1339" s="5" t="s">
        <v>6249</v>
      </c>
    </row>
    <row r="1340" spans="1:16" ht="14.25" customHeight="1" thickBot="1" x14ac:dyDescent="0.4">
      <c r="A1340" t="s">
        <v>6250</v>
      </c>
      <c r="B1340">
        <f t="shared" ca="1" si="22"/>
        <v>49</v>
      </c>
      <c r="C1340" s="1">
        <v>25303</v>
      </c>
      <c r="D1340" t="s">
        <v>674</v>
      </c>
      <c r="E1340" t="s">
        <v>6251</v>
      </c>
      <c r="F1340" t="s">
        <v>41</v>
      </c>
      <c r="G1340" t="s">
        <v>262</v>
      </c>
      <c r="H1340" t="s">
        <v>5666</v>
      </c>
      <c r="I1340" t="s">
        <v>22</v>
      </c>
      <c r="J1340" t="s">
        <v>6252</v>
      </c>
      <c r="K1340" t="s">
        <v>6253</v>
      </c>
      <c r="L1340" t="s">
        <v>21</v>
      </c>
      <c r="M1340" t="s">
        <v>22</v>
      </c>
      <c r="O1340" t="s">
        <v>6254</v>
      </c>
      <c r="P1340" s="5" t="s">
        <v>6254</v>
      </c>
    </row>
    <row r="1341" spans="1:16" ht="14.25" customHeight="1" thickBot="1" x14ac:dyDescent="0.4">
      <c r="A1341" t="s">
        <v>6255</v>
      </c>
      <c r="B1341">
        <f t="shared" ca="1" si="22"/>
        <v>32</v>
      </c>
      <c r="C1341" s="1">
        <v>31316</v>
      </c>
      <c r="E1341" t="s">
        <v>6256</v>
      </c>
      <c r="F1341" t="s">
        <v>41</v>
      </c>
      <c r="G1341" t="s">
        <v>156</v>
      </c>
      <c r="H1341" t="s">
        <v>122</v>
      </c>
      <c r="I1341" t="s">
        <v>29</v>
      </c>
      <c r="J1341" t="s">
        <v>6257</v>
      </c>
      <c r="K1341" t="s">
        <v>6258</v>
      </c>
      <c r="L1341" t="s">
        <v>21</v>
      </c>
      <c r="M1341" t="s">
        <v>29</v>
      </c>
      <c r="O1341" t="s">
        <v>3963</v>
      </c>
      <c r="P1341" s="5" t="s">
        <v>3963</v>
      </c>
    </row>
    <row r="1342" spans="1:16" ht="14.25" customHeight="1" thickBot="1" x14ac:dyDescent="0.4">
      <c r="A1342" t="s">
        <v>6259</v>
      </c>
      <c r="B1342">
        <f t="shared" ca="1" si="22"/>
        <v>21</v>
      </c>
      <c r="C1342" s="1">
        <v>35358</v>
      </c>
      <c r="E1342" t="s">
        <v>6260</v>
      </c>
      <c r="F1342" t="s">
        <v>74</v>
      </c>
      <c r="H1342" t="s">
        <v>709</v>
      </c>
      <c r="I1342" t="s">
        <v>453</v>
      </c>
      <c r="J1342" t="s">
        <v>6261</v>
      </c>
      <c r="K1342" t="s">
        <v>6262</v>
      </c>
      <c r="L1342" t="s">
        <v>21</v>
      </c>
      <c r="M1342" t="s">
        <v>29</v>
      </c>
      <c r="O1342" t="s">
        <v>1295</v>
      </c>
      <c r="P1342" s="5" t="s">
        <v>1295</v>
      </c>
    </row>
    <row r="1343" spans="1:16" ht="14.25" customHeight="1" thickBot="1" x14ac:dyDescent="0.4">
      <c r="A1343" t="s">
        <v>6263</v>
      </c>
      <c r="B1343">
        <f t="shared" ca="1" si="22"/>
        <v>26</v>
      </c>
      <c r="C1343" s="1">
        <v>33578</v>
      </c>
      <c r="E1343" t="s">
        <v>6264</v>
      </c>
      <c r="H1343" t="s">
        <v>1943</v>
      </c>
      <c r="I1343" t="s">
        <v>29</v>
      </c>
      <c r="J1343" t="s">
        <v>6265</v>
      </c>
      <c r="K1343" t="s">
        <v>6266</v>
      </c>
      <c r="L1343" t="s">
        <v>21</v>
      </c>
      <c r="M1343" t="s">
        <v>29</v>
      </c>
      <c r="O1343" t="s">
        <v>1062</v>
      </c>
      <c r="P1343" s="5" t="s">
        <v>1062</v>
      </c>
    </row>
    <row r="1344" spans="1:16" ht="14.25" customHeight="1" thickBot="1" x14ac:dyDescent="0.4">
      <c r="A1344" t="s">
        <v>6267</v>
      </c>
      <c r="B1344">
        <f t="shared" ca="1" si="22"/>
        <v>71</v>
      </c>
      <c r="C1344" s="1">
        <v>17168</v>
      </c>
      <c r="E1344" t="s">
        <v>6268</v>
      </c>
      <c r="H1344" t="s">
        <v>43</v>
      </c>
      <c r="I1344" t="s">
        <v>225</v>
      </c>
      <c r="J1344" t="s">
        <v>6269</v>
      </c>
      <c r="K1344" t="s">
        <v>6270</v>
      </c>
      <c r="L1344" t="s">
        <v>21</v>
      </c>
      <c r="M1344" t="s">
        <v>225</v>
      </c>
      <c r="O1344" t="s">
        <v>6271</v>
      </c>
      <c r="P1344" s="5" t="s">
        <v>16977</v>
      </c>
    </row>
    <row r="1345" spans="1:16" ht="14.25" customHeight="1" thickBot="1" x14ac:dyDescent="0.4">
      <c r="A1345" t="s">
        <v>6272</v>
      </c>
      <c r="B1345">
        <f t="shared" ca="1" si="22"/>
        <v>56</v>
      </c>
      <c r="C1345" s="1">
        <v>22604</v>
      </c>
      <c r="D1345" t="s">
        <v>39</v>
      </c>
      <c r="E1345" t="s">
        <v>6273</v>
      </c>
      <c r="F1345" t="s">
        <v>39</v>
      </c>
      <c r="G1345" t="s">
        <v>6274</v>
      </c>
      <c r="H1345" t="s">
        <v>360</v>
      </c>
      <c r="I1345" t="s">
        <v>46</v>
      </c>
      <c r="J1345" t="s">
        <v>6275</v>
      </c>
      <c r="K1345" t="s">
        <v>6276</v>
      </c>
      <c r="L1345" t="s">
        <v>21</v>
      </c>
      <c r="M1345" t="s">
        <v>46</v>
      </c>
      <c r="N1345" t="s">
        <v>6277</v>
      </c>
      <c r="O1345" t="s">
        <v>6278</v>
      </c>
      <c r="P1345" s="5" t="s">
        <v>16978</v>
      </c>
    </row>
    <row r="1346" spans="1:16" ht="14.25" customHeight="1" thickBot="1" x14ac:dyDescent="0.4">
      <c r="A1346" t="s">
        <v>6279</v>
      </c>
      <c r="B1346">
        <f t="shared" ca="1" si="22"/>
        <v>31</v>
      </c>
      <c r="C1346" s="1">
        <v>31675</v>
      </c>
      <c r="D1346" t="s">
        <v>177</v>
      </c>
      <c r="E1346" t="s">
        <v>6280</v>
      </c>
      <c r="F1346" t="s">
        <v>39</v>
      </c>
      <c r="G1346" t="s">
        <v>186</v>
      </c>
      <c r="H1346" t="s">
        <v>43</v>
      </c>
      <c r="I1346" t="s">
        <v>178</v>
      </c>
      <c r="J1346" t="s">
        <v>1853</v>
      </c>
      <c r="K1346" t="s">
        <v>6281</v>
      </c>
      <c r="L1346" t="s">
        <v>205</v>
      </c>
      <c r="M1346" t="s">
        <v>178</v>
      </c>
      <c r="N1346" t="s">
        <v>181</v>
      </c>
      <c r="O1346" t="s">
        <v>6282</v>
      </c>
      <c r="P1346" s="5" t="s">
        <v>16979</v>
      </c>
    </row>
    <row r="1347" spans="1:16" ht="14.25" customHeight="1" thickBot="1" x14ac:dyDescent="0.4">
      <c r="A1347" t="s">
        <v>6283</v>
      </c>
      <c r="B1347">
        <f t="shared" ca="1" si="22"/>
        <v>57</v>
      </c>
      <c r="C1347" s="1">
        <v>22217</v>
      </c>
      <c r="E1347" t="s">
        <v>6284</v>
      </c>
      <c r="H1347" t="s">
        <v>43</v>
      </c>
      <c r="I1347" t="s">
        <v>6285</v>
      </c>
      <c r="K1347" t="s">
        <v>6286</v>
      </c>
      <c r="L1347" t="s">
        <v>21</v>
      </c>
      <c r="M1347" t="s">
        <v>270</v>
      </c>
      <c r="O1347" t="s">
        <v>6287</v>
      </c>
      <c r="P1347" s="5" t="s">
        <v>16980</v>
      </c>
    </row>
    <row r="1348" spans="1:16" ht="14.25" customHeight="1" thickBot="1" x14ac:dyDescent="0.4">
      <c r="A1348" t="s">
        <v>6288</v>
      </c>
      <c r="B1348">
        <f t="shared" ca="1" si="22"/>
        <v>28</v>
      </c>
      <c r="C1348" s="1">
        <v>32891</v>
      </c>
      <c r="D1348" t="s">
        <v>41</v>
      </c>
      <c r="E1348" t="s">
        <v>6289</v>
      </c>
      <c r="F1348" t="s">
        <v>41</v>
      </c>
      <c r="G1348" t="s">
        <v>95</v>
      </c>
      <c r="H1348" t="s">
        <v>5900</v>
      </c>
      <c r="I1348" t="s">
        <v>194</v>
      </c>
      <c r="J1348" t="s">
        <v>1921</v>
      </c>
      <c r="K1348" t="s">
        <v>6290</v>
      </c>
      <c r="L1348" t="s">
        <v>21</v>
      </c>
      <c r="M1348" t="s">
        <v>194</v>
      </c>
      <c r="N1348" t="s">
        <v>1111</v>
      </c>
      <c r="O1348" t="s">
        <v>6291</v>
      </c>
      <c r="P1348" s="5" t="s">
        <v>6291</v>
      </c>
    </row>
    <row r="1349" spans="1:16" ht="14.25" customHeight="1" thickBot="1" x14ac:dyDescent="0.4">
      <c r="A1349" t="s">
        <v>6292</v>
      </c>
      <c r="B1349">
        <f t="shared" ca="1" si="22"/>
        <v>27</v>
      </c>
      <c r="C1349" s="1">
        <v>33119</v>
      </c>
      <c r="E1349" t="s">
        <v>6293</v>
      </c>
      <c r="I1349" t="s">
        <v>118</v>
      </c>
      <c r="K1349" t="s">
        <v>6294</v>
      </c>
      <c r="L1349" t="s">
        <v>21</v>
      </c>
      <c r="M1349" t="s">
        <v>118</v>
      </c>
      <c r="O1349" t="s">
        <v>6295</v>
      </c>
      <c r="P1349" s="5" t="s">
        <v>6295</v>
      </c>
    </row>
    <row r="1350" spans="1:16" ht="14.25" customHeight="1" thickBot="1" x14ac:dyDescent="0.4">
      <c r="A1350" t="s">
        <v>6296</v>
      </c>
      <c r="B1350">
        <f t="shared" ca="1" si="22"/>
        <v>52</v>
      </c>
      <c r="C1350" s="1">
        <v>23996</v>
      </c>
      <c r="D1350" t="s">
        <v>200</v>
      </c>
      <c r="E1350" t="s">
        <v>6297</v>
      </c>
      <c r="F1350" t="s">
        <v>1532</v>
      </c>
      <c r="G1350" t="s">
        <v>892</v>
      </c>
      <c r="H1350" t="s">
        <v>88</v>
      </c>
      <c r="I1350" t="s">
        <v>89</v>
      </c>
      <c r="J1350" t="s">
        <v>2710</v>
      </c>
      <c r="K1350" t="s">
        <v>6298</v>
      </c>
      <c r="L1350" t="s">
        <v>21</v>
      </c>
      <c r="M1350" t="s">
        <v>89</v>
      </c>
      <c r="N1350" t="s">
        <v>6299</v>
      </c>
      <c r="O1350" t="s">
        <v>6300</v>
      </c>
      <c r="P1350" s="5" t="s">
        <v>6300</v>
      </c>
    </row>
    <row r="1351" spans="1:16" ht="14.25" customHeight="1" thickBot="1" x14ac:dyDescent="0.4">
      <c r="A1351" t="s">
        <v>6301</v>
      </c>
      <c r="B1351">
        <f t="shared" ca="1" si="22"/>
        <v>72</v>
      </c>
      <c r="C1351" s="1">
        <v>16803</v>
      </c>
      <c r="E1351" t="s">
        <v>6302</v>
      </c>
      <c r="H1351" t="s">
        <v>812</v>
      </c>
      <c r="I1351" t="s">
        <v>4058</v>
      </c>
      <c r="J1351" t="s">
        <v>6303</v>
      </c>
      <c r="K1351" t="s">
        <v>6304</v>
      </c>
      <c r="L1351" t="s">
        <v>21</v>
      </c>
      <c r="M1351" t="s">
        <v>270</v>
      </c>
      <c r="O1351" t="s">
        <v>6305</v>
      </c>
      <c r="P1351" s="5" t="s">
        <v>6305</v>
      </c>
    </row>
    <row r="1352" spans="1:16" ht="14.25" customHeight="1" thickBot="1" x14ac:dyDescent="0.4">
      <c r="A1352" t="s">
        <v>6306</v>
      </c>
      <c r="B1352">
        <f t="shared" ca="1" si="22"/>
        <v>43</v>
      </c>
      <c r="C1352" s="1">
        <v>27264</v>
      </c>
      <c r="D1352" t="s">
        <v>41</v>
      </c>
      <c r="E1352" t="s">
        <v>6307</v>
      </c>
      <c r="F1352" t="s">
        <v>41</v>
      </c>
      <c r="G1352" t="s">
        <v>262</v>
      </c>
      <c r="H1352" t="s">
        <v>43</v>
      </c>
      <c r="I1352" t="s">
        <v>178</v>
      </c>
      <c r="J1352" t="s">
        <v>2215</v>
      </c>
      <c r="K1352" t="s">
        <v>6308</v>
      </c>
      <c r="L1352" t="s">
        <v>21</v>
      </c>
      <c r="M1352" t="s">
        <v>178</v>
      </c>
      <c r="N1352" t="s">
        <v>168</v>
      </c>
      <c r="O1352" t="s">
        <v>6309</v>
      </c>
      <c r="P1352" s="5" t="s">
        <v>16981</v>
      </c>
    </row>
    <row r="1353" spans="1:16" ht="14.25" customHeight="1" thickBot="1" x14ac:dyDescent="0.4">
      <c r="A1353" t="s">
        <v>6310</v>
      </c>
      <c r="B1353">
        <f t="shared" ca="1" si="22"/>
        <v>23</v>
      </c>
      <c r="C1353" s="1">
        <v>34703</v>
      </c>
      <c r="E1353" t="s">
        <v>3569</v>
      </c>
      <c r="H1353" t="s">
        <v>122</v>
      </c>
      <c r="I1353" t="s">
        <v>29</v>
      </c>
      <c r="J1353" t="s">
        <v>6311</v>
      </c>
      <c r="K1353" t="s">
        <v>6312</v>
      </c>
      <c r="L1353" t="s">
        <v>21</v>
      </c>
      <c r="M1353" t="s">
        <v>29</v>
      </c>
      <c r="O1353" t="s">
        <v>1062</v>
      </c>
      <c r="P1353" s="5" t="s">
        <v>1062</v>
      </c>
    </row>
    <row r="1354" spans="1:16" ht="14.25" customHeight="1" thickBot="1" x14ac:dyDescent="0.4">
      <c r="A1354" t="s">
        <v>6313</v>
      </c>
      <c r="B1354">
        <f t="shared" ca="1" si="22"/>
        <v>43</v>
      </c>
      <c r="C1354" s="1">
        <v>27451</v>
      </c>
      <c r="E1354" t="s">
        <v>6314</v>
      </c>
      <c r="H1354" t="s">
        <v>2191</v>
      </c>
      <c r="I1354" t="s">
        <v>386</v>
      </c>
      <c r="J1354" t="s">
        <v>6315</v>
      </c>
      <c r="K1354" t="s">
        <v>6316</v>
      </c>
      <c r="L1354" t="s">
        <v>21</v>
      </c>
      <c r="M1354" t="s">
        <v>386</v>
      </c>
      <c r="O1354" t="s">
        <v>6317</v>
      </c>
      <c r="P1354" s="5" t="s">
        <v>6317</v>
      </c>
    </row>
    <row r="1355" spans="1:16" ht="14.25" customHeight="1" thickBot="1" x14ac:dyDescent="0.4">
      <c r="A1355" t="s">
        <v>6318</v>
      </c>
      <c r="B1355">
        <f t="shared" ca="1" si="22"/>
        <v>67</v>
      </c>
      <c r="C1355" s="1">
        <v>18495</v>
      </c>
      <c r="D1355" t="s">
        <v>39</v>
      </c>
      <c r="E1355" t="s">
        <v>6319</v>
      </c>
      <c r="F1355" t="s">
        <v>605</v>
      </c>
      <c r="G1355" t="s">
        <v>147</v>
      </c>
      <c r="H1355" t="s">
        <v>812</v>
      </c>
      <c r="I1355" t="s">
        <v>4058</v>
      </c>
      <c r="J1355" t="s">
        <v>6320</v>
      </c>
      <c r="K1355" t="s">
        <v>6321</v>
      </c>
      <c r="L1355" t="s">
        <v>21</v>
      </c>
      <c r="M1355" t="s">
        <v>270</v>
      </c>
      <c r="O1355" t="s">
        <v>6322</v>
      </c>
      <c r="P1355" s="5" t="s">
        <v>6322</v>
      </c>
    </row>
    <row r="1356" spans="1:16" ht="14.25" customHeight="1" thickBot="1" x14ac:dyDescent="0.4">
      <c r="A1356" t="s">
        <v>6323</v>
      </c>
      <c r="B1356">
        <f t="shared" ca="1" si="22"/>
        <v>46</v>
      </c>
      <c r="C1356" s="1">
        <v>26500</v>
      </c>
      <c r="E1356" t="s">
        <v>6324</v>
      </c>
      <c r="H1356" t="s">
        <v>385</v>
      </c>
      <c r="I1356" t="s">
        <v>386</v>
      </c>
      <c r="J1356" t="s">
        <v>6325</v>
      </c>
      <c r="K1356" t="s">
        <v>6326</v>
      </c>
      <c r="L1356" t="s">
        <v>21</v>
      </c>
      <c r="M1356" t="s">
        <v>386</v>
      </c>
      <c r="O1356" t="s">
        <v>2871</v>
      </c>
      <c r="P1356" s="5" t="s">
        <v>2871</v>
      </c>
    </row>
    <row r="1357" spans="1:16" ht="14.25" customHeight="1" thickBot="1" x14ac:dyDescent="0.4">
      <c r="A1357" t="s">
        <v>6327</v>
      </c>
      <c r="B1357">
        <f t="shared" ca="1" si="22"/>
        <v>28</v>
      </c>
      <c r="C1357" s="1">
        <v>32810</v>
      </c>
      <c r="E1357" t="s">
        <v>3103</v>
      </c>
      <c r="H1357" t="s">
        <v>122</v>
      </c>
      <c r="I1357" t="s">
        <v>29</v>
      </c>
      <c r="J1357" t="s">
        <v>6328</v>
      </c>
      <c r="K1357" t="s">
        <v>6329</v>
      </c>
      <c r="L1357" t="s">
        <v>21</v>
      </c>
      <c r="M1357" t="s">
        <v>29</v>
      </c>
      <c r="O1357" t="s">
        <v>1062</v>
      </c>
      <c r="P1357" s="5" t="s">
        <v>1062</v>
      </c>
    </row>
    <row r="1358" spans="1:16" ht="14.25" customHeight="1" thickBot="1" x14ac:dyDescent="0.4">
      <c r="A1358" t="s">
        <v>6330</v>
      </c>
      <c r="B1358">
        <f t="shared" ca="1" si="22"/>
        <v>50</v>
      </c>
      <c r="C1358" s="1">
        <v>24737</v>
      </c>
      <c r="D1358" t="s">
        <v>177</v>
      </c>
      <c r="E1358" t="s">
        <v>6331</v>
      </c>
      <c r="F1358" t="s">
        <v>1532</v>
      </c>
      <c r="G1358" t="s">
        <v>238</v>
      </c>
      <c r="H1358" t="s">
        <v>5770</v>
      </c>
      <c r="I1358" t="s">
        <v>367</v>
      </c>
      <c r="J1358" t="s">
        <v>6332</v>
      </c>
      <c r="K1358" t="s">
        <v>6333</v>
      </c>
      <c r="L1358" t="s">
        <v>21</v>
      </c>
      <c r="M1358" t="s">
        <v>367</v>
      </c>
      <c r="N1358" t="s">
        <v>47</v>
      </c>
      <c r="O1358" t="s">
        <v>6334</v>
      </c>
      <c r="P1358" s="5" t="s">
        <v>6334</v>
      </c>
    </row>
    <row r="1359" spans="1:16" ht="14.25" customHeight="1" thickBot="1" x14ac:dyDescent="0.4">
      <c r="A1359" t="s">
        <v>6335</v>
      </c>
      <c r="B1359">
        <f t="shared" ca="1" si="22"/>
        <v>48</v>
      </c>
      <c r="C1359" s="1">
        <v>25701</v>
      </c>
      <c r="E1359" t="s">
        <v>4748</v>
      </c>
      <c r="H1359" t="s">
        <v>385</v>
      </c>
      <c r="I1359" t="s">
        <v>386</v>
      </c>
      <c r="J1359" t="s">
        <v>6336</v>
      </c>
      <c r="K1359" t="s">
        <v>4841</v>
      </c>
      <c r="L1359" t="s">
        <v>21</v>
      </c>
      <c r="M1359" t="s">
        <v>386</v>
      </c>
      <c r="O1359" t="s">
        <v>6337</v>
      </c>
      <c r="P1359" s="5" t="s">
        <v>6337</v>
      </c>
    </row>
    <row r="1360" spans="1:16" ht="14.25" customHeight="1" thickBot="1" x14ac:dyDescent="0.4">
      <c r="A1360" t="s">
        <v>6338</v>
      </c>
      <c r="B1360">
        <f t="shared" ca="1" si="22"/>
        <v>34</v>
      </c>
      <c r="C1360" s="1">
        <v>30671</v>
      </c>
      <c r="E1360" t="s">
        <v>6339</v>
      </c>
      <c r="H1360" t="s">
        <v>3489</v>
      </c>
      <c r="I1360" t="s">
        <v>2279</v>
      </c>
      <c r="J1360" t="s">
        <v>6340</v>
      </c>
      <c r="K1360" t="s">
        <v>6341</v>
      </c>
      <c r="L1360" t="s">
        <v>21</v>
      </c>
      <c r="M1360" t="s">
        <v>602</v>
      </c>
      <c r="O1360" t="s">
        <v>3507</v>
      </c>
      <c r="P1360" s="5" t="s">
        <v>3507</v>
      </c>
    </row>
    <row r="1361" spans="1:16" ht="14.25" customHeight="1" thickBot="1" x14ac:dyDescent="0.4">
      <c r="A1361" t="s">
        <v>6342</v>
      </c>
      <c r="B1361">
        <f t="shared" ca="1" si="22"/>
        <v>30</v>
      </c>
      <c r="C1361" s="1">
        <v>32143</v>
      </c>
      <c r="E1361" t="s">
        <v>6343</v>
      </c>
      <c r="H1361" t="s">
        <v>51</v>
      </c>
      <c r="I1361" t="s">
        <v>52</v>
      </c>
      <c r="J1361" t="s">
        <v>6344</v>
      </c>
      <c r="K1361" t="s">
        <v>6345</v>
      </c>
      <c r="L1361" t="s">
        <v>205</v>
      </c>
      <c r="M1361" t="s">
        <v>52</v>
      </c>
      <c r="O1361" t="s">
        <v>6346</v>
      </c>
      <c r="P1361" s="5" t="s">
        <v>6346</v>
      </c>
    </row>
    <row r="1362" spans="1:16" ht="14.25" customHeight="1" thickBot="1" x14ac:dyDescent="0.4">
      <c r="A1362" t="s">
        <v>6347</v>
      </c>
      <c r="B1362">
        <f t="shared" ca="1" si="22"/>
        <v>45</v>
      </c>
      <c r="C1362" s="1">
        <v>26743</v>
      </c>
      <c r="E1362" t="s">
        <v>6348</v>
      </c>
      <c r="I1362" t="s">
        <v>367</v>
      </c>
      <c r="J1362" t="s">
        <v>6349</v>
      </c>
      <c r="K1362" t="s">
        <v>6350</v>
      </c>
      <c r="L1362" t="s">
        <v>21</v>
      </c>
      <c r="M1362" t="s">
        <v>367</v>
      </c>
      <c r="O1362" t="s">
        <v>6351</v>
      </c>
      <c r="P1362" s="5" t="s">
        <v>6351</v>
      </c>
    </row>
    <row r="1363" spans="1:16" ht="14.25" customHeight="1" thickBot="1" x14ac:dyDescent="0.4">
      <c r="A1363" t="s">
        <v>6352</v>
      </c>
      <c r="B1363">
        <f t="shared" ca="1" si="22"/>
        <v>39</v>
      </c>
      <c r="C1363" s="1">
        <v>29036</v>
      </c>
      <c r="E1363" t="s">
        <v>6353</v>
      </c>
      <c r="H1363" t="s">
        <v>157</v>
      </c>
      <c r="I1363" t="s">
        <v>251</v>
      </c>
      <c r="K1363" t="s">
        <v>6354</v>
      </c>
      <c r="L1363" t="s">
        <v>21</v>
      </c>
      <c r="M1363" t="s">
        <v>253</v>
      </c>
      <c r="O1363" t="s">
        <v>6355</v>
      </c>
      <c r="P1363" s="5" t="s">
        <v>6355</v>
      </c>
    </row>
    <row r="1364" spans="1:16" ht="14.25" customHeight="1" thickBot="1" x14ac:dyDescent="0.4">
      <c r="A1364" t="s">
        <v>6356</v>
      </c>
      <c r="B1364">
        <f t="shared" ca="1" si="22"/>
        <v>29</v>
      </c>
      <c r="C1364" s="1">
        <v>32587</v>
      </c>
      <c r="E1364" t="s">
        <v>6357</v>
      </c>
      <c r="H1364" t="s">
        <v>43</v>
      </c>
      <c r="I1364" t="s">
        <v>83</v>
      </c>
      <c r="J1364" t="s">
        <v>83</v>
      </c>
      <c r="K1364" t="s">
        <v>6358</v>
      </c>
      <c r="L1364" t="s">
        <v>21</v>
      </c>
      <c r="M1364" t="s">
        <v>132</v>
      </c>
      <c r="O1364" t="s">
        <v>6359</v>
      </c>
      <c r="P1364" s="5" t="s">
        <v>16982</v>
      </c>
    </row>
    <row r="1365" spans="1:16" ht="14.25" customHeight="1" thickBot="1" x14ac:dyDescent="0.4">
      <c r="A1365" t="s">
        <v>6360</v>
      </c>
      <c r="B1365">
        <f t="shared" ca="1" si="22"/>
        <v>68</v>
      </c>
      <c r="C1365" s="1">
        <v>18159</v>
      </c>
      <c r="D1365" t="s">
        <v>1773</v>
      </c>
      <c r="E1365" t="s">
        <v>6361</v>
      </c>
      <c r="F1365" t="s">
        <v>185</v>
      </c>
      <c r="G1365" t="s">
        <v>338</v>
      </c>
      <c r="H1365" t="s">
        <v>360</v>
      </c>
      <c r="I1365" t="s">
        <v>3216</v>
      </c>
      <c r="J1365" t="s">
        <v>6362</v>
      </c>
      <c r="K1365" t="s">
        <v>6363</v>
      </c>
      <c r="L1365" t="s">
        <v>21</v>
      </c>
      <c r="M1365" t="s">
        <v>46</v>
      </c>
      <c r="N1365" t="s">
        <v>705</v>
      </c>
      <c r="O1365" t="s">
        <v>6364</v>
      </c>
      <c r="P1365" s="5" t="s">
        <v>16983</v>
      </c>
    </row>
    <row r="1366" spans="1:16" ht="14.25" customHeight="1" thickBot="1" x14ac:dyDescent="0.4">
      <c r="A1366" t="s">
        <v>6365</v>
      </c>
      <c r="B1366">
        <f t="shared" ca="1" si="22"/>
        <v>45</v>
      </c>
      <c r="C1366" s="1">
        <v>26537</v>
      </c>
      <c r="D1366" t="s">
        <v>41</v>
      </c>
      <c r="E1366" t="s">
        <v>6366</v>
      </c>
      <c r="F1366" t="s">
        <v>1204</v>
      </c>
      <c r="G1366" t="s">
        <v>6367</v>
      </c>
      <c r="H1366" t="s">
        <v>627</v>
      </c>
      <c r="I1366" t="s">
        <v>628</v>
      </c>
      <c r="J1366" t="s">
        <v>6368</v>
      </c>
      <c r="K1366" t="s">
        <v>6369</v>
      </c>
      <c r="L1366" t="s">
        <v>21</v>
      </c>
      <c r="M1366" t="s">
        <v>628</v>
      </c>
      <c r="O1366" t="s">
        <v>6370</v>
      </c>
      <c r="P1366" s="5" t="s">
        <v>6370</v>
      </c>
    </row>
    <row r="1367" spans="1:16" ht="14.25" customHeight="1" thickBot="1" x14ac:dyDescent="0.4">
      <c r="A1367" t="s">
        <v>6371</v>
      </c>
      <c r="B1367">
        <f t="shared" ca="1" si="22"/>
        <v>33</v>
      </c>
      <c r="C1367" s="1">
        <v>30979</v>
      </c>
      <c r="D1367" t="s">
        <v>39</v>
      </c>
      <c r="E1367" t="s">
        <v>6372</v>
      </c>
      <c r="F1367" t="s">
        <v>41</v>
      </c>
      <c r="G1367" t="s">
        <v>95</v>
      </c>
      <c r="H1367" t="s">
        <v>353</v>
      </c>
      <c r="I1367" t="s">
        <v>83</v>
      </c>
      <c r="J1367" t="s">
        <v>83</v>
      </c>
      <c r="K1367" t="s">
        <v>859</v>
      </c>
      <c r="L1367" t="s">
        <v>21</v>
      </c>
      <c r="M1367" t="s">
        <v>46</v>
      </c>
      <c r="N1367" t="s">
        <v>242</v>
      </c>
      <c r="O1367" t="s">
        <v>6373</v>
      </c>
      <c r="P1367" s="5" t="s">
        <v>16984</v>
      </c>
    </row>
    <row r="1368" spans="1:16" ht="14.25" customHeight="1" thickBot="1" x14ac:dyDescent="0.4">
      <c r="A1368" t="s">
        <v>6374</v>
      </c>
      <c r="B1368">
        <f t="shared" ca="1" si="22"/>
        <v>48</v>
      </c>
      <c r="C1368" s="1">
        <v>25718</v>
      </c>
      <c r="E1368" t="s">
        <v>6375</v>
      </c>
      <c r="H1368" t="s">
        <v>360</v>
      </c>
      <c r="I1368" t="s">
        <v>1834</v>
      </c>
      <c r="J1368" t="s">
        <v>1834</v>
      </c>
      <c r="K1368" t="s">
        <v>6376</v>
      </c>
      <c r="L1368" t="s">
        <v>21</v>
      </c>
      <c r="M1368" t="s">
        <v>270</v>
      </c>
      <c r="O1368" t="s">
        <v>1787</v>
      </c>
      <c r="P1368" s="5" t="s">
        <v>1787</v>
      </c>
    </row>
    <row r="1369" spans="1:16" ht="14.25" customHeight="1" thickBot="1" x14ac:dyDescent="0.4">
      <c r="A1369" t="s">
        <v>6377</v>
      </c>
      <c r="B1369">
        <f t="shared" ca="1" si="22"/>
        <v>29</v>
      </c>
      <c r="C1369" s="1">
        <v>32538</v>
      </c>
      <c r="D1369" t="s">
        <v>41</v>
      </c>
      <c r="E1369" t="s">
        <v>6378</v>
      </c>
      <c r="F1369" t="s">
        <v>41</v>
      </c>
      <c r="H1369" t="s">
        <v>122</v>
      </c>
      <c r="I1369" t="s">
        <v>29</v>
      </c>
      <c r="J1369" t="s">
        <v>6379</v>
      </c>
      <c r="K1369" t="s">
        <v>6380</v>
      </c>
      <c r="L1369" t="s">
        <v>205</v>
      </c>
      <c r="M1369" t="s">
        <v>29</v>
      </c>
      <c r="O1369" t="s">
        <v>516</v>
      </c>
      <c r="P1369" s="5" t="s">
        <v>516</v>
      </c>
    </row>
    <row r="1370" spans="1:16" ht="14.25" customHeight="1" thickBot="1" x14ac:dyDescent="0.4">
      <c r="A1370" t="s">
        <v>6381</v>
      </c>
      <c r="B1370">
        <f t="shared" ca="1" si="22"/>
        <v>23</v>
      </c>
      <c r="C1370" s="1">
        <v>34838</v>
      </c>
      <c r="D1370" t="s">
        <v>74</v>
      </c>
      <c r="E1370" t="s">
        <v>6382</v>
      </c>
      <c r="F1370" t="s">
        <v>41</v>
      </c>
      <c r="G1370" t="s">
        <v>186</v>
      </c>
      <c r="H1370" t="s">
        <v>43</v>
      </c>
      <c r="I1370" t="s">
        <v>178</v>
      </c>
      <c r="J1370" t="s">
        <v>6383</v>
      </c>
      <c r="K1370" t="s">
        <v>6384</v>
      </c>
      <c r="L1370" t="s">
        <v>205</v>
      </c>
      <c r="M1370" t="s">
        <v>178</v>
      </c>
      <c r="N1370" t="s">
        <v>181</v>
      </c>
      <c r="O1370" t="s">
        <v>318</v>
      </c>
      <c r="P1370" s="5" t="s">
        <v>16717</v>
      </c>
    </row>
    <row r="1371" spans="1:16" ht="14.25" customHeight="1" thickBot="1" x14ac:dyDescent="0.4">
      <c r="A1371" t="s">
        <v>6385</v>
      </c>
      <c r="B1371">
        <f t="shared" ca="1" si="22"/>
        <v>48</v>
      </c>
      <c r="C1371" s="1">
        <v>25476</v>
      </c>
      <c r="E1371" t="s">
        <v>6386</v>
      </c>
      <c r="I1371" t="s">
        <v>6387</v>
      </c>
      <c r="J1371" t="s">
        <v>6388</v>
      </c>
      <c r="K1371" t="s">
        <v>6389</v>
      </c>
      <c r="L1371" t="s">
        <v>21</v>
      </c>
      <c r="M1371" t="s">
        <v>89</v>
      </c>
      <c r="O1371" t="s">
        <v>2950</v>
      </c>
      <c r="P1371" s="5" t="s">
        <v>2950</v>
      </c>
    </row>
    <row r="1372" spans="1:16" ht="14.25" customHeight="1" thickBot="1" x14ac:dyDescent="0.4">
      <c r="A1372" t="s">
        <v>6390</v>
      </c>
      <c r="B1372">
        <f t="shared" ref="B1372:B1435" ca="1" si="23">DATEDIF(C1372,TODAY(),"Y")</f>
        <v>31</v>
      </c>
      <c r="C1372" s="1">
        <v>31761</v>
      </c>
      <c r="D1372" t="s">
        <v>200</v>
      </c>
      <c r="E1372" t="s">
        <v>5169</v>
      </c>
      <c r="F1372" t="s">
        <v>74</v>
      </c>
      <c r="G1372" t="s">
        <v>95</v>
      </c>
      <c r="H1372" t="s">
        <v>122</v>
      </c>
      <c r="I1372" t="s">
        <v>29</v>
      </c>
      <c r="J1372" t="s">
        <v>6391</v>
      </c>
      <c r="K1372" t="s">
        <v>6392</v>
      </c>
      <c r="L1372" t="s">
        <v>21</v>
      </c>
      <c r="M1372" t="s">
        <v>29</v>
      </c>
      <c r="O1372" t="s">
        <v>6393</v>
      </c>
      <c r="P1372" s="5" t="s">
        <v>6393</v>
      </c>
    </row>
    <row r="1373" spans="1:16" ht="14.25" customHeight="1" thickBot="1" x14ac:dyDescent="0.4">
      <c r="A1373" t="s">
        <v>6394</v>
      </c>
      <c r="B1373">
        <f t="shared" ca="1" si="23"/>
        <v>42</v>
      </c>
      <c r="C1373" s="1">
        <v>27846</v>
      </c>
      <c r="E1373" t="s">
        <v>952</v>
      </c>
      <c r="I1373" t="s">
        <v>361</v>
      </c>
      <c r="K1373" t="s">
        <v>6395</v>
      </c>
      <c r="L1373" t="s">
        <v>21</v>
      </c>
      <c r="M1373" t="s">
        <v>361</v>
      </c>
      <c r="O1373" t="s">
        <v>6396</v>
      </c>
      <c r="P1373" s="5" t="s">
        <v>6396</v>
      </c>
    </row>
    <row r="1374" spans="1:16" ht="14.25" customHeight="1" thickBot="1" x14ac:dyDescent="0.4">
      <c r="A1374" t="s">
        <v>6397</v>
      </c>
      <c r="B1374">
        <f t="shared" ca="1" si="23"/>
        <v>41</v>
      </c>
      <c r="C1374" s="1">
        <v>27991</v>
      </c>
      <c r="D1374" t="s">
        <v>39</v>
      </c>
      <c r="E1374" t="s">
        <v>6398</v>
      </c>
      <c r="F1374" t="s">
        <v>41</v>
      </c>
      <c r="G1374" t="s">
        <v>262</v>
      </c>
      <c r="H1374" t="s">
        <v>360</v>
      </c>
      <c r="I1374" t="s">
        <v>158</v>
      </c>
      <c r="J1374" t="s">
        <v>6399</v>
      </c>
      <c r="K1374" t="s">
        <v>6400</v>
      </c>
      <c r="L1374" t="s">
        <v>21</v>
      </c>
      <c r="M1374" t="s">
        <v>46</v>
      </c>
      <c r="N1374" t="s">
        <v>413</v>
      </c>
      <c r="O1374" t="s">
        <v>6401</v>
      </c>
      <c r="P1374" s="5" t="s">
        <v>6401</v>
      </c>
    </row>
    <row r="1375" spans="1:16" ht="14.25" customHeight="1" thickBot="1" x14ac:dyDescent="0.4">
      <c r="A1375" t="s">
        <v>6402</v>
      </c>
      <c r="B1375">
        <f t="shared" ca="1" si="23"/>
        <v>67</v>
      </c>
      <c r="C1375" s="1">
        <v>18600</v>
      </c>
      <c r="E1375" t="s">
        <v>1594</v>
      </c>
      <c r="I1375" t="s">
        <v>4107</v>
      </c>
      <c r="K1375" t="s">
        <v>6403</v>
      </c>
      <c r="L1375" t="s">
        <v>21</v>
      </c>
      <c r="M1375" t="s">
        <v>132</v>
      </c>
      <c r="O1375" t="s">
        <v>6404</v>
      </c>
      <c r="P1375" s="5" t="s">
        <v>16985</v>
      </c>
    </row>
    <row r="1376" spans="1:16" ht="14.25" customHeight="1" thickBot="1" x14ac:dyDescent="0.4">
      <c r="A1376" t="s">
        <v>6405</v>
      </c>
      <c r="B1376">
        <f t="shared" ca="1" si="23"/>
        <v>43</v>
      </c>
      <c r="C1376" s="1">
        <v>27429</v>
      </c>
      <c r="E1376" t="s">
        <v>6406</v>
      </c>
      <c r="I1376" t="s">
        <v>1067</v>
      </c>
      <c r="J1376" t="s">
        <v>6407</v>
      </c>
      <c r="K1376" t="s">
        <v>6408</v>
      </c>
      <c r="L1376" t="s">
        <v>205</v>
      </c>
      <c r="M1376" t="s">
        <v>1067</v>
      </c>
      <c r="O1376" t="s">
        <v>6409</v>
      </c>
      <c r="P1376" s="5" t="s">
        <v>6409</v>
      </c>
    </row>
    <row r="1377" spans="1:16" ht="14.25" customHeight="1" thickBot="1" x14ac:dyDescent="0.4">
      <c r="A1377" t="s">
        <v>6410</v>
      </c>
      <c r="B1377">
        <f t="shared" ca="1" si="23"/>
        <v>113</v>
      </c>
      <c r="C1377" s="2">
        <v>1960</v>
      </c>
      <c r="E1377" t="s">
        <v>6411</v>
      </c>
      <c r="I1377" t="s">
        <v>2323</v>
      </c>
      <c r="J1377" t="s">
        <v>6412</v>
      </c>
      <c r="K1377" t="s">
        <v>6413</v>
      </c>
      <c r="L1377" t="s">
        <v>21</v>
      </c>
      <c r="M1377" t="s">
        <v>132</v>
      </c>
      <c r="O1377" t="s">
        <v>6414</v>
      </c>
      <c r="P1377" s="5" t="s">
        <v>16986</v>
      </c>
    </row>
    <row r="1378" spans="1:16" ht="14.25" customHeight="1" thickBot="1" x14ac:dyDescent="0.4">
      <c r="A1378" t="s">
        <v>6415</v>
      </c>
      <c r="B1378">
        <f t="shared" ca="1" si="23"/>
        <v>38</v>
      </c>
      <c r="C1378" s="1">
        <v>29401</v>
      </c>
      <c r="E1378" t="s">
        <v>6416</v>
      </c>
      <c r="H1378" t="s">
        <v>43</v>
      </c>
      <c r="I1378" t="s">
        <v>373</v>
      </c>
      <c r="J1378" t="s">
        <v>373</v>
      </c>
      <c r="K1378" t="s">
        <v>6417</v>
      </c>
      <c r="L1378" t="s">
        <v>205</v>
      </c>
      <c r="M1378" t="s">
        <v>132</v>
      </c>
      <c r="O1378" t="s">
        <v>6418</v>
      </c>
      <c r="P1378" s="5" t="s">
        <v>3936</v>
      </c>
    </row>
    <row r="1379" spans="1:16" ht="14.25" customHeight="1" thickBot="1" x14ac:dyDescent="0.4">
      <c r="A1379" t="s">
        <v>6419</v>
      </c>
      <c r="B1379">
        <f t="shared" ca="1" si="23"/>
        <v>37</v>
      </c>
      <c r="C1379" s="1">
        <v>29668</v>
      </c>
      <c r="E1379" t="s">
        <v>6420</v>
      </c>
      <c r="H1379" t="s">
        <v>43</v>
      </c>
      <c r="I1379" t="s">
        <v>225</v>
      </c>
      <c r="J1379" t="s">
        <v>6421</v>
      </c>
      <c r="K1379" t="s">
        <v>6422</v>
      </c>
      <c r="L1379" t="s">
        <v>21</v>
      </c>
      <c r="M1379" t="s">
        <v>225</v>
      </c>
      <c r="O1379" t="s">
        <v>6423</v>
      </c>
      <c r="P1379" s="5" t="s">
        <v>16987</v>
      </c>
    </row>
    <row r="1380" spans="1:16" ht="14.25" customHeight="1" thickBot="1" x14ac:dyDescent="0.4">
      <c r="A1380" t="s">
        <v>6424</v>
      </c>
      <c r="B1380">
        <f t="shared" ca="1" si="23"/>
        <v>58</v>
      </c>
      <c r="C1380" s="1">
        <v>22068</v>
      </c>
      <c r="E1380" t="s">
        <v>5008</v>
      </c>
      <c r="H1380" t="s">
        <v>2756</v>
      </c>
      <c r="I1380" t="s">
        <v>6425</v>
      </c>
      <c r="J1380" t="s">
        <v>6426</v>
      </c>
      <c r="K1380" t="s">
        <v>3011</v>
      </c>
      <c r="L1380" t="s">
        <v>21</v>
      </c>
      <c r="M1380" t="s">
        <v>52</v>
      </c>
      <c r="O1380" t="s">
        <v>6427</v>
      </c>
      <c r="P1380" s="5" t="s">
        <v>6427</v>
      </c>
    </row>
    <row r="1381" spans="1:16" ht="14.25" customHeight="1" thickBot="1" x14ac:dyDescent="0.4">
      <c r="A1381" t="s">
        <v>6428</v>
      </c>
      <c r="B1381">
        <f t="shared" ca="1" si="23"/>
        <v>40</v>
      </c>
      <c r="C1381" s="1">
        <v>28593</v>
      </c>
      <c r="E1381" t="s">
        <v>6429</v>
      </c>
      <c r="H1381" t="s">
        <v>43</v>
      </c>
      <c r="I1381" t="s">
        <v>132</v>
      </c>
      <c r="J1381" t="s">
        <v>6430</v>
      </c>
      <c r="K1381" t="s">
        <v>2253</v>
      </c>
      <c r="L1381" t="s">
        <v>21</v>
      </c>
      <c r="M1381" t="s">
        <v>132</v>
      </c>
      <c r="O1381" t="s">
        <v>6431</v>
      </c>
      <c r="P1381" s="5" t="s">
        <v>16988</v>
      </c>
    </row>
    <row r="1382" spans="1:16" ht="14.25" customHeight="1" thickBot="1" x14ac:dyDescent="0.4">
      <c r="A1382" t="s">
        <v>6432</v>
      </c>
      <c r="B1382">
        <f t="shared" ca="1" si="23"/>
        <v>50</v>
      </c>
      <c r="C1382" s="1">
        <v>24808</v>
      </c>
      <c r="E1382" t="s">
        <v>4418</v>
      </c>
      <c r="H1382" t="s">
        <v>122</v>
      </c>
      <c r="I1382" t="s">
        <v>123</v>
      </c>
      <c r="J1382" t="s">
        <v>124</v>
      </c>
      <c r="K1382" t="s">
        <v>6433</v>
      </c>
      <c r="L1382" t="s">
        <v>21</v>
      </c>
      <c r="M1382" t="s">
        <v>29</v>
      </c>
      <c r="O1382" t="s">
        <v>126</v>
      </c>
      <c r="P1382" s="5" t="s">
        <v>126</v>
      </c>
    </row>
    <row r="1383" spans="1:16" ht="14.25" customHeight="1" thickBot="1" x14ac:dyDescent="0.4">
      <c r="A1383" t="s">
        <v>6434</v>
      </c>
      <c r="B1383">
        <f t="shared" ca="1" si="23"/>
        <v>42</v>
      </c>
      <c r="C1383" s="1">
        <v>27942</v>
      </c>
      <c r="E1383" t="s">
        <v>6435</v>
      </c>
      <c r="H1383" t="s">
        <v>2191</v>
      </c>
      <c r="I1383" t="s">
        <v>386</v>
      </c>
      <c r="J1383" t="s">
        <v>6436</v>
      </c>
      <c r="K1383" t="s">
        <v>6437</v>
      </c>
      <c r="L1383" t="s">
        <v>21</v>
      </c>
      <c r="M1383" t="s">
        <v>386</v>
      </c>
      <c r="O1383" t="s">
        <v>6438</v>
      </c>
      <c r="P1383" s="5" t="s">
        <v>6438</v>
      </c>
    </row>
    <row r="1384" spans="1:16" ht="14.25" customHeight="1" thickBot="1" x14ac:dyDescent="0.4">
      <c r="A1384" t="s">
        <v>6439</v>
      </c>
      <c r="B1384">
        <f t="shared" ca="1" si="23"/>
        <v>43</v>
      </c>
      <c r="C1384" s="1">
        <v>27424</v>
      </c>
      <c r="E1384" t="s">
        <v>6440</v>
      </c>
      <c r="H1384" t="s">
        <v>43</v>
      </c>
      <c r="I1384" t="s">
        <v>806</v>
      </c>
      <c r="J1384" t="s">
        <v>806</v>
      </c>
      <c r="K1384" t="s">
        <v>2311</v>
      </c>
      <c r="L1384" t="s">
        <v>21</v>
      </c>
      <c r="M1384" t="s">
        <v>132</v>
      </c>
      <c r="O1384" t="s">
        <v>1546</v>
      </c>
      <c r="P1384" s="5" t="s">
        <v>16767</v>
      </c>
    </row>
    <row r="1385" spans="1:16" ht="14.25" customHeight="1" thickBot="1" x14ac:dyDescent="0.4">
      <c r="A1385" t="s">
        <v>6441</v>
      </c>
      <c r="B1385">
        <f t="shared" ca="1" si="23"/>
        <v>48</v>
      </c>
      <c r="C1385" s="1">
        <v>25569</v>
      </c>
      <c r="D1385" t="s">
        <v>41</v>
      </c>
      <c r="E1385" t="s">
        <v>6442</v>
      </c>
      <c r="F1385" t="s">
        <v>41</v>
      </c>
      <c r="G1385" t="s">
        <v>147</v>
      </c>
      <c r="H1385" t="s">
        <v>3369</v>
      </c>
      <c r="I1385" t="s">
        <v>962</v>
      </c>
      <c r="J1385" t="s">
        <v>6443</v>
      </c>
      <c r="K1385" t="s">
        <v>6444</v>
      </c>
      <c r="L1385" t="s">
        <v>21</v>
      </c>
      <c r="M1385" t="s">
        <v>29</v>
      </c>
      <c r="O1385" t="s">
        <v>169</v>
      </c>
      <c r="P1385" s="5" t="s">
        <v>169</v>
      </c>
    </row>
    <row r="1386" spans="1:16" ht="14.25" customHeight="1" thickBot="1" x14ac:dyDescent="0.4">
      <c r="A1386" t="s">
        <v>6445</v>
      </c>
      <c r="B1386">
        <f t="shared" ca="1" si="23"/>
        <v>41</v>
      </c>
      <c r="C1386" s="1">
        <v>28278</v>
      </c>
      <c r="E1386" t="s">
        <v>6446</v>
      </c>
      <c r="H1386" t="s">
        <v>6109</v>
      </c>
      <c r="I1386" t="s">
        <v>386</v>
      </c>
      <c r="J1386" t="s">
        <v>868</v>
      </c>
      <c r="K1386" t="s">
        <v>6447</v>
      </c>
      <c r="L1386" t="s">
        <v>21</v>
      </c>
      <c r="M1386" t="s">
        <v>386</v>
      </c>
      <c r="O1386" t="s">
        <v>2339</v>
      </c>
      <c r="P1386" s="5" t="s">
        <v>2339</v>
      </c>
    </row>
    <row r="1387" spans="1:16" ht="14.25" customHeight="1" thickBot="1" x14ac:dyDescent="0.4">
      <c r="A1387" t="s">
        <v>6448</v>
      </c>
      <c r="B1387">
        <f t="shared" ca="1" si="23"/>
        <v>36</v>
      </c>
      <c r="C1387" s="1">
        <v>29879</v>
      </c>
      <c r="E1387" t="s">
        <v>6449</v>
      </c>
      <c r="H1387" t="s">
        <v>122</v>
      </c>
      <c r="I1387" t="s">
        <v>29</v>
      </c>
      <c r="K1387" t="s">
        <v>6450</v>
      </c>
      <c r="L1387" t="s">
        <v>205</v>
      </c>
      <c r="M1387" t="s">
        <v>830</v>
      </c>
      <c r="O1387" t="s">
        <v>6451</v>
      </c>
      <c r="P1387" s="5" t="s">
        <v>6451</v>
      </c>
    </row>
    <row r="1388" spans="1:16" ht="14.25" customHeight="1" thickBot="1" x14ac:dyDescent="0.4">
      <c r="A1388" t="s">
        <v>6452</v>
      </c>
      <c r="B1388">
        <f t="shared" ca="1" si="23"/>
        <v>32</v>
      </c>
      <c r="C1388" s="1">
        <v>31346</v>
      </c>
      <c r="E1388" t="s">
        <v>6453</v>
      </c>
      <c r="H1388" t="s">
        <v>269</v>
      </c>
      <c r="I1388" t="s">
        <v>270</v>
      </c>
      <c r="J1388" t="s">
        <v>6454</v>
      </c>
      <c r="K1388" t="s">
        <v>6455</v>
      </c>
      <c r="L1388" t="s">
        <v>21</v>
      </c>
      <c r="M1388" t="s">
        <v>270</v>
      </c>
      <c r="O1388" t="s">
        <v>6456</v>
      </c>
      <c r="P1388" s="5" t="s">
        <v>6456</v>
      </c>
    </row>
    <row r="1389" spans="1:16" ht="14.25" customHeight="1" thickBot="1" x14ac:dyDescent="0.4">
      <c r="A1389" t="s">
        <v>6457</v>
      </c>
      <c r="B1389">
        <f t="shared" ca="1" si="23"/>
        <v>43</v>
      </c>
      <c r="C1389" s="1">
        <v>27483</v>
      </c>
      <c r="D1389" t="s">
        <v>39</v>
      </c>
      <c r="E1389" t="s">
        <v>6458</v>
      </c>
      <c r="F1389" t="s">
        <v>605</v>
      </c>
      <c r="G1389" t="s">
        <v>147</v>
      </c>
      <c r="I1389" t="s">
        <v>386</v>
      </c>
      <c r="J1389" t="s">
        <v>6459</v>
      </c>
      <c r="K1389" t="s">
        <v>6460</v>
      </c>
      <c r="L1389" t="s">
        <v>21</v>
      </c>
      <c r="M1389" t="s">
        <v>386</v>
      </c>
      <c r="O1389" t="s">
        <v>764</v>
      </c>
      <c r="P1389" s="5" t="s">
        <v>764</v>
      </c>
    </row>
    <row r="1390" spans="1:16" ht="14.25" customHeight="1" thickBot="1" x14ac:dyDescent="0.4">
      <c r="A1390" t="s">
        <v>6461</v>
      </c>
      <c r="B1390">
        <f t="shared" ca="1" si="23"/>
        <v>49</v>
      </c>
      <c r="C1390" s="1">
        <v>25376</v>
      </c>
      <c r="E1390" t="s">
        <v>6462</v>
      </c>
      <c r="H1390" t="s">
        <v>687</v>
      </c>
      <c r="I1390" t="s">
        <v>118</v>
      </c>
      <c r="J1390" t="s">
        <v>2849</v>
      </c>
      <c r="K1390" t="s">
        <v>6463</v>
      </c>
      <c r="L1390" t="s">
        <v>21</v>
      </c>
      <c r="M1390" t="s">
        <v>118</v>
      </c>
      <c r="O1390" t="s">
        <v>6464</v>
      </c>
      <c r="P1390" s="5" t="s">
        <v>6464</v>
      </c>
    </row>
    <row r="1391" spans="1:16" ht="14.25" customHeight="1" thickBot="1" x14ac:dyDescent="0.4">
      <c r="A1391" t="s">
        <v>6465</v>
      </c>
      <c r="B1391">
        <f t="shared" ca="1" si="23"/>
        <v>46</v>
      </c>
      <c r="C1391" s="1">
        <v>26292</v>
      </c>
      <c r="E1391" t="s">
        <v>6466</v>
      </c>
      <c r="G1391" t="s">
        <v>378</v>
      </c>
      <c r="H1391" t="s">
        <v>51</v>
      </c>
      <c r="I1391" t="s">
        <v>52</v>
      </c>
      <c r="J1391" t="s">
        <v>3108</v>
      </c>
      <c r="K1391" t="s">
        <v>5256</v>
      </c>
      <c r="L1391" t="s">
        <v>21</v>
      </c>
      <c r="M1391" t="s">
        <v>52</v>
      </c>
      <c r="O1391" t="s">
        <v>169</v>
      </c>
      <c r="P1391" s="5" t="s">
        <v>169</v>
      </c>
    </row>
    <row r="1392" spans="1:16" ht="14.25" customHeight="1" thickBot="1" x14ac:dyDescent="0.4">
      <c r="A1392" t="s">
        <v>6467</v>
      </c>
      <c r="B1392">
        <f t="shared" ca="1" si="23"/>
        <v>82</v>
      </c>
      <c r="C1392" s="1">
        <v>13174</v>
      </c>
      <c r="D1392" t="s">
        <v>41</v>
      </c>
      <c r="E1392" t="s">
        <v>6468</v>
      </c>
      <c r="F1392" t="s">
        <v>41</v>
      </c>
      <c r="G1392" t="s">
        <v>66</v>
      </c>
      <c r="H1392" t="s">
        <v>360</v>
      </c>
      <c r="I1392" t="s">
        <v>6469</v>
      </c>
      <c r="K1392" t="s">
        <v>6470</v>
      </c>
      <c r="L1392" t="s">
        <v>21</v>
      </c>
      <c r="M1392" t="s">
        <v>22</v>
      </c>
      <c r="N1392" t="s">
        <v>305</v>
      </c>
      <c r="O1392" t="s">
        <v>1836</v>
      </c>
      <c r="P1392" s="5" t="s">
        <v>1836</v>
      </c>
    </row>
    <row r="1393" spans="1:16" ht="14.25" customHeight="1" thickBot="1" x14ac:dyDescent="0.4">
      <c r="A1393" t="s">
        <v>6471</v>
      </c>
      <c r="B1393">
        <f t="shared" ca="1" si="23"/>
        <v>61</v>
      </c>
      <c r="C1393" s="1">
        <v>20878</v>
      </c>
      <c r="D1393" t="s">
        <v>39</v>
      </c>
      <c r="E1393" t="s">
        <v>6472</v>
      </c>
      <c r="F1393" t="s">
        <v>74</v>
      </c>
      <c r="G1393" t="s">
        <v>238</v>
      </c>
      <c r="I1393" t="s">
        <v>148</v>
      </c>
      <c r="J1393" t="s">
        <v>149</v>
      </c>
      <c r="K1393" t="s">
        <v>6473</v>
      </c>
      <c r="L1393" t="s">
        <v>21</v>
      </c>
      <c r="M1393" t="s">
        <v>148</v>
      </c>
      <c r="O1393" t="s">
        <v>6474</v>
      </c>
      <c r="P1393" s="5" t="s">
        <v>6474</v>
      </c>
    </row>
    <row r="1394" spans="1:16" ht="14.25" customHeight="1" thickBot="1" x14ac:dyDescent="0.4">
      <c r="A1394" t="s">
        <v>6475</v>
      </c>
      <c r="B1394">
        <f t="shared" ca="1" si="23"/>
        <v>46</v>
      </c>
      <c r="C1394" s="1">
        <v>26179</v>
      </c>
      <c r="D1394" t="s">
        <v>177</v>
      </c>
      <c r="E1394" t="s">
        <v>6476</v>
      </c>
      <c r="G1394" t="s">
        <v>262</v>
      </c>
      <c r="H1394" t="s">
        <v>360</v>
      </c>
      <c r="I1394" t="s">
        <v>361</v>
      </c>
      <c r="J1394" t="s">
        <v>6477</v>
      </c>
      <c r="K1394" t="s">
        <v>6478</v>
      </c>
      <c r="L1394" t="s">
        <v>21</v>
      </c>
      <c r="M1394" t="s">
        <v>361</v>
      </c>
      <c r="O1394" t="s">
        <v>6479</v>
      </c>
      <c r="P1394" s="5" t="s">
        <v>6479</v>
      </c>
    </row>
    <row r="1395" spans="1:16" ht="14.25" customHeight="1" thickBot="1" x14ac:dyDescent="0.4">
      <c r="A1395" t="s">
        <v>6480</v>
      </c>
      <c r="B1395">
        <f t="shared" ca="1" si="23"/>
        <v>27</v>
      </c>
      <c r="C1395" s="1">
        <v>33250</v>
      </c>
      <c r="E1395" t="s">
        <v>6481</v>
      </c>
      <c r="I1395" t="s">
        <v>386</v>
      </c>
      <c r="J1395" t="s">
        <v>6482</v>
      </c>
      <c r="K1395" t="s">
        <v>6483</v>
      </c>
      <c r="L1395" t="s">
        <v>21</v>
      </c>
      <c r="M1395" t="s">
        <v>386</v>
      </c>
      <c r="O1395" t="e">
        <f>-Premeditated homicide in collaboration-Illegal manufacturing and keeping military weapons and ammunition.</f>
        <v>#NAME?</v>
      </c>
      <c r="P1395" s="6" t="s">
        <v>16712</v>
      </c>
    </row>
    <row r="1396" spans="1:16" ht="14.25" customHeight="1" thickBot="1" x14ac:dyDescent="0.4">
      <c r="A1396" t="s">
        <v>6484</v>
      </c>
      <c r="B1396">
        <f t="shared" ca="1" si="23"/>
        <v>42</v>
      </c>
      <c r="C1396" s="1">
        <v>27811</v>
      </c>
      <c r="E1396" t="s">
        <v>6485</v>
      </c>
      <c r="H1396" t="s">
        <v>6486</v>
      </c>
      <c r="I1396" t="s">
        <v>6487</v>
      </c>
      <c r="J1396" t="s">
        <v>325</v>
      </c>
      <c r="K1396" t="s">
        <v>6488</v>
      </c>
      <c r="L1396" t="s">
        <v>205</v>
      </c>
      <c r="M1396" t="s">
        <v>830</v>
      </c>
      <c r="O1396" t="s">
        <v>6489</v>
      </c>
      <c r="P1396" s="5" t="s">
        <v>6489</v>
      </c>
    </row>
    <row r="1397" spans="1:16" ht="14.25" customHeight="1" thickBot="1" x14ac:dyDescent="0.4">
      <c r="A1397" t="s">
        <v>6490</v>
      </c>
      <c r="B1397">
        <f t="shared" ca="1" si="23"/>
        <v>45</v>
      </c>
      <c r="C1397" s="1">
        <v>26861</v>
      </c>
      <c r="E1397" t="s">
        <v>6491</v>
      </c>
      <c r="I1397" t="s">
        <v>118</v>
      </c>
      <c r="K1397" t="s">
        <v>6492</v>
      </c>
      <c r="L1397" t="s">
        <v>205</v>
      </c>
      <c r="M1397" t="s">
        <v>118</v>
      </c>
      <c r="O1397" t="s">
        <v>6493</v>
      </c>
      <c r="P1397" s="5" t="s">
        <v>6493</v>
      </c>
    </row>
    <row r="1398" spans="1:16" ht="14.25" customHeight="1" thickBot="1" x14ac:dyDescent="0.4">
      <c r="A1398" t="s">
        <v>6494</v>
      </c>
      <c r="B1398">
        <f t="shared" ca="1" si="23"/>
        <v>41</v>
      </c>
      <c r="C1398" s="1">
        <v>28222</v>
      </c>
      <c r="E1398" t="s">
        <v>548</v>
      </c>
      <c r="I1398" t="s">
        <v>1067</v>
      </c>
      <c r="K1398" t="s">
        <v>6495</v>
      </c>
      <c r="L1398" t="s">
        <v>21</v>
      </c>
      <c r="M1398" t="s">
        <v>1067</v>
      </c>
      <c r="O1398" t="s">
        <v>6496</v>
      </c>
      <c r="P1398" s="5" t="s">
        <v>16989</v>
      </c>
    </row>
    <row r="1399" spans="1:16" ht="14.25" customHeight="1" thickBot="1" x14ac:dyDescent="0.4">
      <c r="A1399" t="s">
        <v>6497</v>
      </c>
      <c r="B1399">
        <f t="shared" ca="1" si="23"/>
        <v>68</v>
      </c>
      <c r="C1399" s="1">
        <v>18374</v>
      </c>
      <c r="E1399" t="s">
        <v>6498</v>
      </c>
      <c r="I1399" t="s">
        <v>731</v>
      </c>
      <c r="J1399" t="s">
        <v>6499</v>
      </c>
      <c r="K1399" t="s">
        <v>6500</v>
      </c>
      <c r="L1399" t="s">
        <v>21</v>
      </c>
      <c r="M1399" t="s">
        <v>496</v>
      </c>
      <c r="O1399" t="s">
        <v>6501</v>
      </c>
      <c r="P1399" s="5" t="s">
        <v>6501</v>
      </c>
    </row>
    <row r="1400" spans="1:16" ht="14.25" customHeight="1" thickBot="1" x14ac:dyDescent="0.4">
      <c r="A1400" t="s">
        <v>6502</v>
      </c>
      <c r="B1400">
        <f t="shared" ca="1" si="23"/>
        <v>47</v>
      </c>
      <c r="C1400" s="1">
        <v>25950</v>
      </c>
      <c r="D1400" t="s">
        <v>39</v>
      </c>
      <c r="E1400" t="s">
        <v>4789</v>
      </c>
      <c r="F1400" t="s">
        <v>39</v>
      </c>
      <c r="G1400" t="s">
        <v>6503</v>
      </c>
      <c r="I1400" t="s">
        <v>148</v>
      </c>
      <c r="J1400" t="s">
        <v>6504</v>
      </c>
      <c r="K1400" t="s">
        <v>6505</v>
      </c>
      <c r="L1400" t="s">
        <v>21</v>
      </c>
      <c r="M1400" t="s">
        <v>148</v>
      </c>
      <c r="O1400" t="s">
        <v>6506</v>
      </c>
      <c r="P1400" s="5" t="s">
        <v>16990</v>
      </c>
    </row>
    <row r="1401" spans="1:16" ht="14.25" customHeight="1" thickBot="1" x14ac:dyDescent="0.4">
      <c r="A1401" t="s">
        <v>6507</v>
      </c>
      <c r="B1401">
        <f t="shared" ca="1" si="23"/>
        <v>25</v>
      </c>
      <c r="C1401" s="1">
        <v>33812</v>
      </c>
      <c r="E1401" t="s">
        <v>6508</v>
      </c>
      <c r="I1401" t="s">
        <v>496</v>
      </c>
      <c r="J1401" t="s">
        <v>6509</v>
      </c>
      <c r="K1401" t="s">
        <v>6510</v>
      </c>
      <c r="L1401" t="s">
        <v>21</v>
      </c>
      <c r="M1401" t="s">
        <v>496</v>
      </c>
      <c r="O1401" t="s">
        <v>1566</v>
      </c>
      <c r="P1401" s="5" t="s">
        <v>1566</v>
      </c>
    </row>
    <row r="1402" spans="1:16" ht="14.25" customHeight="1" thickBot="1" x14ac:dyDescent="0.4">
      <c r="A1402" t="s">
        <v>6511</v>
      </c>
      <c r="B1402">
        <f t="shared" ca="1" si="23"/>
        <v>27</v>
      </c>
      <c r="C1402" s="1">
        <v>33245</v>
      </c>
      <c r="D1402" t="s">
        <v>39</v>
      </c>
      <c r="E1402" t="s">
        <v>6512</v>
      </c>
      <c r="F1402" t="s">
        <v>41</v>
      </c>
      <c r="G1402" t="s">
        <v>147</v>
      </c>
      <c r="H1402" t="s">
        <v>5760</v>
      </c>
      <c r="I1402" t="s">
        <v>289</v>
      </c>
      <c r="J1402" t="s">
        <v>6513</v>
      </c>
      <c r="K1402" t="s">
        <v>6514</v>
      </c>
      <c r="L1402" t="s">
        <v>21</v>
      </c>
      <c r="M1402" t="s">
        <v>289</v>
      </c>
      <c r="O1402" t="s">
        <v>6515</v>
      </c>
      <c r="P1402" s="5" t="s">
        <v>6515</v>
      </c>
    </row>
    <row r="1403" spans="1:16" ht="14.25" customHeight="1" thickBot="1" x14ac:dyDescent="0.4">
      <c r="A1403" t="s">
        <v>6516</v>
      </c>
      <c r="B1403">
        <f t="shared" ca="1" si="23"/>
        <v>47</v>
      </c>
      <c r="C1403" s="1">
        <v>26030</v>
      </c>
      <c r="D1403" t="s">
        <v>177</v>
      </c>
      <c r="E1403" t="s">
        <v>1465</v>
      </c>
      <c r="F1403" t="s">
        <v>41</v>
      </c>
      <c r="G1403" t="s">
        <v>75</v>
      </c>
      <c r="H1403" t="s">
        <v>43</v>
      </c>
      <c r="I1403" t="s">
        <v>83</v>
      </c>
      <c r="J1403" t="s">
        <v>6517</v>
      </c>
      <c r="K1403" t="s">
        <v>6518</v>
      </c>
      <c r="L1403" t="s">
        <v>21</v>
      </c>
      <c r="M1403" t="s">
        <v>78</v>
      </c>
      <c r="N1403" t="s">
        <v>305</v>
      </c>
      <c r="O1403" t="s">
        <v>6519</v>
      </c>
      <c r="P1403" s="5" t="s">
        <v>2481</v>
      </c>
    </row>
    <row r="1404" spans="1:16" ht="14.25" customHeight="1" thickBot="1" x14ac:dyDescent="0.4">
      <c r="A1404" t="s">
        <v>6520</v>
      </c>
      <c r="B1404">
        <f t="shared" ca="1" si="23"/>
        <v>53</v>
      </c>
      <c r="C1404" s="1">
        <v>23929</v>
      </c>
      <c r="E1404" t="s">
        <v>6521</v>
      </c>
      <c r="H1404" t="s">
        <v>43</v>
      </c>
      <c r="I1404" t="s">
        <v>83</v>
      </c>
      <c r="J1404" t="s">
        <v>6522</v>
      </c>
      <c r="K1404" t="s">
        <v>6523</v>
      </c>
      <c r="L1404" t="s">
        <v>21</v>
      </c>
      <c r="M1404" t="s">
        <v>132</v>
      </c>
      <c r="O1404" t="s">
        <v>6524</v>
      </c>
      <c r="P1404" s="5" t="s">
        <v>16991</v>
      </c>
    </row>
    <row r="1405" spans="1:16" ht="14.25" customHeight="1" thickBot="1" x14ac:dyDescent="0.4">
      <c r="A1405" t="s">
        <v>6525</v>
      </c>
      <c r="B1405">
        <f t="shared" ca="1" si="23"/>
        <v>39</v>
      </c>
      <c r="C1405" s="1">
        <v>28757</v>
      </c>
      <c r="D1405" t="s">
        <v>177</v>
      </c>
      <c r="E1405" t="s">
        <v>6526</v>
      </c>
      <c r="F1405" t="s">
        <v>41</v>
      </c>
      <c r="G1405" t="s">
        <v>216</v>
      </c>
      <c r="H1405" t="s">
        <v>43</v>
      </c>
      <c r="I1405" t="s">
        <v>178</v>
      </c>
      <c r="J1405" t="s">
        <v>1853</v>
      </c>
      <c r="K1405" t="s">
        <v>6527</v>
      </c>
      <c r="L1405" t="s">
        <v>205</v>
      </c>
      <c r="M1405" t="s">
        <v>178</v>
      </c>
      <c r="N1405" t="s">
        <v>168</v>
      </c>
      <c r="O1405" t="s">
        <v>6282</v>
      </c>
      <c r="P1405" s="5" t="s">
        <v>16979</v>
      </c>
    </row>
    <row r="1406" spans="1:16" ht="14.25" customHeight="1" thickBot="1" x14ac:dyDescent="0.4">
      <c r="A1406" t="s">
        <v>6528</v>
      </c>
      <c r="B1406">
        <f t="shared" ca="1" si="23"/>
        <v>28</v>
      </c>
      <c r="C1406" s="1">
        <v>32865</v>
      </c>
      <c r="E1406" t="s">
        <v>458</v>
      </c>
      <c r="H1406" t="s">
        <v>3620</v>
      </c>
      <c r="I1406" t="s">
        <v>460</v>
      </c>
      <c r="J1406" t="s">
        <v>461</v>
      </c>
      <c r="K1406" t="s">
        <v>6529</v>
      </c>
      <c r="L1406" t="s">
        <v>21</v>
      </c>
      <c r="M1406" t="s">
        <v>460</v>
      </c>
      <c r="O1406" t="s">
        <v>6530</v>
      </c>
      <c r="P1406" s="5" t="s">
        <v>6530</v>
      </c>
    </row>
    <row r="1407" spans="1:16" ht="14.25" customHeight="1" thickBot="1" x14ac:dyDescent="0.4">
      <c r="A1407" t="s">
        <v>6531</v>
      </c>
      <c r="B1407">
        <f t="shared" ca="1" si="23"/>
        <v>22</v>
      </c>
      <c r="C1407" s="1">
        <v>35102</v>
      </c>
      <c r="E1407" t="s">
        <v>3094</v>
      </c>
      <c r="I1407" t="s">
        <v>524</v>
      </c>
      <c r="K1407" t="s">
        <v>6532</v>
      </c>
      <c r="L1407" t="s">
        <v>21</v>
      </c>
      <c r="M1407" t="s">
        <v>118</v>
      </c>
      <c r="O1407" t="s">
        <v>6533</v>
      </c>
      <c r="P1407" s="5" t="s">
        <v>6533</v>
      </c>
    </row>
    <row r="1408" spans="1:16" ht="14.25" customHeight="1" thickBot="1" x14ac:dyDescent="0.4">
      <c r="A1408" t="s">
        <v>6534</v>
      </c>
      <c r="B1408">
        <f t="shared" ca="1" si="23"/>
        <v>26</v>
      </c>
      <c r="C1408" s="1">
        <v>33557</v>
      </c>
      <c r="E1408" t="s">
        <v>6535</v>
      </c>
      <c r="H1408" t="s">
        <v>2735</v>
      </c>
      <c r="I1408" t="s">
        <v>118</v>
      </c>
      <c r="J1408" t="s">
        <v>6536</v>
      </c>
      <c r="K1408" t="s">
        <v>6537</v>
      </c>
      <c r="L1408" t="s">
        <v>21</v>
      </c>
      <c r="M1408" t="s">
        <v>29</v>
      </c>
      <c r="O1408" t="s">
        <v>6538</v>
      </c>
      <c r="P1408" s="5" t="s">
        <v>6538</v>
      </c>
    </row>
    <row r="1409" spans="1:16" ht="14.25" customHeight="1" thickBot="1" x14ac:dyDescent="0.4">
      <c r="A1409" t="s">
        <v>6539</v>
      </c>
      <c r="B1409">
        <f t="shared" ca="1" si="23"/>
        <v>40</v>
      </c>
      <c r="C1409" s="1">
        <v>28515</v>
      </c>
      <c r="E1409" t="s">
        <v>6540</v>
      </c>
      <c r="I1409" t="s">
        <v>569</v>
      </c>
      <c r="J1409" t="s">
        <v>5600</v>
      </c>
      <c r="K1409" t="s">
        <v>6541</v>
      </c>
      <c r="L1409" t="s">
        <v>205</v>
      </c>
      <c r="M1409" t="s">
        <v>830</v>
      </c>
      <c r="O1409" t="s">
        <v>6542</v>
      </c>
      <c r="P1409" s="5" t="s">
        <v>6542</v>
      </c>
    </row>
    <row r="1410" spans="1:16" ht="14.25" customHeight="1" thickBot="1" x14ac:dyDescent="0.4">
      <c r="A1410" t="s">
        <v>6543</v>
      </c>
      <c r="B1410">
        <f t="shared" ca="1" si="23"/>
        <v>113</v>
      </c>
      <c r="C1410" s="2">
        <v>1969</v>
      </c>
      <c r="D1410" t="s">
        <v>39</v>
      </c>
      <c r="E1410" t="s">
        <v>6544</v>
      </c>
      <c r="F1410" t="s">
        <v>41</v>
      </c>
      <c r="G1410" t="s">
        <v>216</v>
      </c>
      <c r="H1410" t="s">
        <v>2992</v>
      </c>
      <c r="I1410" t="s">
        <v>22</v>
      </c>
      <c r="J1410" t="s">
        <v>6545</v>
      </c>
      <c r="K1410" t="s">
        <v>6546</v>
      </c>
      <c r="L1410" t="s">
        <v>21</v>
      </c>
      <c r="M1410" t="s">
        <v>22</v>
      </c>
      <c r="N1410" t="s">
        <v>181</v>
      </c>
      <c r="O1410" t="s">
        <v>4905</v>
      </c>
      <c r="P1410" s="5" t="s">
        <v>4905</v>
      </c>
    </row>
    <row r="1411" spans="1:16" ht="14.25" customHeight="1" thickBot="1" x14ac:dyDescent="0.4">
      <c r="A1411" t="s">
        <v>6547</v>
      </c>
      <c r="B1411">
        <f t="shared" ca="1" si="23"/>
        <v>50</v>
      </c>
      <c r="C1411" s="1">
        <v>24882</v>
      </c>
      <c r="D1411" t="s">
        <v>41</v>
      </c>
      <c r="E1411" t="s">
        <v>6548</v>
      </c>
      <c r="F1411" t="s">
        <v>41</v>
      </c>
      <c r="G1411" t="s">
        <v>75</v>
      </c>
      <c r="I1411" t="s">
        <v>602</v>
      </c>
      <c r="J1411" t="s">
        <v>6549</v>
      </c>
      <c r="K1411" t="s">
        <v>1648</v>
      </c>
      <c r="L1411" t="s">
        <v>21</v>
      </c>
      <c r="M1411" t="s">
        <v>4507</v>
      </c>
      <c r="N1411" t="s">
        <v>168</v>
      </c>
      <c r="O1411" t="s">
        <v>6550</v>
      </c>
      <c r="P1411" s="5" t="s">
        <v>6550</v>
      </c>
    </row>
    <row r="1412" spans="1:16" ht="14.25" customHeight="1" thickBot="1" x14ac:dyDescent="0.4">
      <c r="A1412" t="s">
        <v>6551</v>
      </c>
      <c r="B1412">
        <f t="shared" ca="1" si="23"/>
        <v>113</v>
      </c>
      <c r="C1412" s="2">
        <v>1980</v>
      </c>
      <c r="E1412" t="s">
        <v>6552</v>
      </c>
      <c r="G1412" t="s">
        <v>2021</v>
      </c>
      <c r="H1412" t="s">
        <v>6115</v>
      </c>
      <c r="I1412" t="s">
        <v>52</v>
      </c>
      <c r="J1412" t="s">
        <v>299</v>
      </c>
      <c r="K1412" t="s">
        <v>54</v>
      </c>
      <c r="L1412" t="s">
        <v>21</v>
      </c>
      <c r="M1412" t="s">
        <v>52</v>
      </c>
      <c r="N1412" t="s">
        <v>181</v>
      </c>
      <c r="O1412" t="s">
        <v>6553</v>
      </c>
      <c r="P1412" s="5" t="s">
        <v>6553</v>
      </c>
    </row>
    <row r="1413" spans="1:16" ht="14.25" customHeight="1" thickBot="1" x14ac:dyDescent="0.4">
      <c r="A1413" t="s">
        <v>6554</v>
      </c>
      <c r="B1413">
        <f t="shared" ca="1" si="23"/>
        <v>23</v>
      </c>
      <c r="C1413" s="1">
        <v>34787</v>
      </c>
      <c r="E1413" t="s">
        <v>6555</v>
      </c>
      <c r="F1413" t="s">
        <v>6556</v>
      </c>
      <c r="H1413" t="s">
        <v>122</v>
      </c>
      <c r="I1413" t="s">
        <v>29</v>
      </c>
      <c r="J1413" t="s">
        <v>4977</v>
      </c>
      <c r="K1413" t="s">
        <v>6557</v>
      </c>
      <c r="L1413" t="s">
        <v>205</v>
      </c>
      <c r="M1413" t="s">
        <v>29</v>
      </c>
      <c r="O1413" t="s">
        <v>6558</v>
      </c>
      <c r="P1413" s="5" t="s">
        <v>6558</v>
      </c>
    </row>
    <row r="1414" spans="1:16" ht="14.25" customHeight="1" thickBot="1" x14ac:dyDescent="0.4">
      <c r="A1414" t="s">
        <v>6559</v>
      </c>
      <c r="B1414">
        <f t="shared" ca="1" si="23"/>
        <v>47</v>
      </c>
      <c r="C1414" s="1">
        <v>26134</v>
      </c>
      <c r="E1414" t="s">
        <v>6560</v>
      </c>
      <c r="H1414" t="s">
        <v>687</v>
      </c>
      <c r="I1414" t="s">
        <v>118</v>
      </c>
      <c r="J1414" t="s">
        <v>6561</v>
      </c>
      <c r="K1414" t="s">
        <v>6562</v>
      </c>
      <c r="L1414" t="s">
        <v>21</v>
      </c>
      <c r="M1414" t="s">
        <v>118</v>
      </c>
      <c r="O1414" t="s">
        <v>6563</v>
      </c>
      <c r="P1414" s="5" t="s">
        <v>6563</v>
      </c>
    </row>
    <row r="1415" spans="1:16" ht="14.25" customHeight="1" thickBot="1" x14ac:dyDescent="0.4">
      <c r="A1415" t="s">
        <v>6564</v>
      </c>
      <c r="B1415">
        <f t="shared" ca="1" si="23"/>
        <v>28</v>
      </c>
      <c r="C1415" s="1">
        <v>32817</v>
      </c>
      <c r="E1415" t="s">
        <v>6565</v>
      </c>
      <c r="F1415" t="s">
        <v>74</v>
      </c>
      <c r="H1415" t="s">
        <v>122</v>
      </c>
      <c r="I1415" t="s">
        <v>29</v>
      </c>
      <c r="J1415" t="s">
        <v>6566</v>
      </c>
      <c r="K1415" t="s">
        <v>6567</v>
      </c>
      <c r="L1415" t="s">
        <v>205</v>
      </c>
      <c r="M1415" t="s">
        <v>29</v>
      </c>
      <c r="O1415" t="s">
        <v>213</v>
      </c>
      <c r="P1415" s="5" t="s">
        <v>213</v>
      </c>
    </row>
    <row r="1416" spans="1:16" ht="14.25" customHeight="1" thickBot="1" x14ac:dyDescent="0.4">
      <c r="A1416" t="s">
        <v>6568</v>
      </c>
      <c r="B1416">
        <f t="shared" ca="1" si="23"/>
        <v>29</v>
      </c>
      <c r="C1416" s="1">
        <v>32673</v>
      </c>
      <c r="D1416" t="s">
        <v>41</v>
      </c>
      <c r="E1416" t="s">
        <v>6569</v>
      </c>
      <c r="F1416" t="s">
        <v>74</v>
      </c>
      <c r="G1416" t="s">
        <v>147</v>
      </c>
      <c r="H1416" t="s">
        <v>122</v>
      </c>
      <c r="I1416" t="s">
        <v>1072</v>
      </c>
      <c r="J1416" t="s">
        <v>6570</v>
      </c>
      <c r="K1416" t="s">
        <v>6571</v>
      </c>
      <c r="L1416" t="s">
        <v>21</v>
      </c>
      <c r="M1416" t="s">
        <v>29</v>
      </c>
      <c r="N1416" t="s">
        <v>1111</v>
      </c>
      <c r="O1416" t="s">
        <v>516</v>
      </c>
      <c r="P1416" s="5" t="s">
        <v>516</v>
      </c>
    </row>
    <row r="1417" spans="1:16" ht="14.25" customHeight="1" thickBot="1" x14ac:dyDescent="0.4">
      <c r="A1417" t="s">
        <v>6572</v>
      </c>
      <c r="B1417">
        <f t="shared" ca="1" si="23"/>
        <v>50</v>
      </c>
      <c r="C1417" s="1">
        <v>24722</v>
      </c>
      <c r="E1417" t="s">
        <v>6573</v>
      </c>
      <c r="H1417" t="s">
        <v>122</v>
      </c>
      <c r="I1417" t="s">
        <v>29</v>
      </c>
      <c r="J1417" t="s">
        <v>6574</v>
      </c>
      <c r="K1417" t="s">
        <v>6575</v>
      </c>
      <c r="L1417" t="s">
        <v>205</v>
      </c>
      <c r="M1417" t="s">
        <v>29</v>
      </c>
      <c r="O1417" t="s">
        <v>126</v>
      </c>
      <c r="P1417" s="5" t="s">
        <v>126</v>
      </c>
    </row>
    <row r="1418" spans="1:16" ht="14.25" customHeight="1" thickBot="1" x14ac:dyDescent="0.4">
      <c r="A1418" t="s">
        <v>6576</v>
      </c>
      <c r="B1418">
        <f t="shared" ca="1" si="23"/>
        <v>72</v>
      </c>
      <c r="C1418" s="1">
        <v>16835</v>
      </c>
      <c r="D1418" t="s">
        <v>41</v>
      </c>
      <c r="E1418" t="s">
        <v>6577</v>
      </c>
      <c r="F1418" t="s">
        <v>41</v>
      </c>
      <c r="G1418" t="s">
        <v>245</v>
      </c>
      <c r="H1418" t="s">
        <v>2461</v>
      </c>
      <c r="I1418" t="s">
        <v>34</v>
      </c>
      <c r="J1418" t="s">
        <v>1550</v>
      </c>
      <c r="K1418" t="s">
        <v>6578</v>
      </c>
      <c r="L1418" t="s">
        <v>21</v>
      </c>
      <c r="M1418" t="s">
        <v>34</v>
      </c>
      <c r="N1418" t="s">
        <v>489</v>
      </c>
      <c r="O1418" t="s">
        <v>55</v>
      </c>
      <c r="P1418" s="5" t="s">
        <v>55</v>
      </c>
    </row>
    <row r="1419" spans="1:16" ht="14.25" customHeight="1" thickBot="1" x14ac:dyDescent="0.4">
      <c r="A1419" t="s">
        <v>6579</v>
      </c>
      <c r="B1419">
        <f t="shared" ca="1" si="23"/>
        <v>113</v>
      </c>
      <c r="C1419" s="2">
        <v>1973</v>
      </c>
      <c r="D1419" t="s">
        <v>41</v>
      </c>
      <c r="E1419" t="s">
        <v>6580</v>
      </c>
      <c r="F1419" t="s">
        <v>41</v>
      </c>
      <c r="G1419" t="s">
        <v>75</v>
      </c>
      <c r="H1419" t="s">
        <v>18</v>
      </c>
      <c r="I1419" t="s">
        <v>19</v>
      </c>
      <c r="J1419" t="s">
        <v>6581</v>
      </c>
      <c r="K1419" t="s">
        <v>6582</v>
      </c>
      <c r="L1419" t="s">
        <v>21</v>
      </c>
      <c r="M1419" t="s">
        <v>22</v>
      </c>
      <c r="O1419" t="s">
        <v>6089</v>
      </c>
      <c r="P1419" s="5" t="s">
        <v>6089</v>
      </c>
    </row>
    <row r="1420" spans="1:16" ht="14.25" customHeight="1" thickBot="1" x14ac:dyDescent="0.4">
      <c r="A1420" t="s">
        <v>6583</v>
      </c>
      <c r="B1420">
        <f t="shared" ca="1" si="23"/>
        <v>55</v>
      </c>
      <c r="C1420" s="1">
        <v>23192</v>
      </c>
      <c r="D1420" t="s">
        <v>235</v>
      </c>
      <c r="E1420" t="s">
        <v>4220</v>
      </c>
      <c r="F1420" t="s">
        <v>74</v>
      </c>
      <c r="G1420" t="s">
        <v>75</v>
      </c>
      <c r="H1420" t="s">
        <v>324</v>
      </c>
      <c r="I1420" t="s">
        <v>325</v>
      </c>
      <c r="J1420" t="s">
        <v>398</v>
      </c>
      <c r="K1420" t="s">
        <v>6584</v>
      </c>
      <c r="L1420" t="s">
        <v>21</v>
      </c>
      <c r="M1420" t="s">
        <v>325</v>
      </c>
      <c r="O1420" t="s">
        <v>6585</v>
      </c>
      <c r="P1420" s="5" t="s">
        <v>6585</v>
      </c>
    </row>
    <row r="1421" spans="1:16" ht="14.25" customHeight="1" thickBot="1" x14ac:dyDescent="0.4">
      <c r="A1421" t="s">
        <v>6586</v>
      </c>
      <c r="B1421">
        <f t="shared" ca="1" si="23"/>
        <v>42</v>
      </c>
      <c r="C1421" s="1">
        <v>27926</v>
      </c>
      <c r="D1421" t="s">
        <v>41</v>
      </c>
      <c r="E1421" t="s">
        <v>6587</v>
      </c>
      <c r="F1421" t="s">
        <v>41</v>
      </c>
      <c r="G1421" t="s">
        <v>262</v>
      </c>
      <c r="H1421" t="s">
        <v>43</v>
      </c>
      <c r="I1421" t="s">
        <v>178</v>
      </c>
      <c r="J1421" t="s">
        <v>6588</v>
      </c>
      <c r="K1421" t="s">
        <v>6589</v>
      </c>
      <c r="L1421" t="s">
        <v>21</v>
      </c>
      <c r="M1421" t="s">
        <v>178</v>
      </c>
      <c r="N1421" t="s">
        <v>1391</v>
      </c>
      <c r="O1421" t="s">
        <v>6590</v>
      </c>
      <c r="P1421" s="5" t="s">
        <v>16992</v>
      </c>
    </row>
    <row r="1422" spans="1:16" ht="14.25" customHeight="1" thickBot="1" x14ac:dyDescent="0.4">
      <c r="A1422" t="s">
        <v>6591</v>
      </c>
      <c r="B1422">
        <f t="shared" ca="1" si="23"/>
        <v>27</v>
      </c>
      <c r="C1422" s="1">
        <v>33094</v>
      </c>
      <c r="D1422" t="s">
        <v>177</v>
      </c>
      <c r="E1422" t="s">
        <v>6592</v>
      </c>
      <c r="F1422" t="s">
        <v>41</v>
      </c>
      <c r="G1422" t="s">
        <v>147</v>
      </c>
      <c r="H1422" t="s">
        <v>43</v>
      </c>
      <c r="I1422" t="s">
        <v>178</v>
      </c>
      <c r="J1422" t="s">
        <v>6593</v>
      </c>
      <c r="K1422" t="s">
        <v>6594</v>
      </c>
      <c r="L1422" t="s">
        <v>21</v>
      </c>
      <c r="M1422" t="s">
        <v>178</v>
      </c>
      <c r="N1422" t="s">
        <v>1217</v>
      </c>
      <c r="O1422" t="s">
        <v>6595</v>
      </c>
      <c r="P1422" s="5" t="s">
        <v>16993</v>
      </c>
    </row>
    <row r="1423" spans="1:16" ht="14.25" customHeight="1" thickBot="1" x14ac:dyDescent="0.4">
      <c r="A1423" t="s">
        <v>6596</v>
      </c>
      <c r="B1423">
        <f t="shared" ca="1" si="23"/>
        <v>36</v>
      </c>
      <c r="C1423" s="1">
        <v>30139</v>
      </c>
      <c r="D1423" t="s">
        <v>39</v>
      </c>
      <c r="E1423" t="s">
        <v>6597</v>
      </c>
      <c r="F1423" t="s">
        <v>41</v>
      </c>
      <c r="G1423" t="s">
        <v>6598</v>
      </c>
      <c r="H1423" t="s">
        <v>43</v>
      </c>
      <c r="I1423" t="s">
        <v>106</v>
      </c>
      <c r="J1423" t="s">
        <v>106</v>
      </c>
      <c r="K1423" t="s">
        <v>6599</v>
      </c>
      <c r="L1423" t="s">
        <v>21</v>
      </c>
      <c r="M1423" t="s">
        <v>46</v>
      </c>
      <c r="N1423" t="s">
        <v>3471</v>
      </c>
      <c r="O1423" t="s">
        <v>55</v>
      </c>
      <c r="P1423" s="5" t="s">
        <v>55</v>
      </c>
    </row>
    <row r="1424" spans="1:16" ht="14.25" customHeight="1" thickBot="1" x14ac:dyDescent="0.4">
      <c r="A1424" t="s">
        <v>6600</v>
      </c>
      <c r="B1424">
        <f t="shared" ca="1" si="23"/>
        <v>28</v>
      </c>
      <c r="C1424" s="1">
        <v>32953</v>
      </c>
      <c r="D1424" t="s">
        <v>674</v>
      </c>
      <c r="E1424" t="s">
        <v>6601</v>
      </c>
      <c r="F1424" t="s">
        <v>41</v>
      </c>
      <c r="G1424" t="s">
        <v>75</v>
      </c>
      <c r="H1424" t="s">
        <v>43</v>
      </c>
      <c r="I1424" t="s">
        <v>178</v>
      </c>
      <c r="J1424" t="s">
        <v>6602</v>
      </c>
      <c r="K1424" t="s">
        <v>4627</v>
      </c>
      <c r="L1424" t="s">
        <v>21</v>
      </c>
      <c r="M1424" t="s">
        <v>178</v>
      </c>
      <c r="N1424" t="s">
        <v>6603</v>
      </c>
      <c r="O1424" t="s">
        <v>1935</v>
      </c>
      <c r="P1424" s="5" t="s">
        <v>16782</v>
      </c>
    </row>
    <row r="1425" spans="1:16" ht="14.25" customHeight="1" thickBot="1" x14ac:dyDescent="0.4">
      <c r="A1425" t="s">
        <v>6604</v>
      </c>
      <c r="B1425">
        <f t="shared" ca="1" si="23"/>
        <v>35</v>
      </c>
      <c r="C1425" s="1">
        <v>30349</v>
      </c>
      <c r="D1425" t="s">
        <v>39</v>
      </c>
      <c r="E1425" t="s">
        <v>6605</v>
      </c>
      <c r="G1425" t="s">
        <v>95</v>
      </c>
      <c r="H1425" t="s">
        <v>43</v>
      </c>
      <c r="I1425" t="s">
        <v>83</v>
      </c>
      <c r="J1425" t="s">
        <v>6606</v>
      </c>
      <c r="K1425" t="s">
        <v>6607</v>
      </c>
      <c r="L1425" t="s">
        <v>21</v>
      </c>
      <c r="M1425" t="s">
        <v>83</v>
      </c>
      <c r="O1425" t="s">
        <v>6608</v>
      </c>
      <c r="P1425" s="5" t="s">
        <v>16994</v>
      </c>
    </row>
    <row r="1426" spans="1:16" ht="14.25" customHeight="1" thickBot="1" x14ac:dyDescent="0.4">
      <c r="A1426" t="s">
        <v>6609</v>
      </c>
      <c r="B1426">
        <f t="shared" ca="1" si="23"/>
        <v>46</v>
      </c>
      <c r="C1426" s="1">
        <v>26274</v>
      </c>
      <c r="E1426" t="s">
        <v>1590</v>
      </c>
      <c r="H1426" t="s">
        <v>6610</v>
      </c>
      <c r="I1426" t="s">
        <v>6611</v>
      </c>
      <c r="J1426" t="s">
        <v>6612</v>
      </c>
      <c r="K1426" t="s">
        <v>6613</v>
      </c>
      <c r="L1426" t="s">
        <v>21</v>
      </c>
      <c r="M1426" t="s">
        <v>367</v>
      </c>
      <c r="O1426" t="s">
        <v>6614</v>
      </c>
      <c r="P1426" s="5" t="s">
        <v>6614</v>
      </c>
    </row>
    <row r="1427" spans="1:16" ht="14.25" customHeight="1" thickBot="1" x14ac:dyDescent="0.4">
      <c r="A1427" t="s">
        <v>6615</v>
      </c>
      <c r="B1427">
        <f t="shared" ca="1" si="23"/>
        <v>42</v>
      </c>
      <c r="C1427" s="1">
        <v>27818</v>
      </c>
      <c r="D1427" t="s">
        <v>39</v>
      </c>
      <c r="E1427" t="s">
        <v>6616</v>
      </c>
      <c r="G1427" t="s">
        <v>186</v>
      </c>
      <c r="H1427" t="s">
        <v>812</v>
      </c>
      <c r="I1427" t="s">
        <v>270</v>
      </c>
      <c r="J1427" t="s">
        <v>3630</v>
      </c>
      <c r="K1427" t="s">
        <v>6617</v>
      </c>
      <c r="L1427" t="s">
        <v>205</v>
      </c>
      <c r="M1427" t="s">
        <v>270</v>
      </c>
      <c r="O1427" t="s">
        <v>2481</v>
      </c>
      <c r="P1427" s="5" t="s">
        <v>2481</v>
      </c>
    </row>
    <row r="1428" spans="1:16" ht="14.25" customHeight="1" thickBot="1" x14ac:dyDescent="0.4">
      <c r="A1428" t="s">
        <v>6618</v>
      </c>
      <c r="B1428">
        <f t="shared" ca="1" si="23"/>
        <v>33</v>
      </c>
      <c r="C1428" s="1">
        <v>31028</v>
      </c>
      <c r="D1428" t="s">
        <v>235</v>
      </c>
      <c r="E1428" t="s">
        <v>6619</v>
      </c>
      <c r="F1428" t="s">
        <v>39</v>
      </c>
      <c r="G1428" t="s">
        <v>441</v>
      </c>
      <c r="H1428" t="s">
        <v>3369</v>
      </c>
      <c r="I1428" t="s">
        <v>962</v>
      </c>
      <c r="J1428" t="s">
        <v>6620</v>
      </c>
      <c r="K1428" t="s">
        <v>6621</v>
      </c>
      <c r="L1428" t="s">
        <v>21</v>
      </c>
      <c r="M1428" t="s">
        <v>962</v>
      </c>
      <c r="N1428" t="s">
        <v>47</v>
      </c>
      <c r="O1428" t="s">
        <v>6622</v>
      </c>
      <c r="P1428" s="5" t="s">
        <v>6622</v>
      </c>
    </row>
    <row r="1429" spans="1:16" ht="14.25" customHeight="1" thickBot="1" x14ac:dyDescent="0.4">
      <c r="A1429" t="s">
        <v>6623</v>
      </c>
      <c r="B1429">
        <f t="shared" ca="1" si="23"/>
        <v>49</v>
      </c>
      <c r="C1429" s="1">
        <v>25185</v>
      </c>
      <c r="D1429" t="s">
        <v>39</v>
      </c>
      <c r="E1429" t="s">
        <v>6624</v>
      </c>
      <c r="F1429" t="s">
        <v>41</v>
      </c>
      <c r="G1429" t="s">
        <v>75</v>
      </c>
      <c r="H1429" t="s">
        <v>2992</v>
      </c>
      <c r="I1429" t="s">
        <v>59</v>
      </c>
      <c r="J1429" t="s">
        <v>6625</v>
      </c>
      <c r="K1429" t="s">
        <v>381</v>
      </c>
      <c r="L1429" t="s">
        <v>21</v>
      </c>
      <c r="M1429" t="s">
        <v>46</v>
      </c>
      <c r="N1429" t="s">
        <v>1217</v>
      </c>
      <c r="O1429" t="s">
        <v>6626</v>
      </c>
      <c r="P1429" s="5" t="s">
        <v>6626</v>
      </c>
    </row>
    <row r="1430" spans="1:16" ht="14.25" customHeight="1" thickBot="1" x14ac:dyDescent="0.4">
      <c r="A1430" t="s">
        <v>6627</v>
      </c>
      <c r="B1430">
        <f t="shared" ca="1" si="23"/>
        <v>55</v>
      </c>
      <c r="C1430" s="1">
        <v>22860</v>
      </c>
      <c r="E1430" t="s">
        <v>6628</v>
      </c>
      <c r="H1430" t="s">
        <v>6629</v>
      </c>
      <c r="I1430" t="s">
        <v>52</v>
      </c>
      <c r="J1430" t="s">
        <v>52</v>
      </c>
      <c r="K1430" t="s">
        <v>2897</v>
      </c>
      <c r="L1430" t="s">
        <v>21</v>
      </c>
      <c r="M1430" t="s">
        <v>29</v>
      </c>
      <c r="O1430" t="s">
        <v>55</v>
      </c>
      <c r="P1430" s="5" t="s">
        <v>55</v>
      </c>
    </row>
    <row r="1431" spans="1:16" ht="14.25" customHeight="1" thickBot="1" x14ac:dyDescent="0.4">
      <c r="A1431" t="s">
        <v>6630</v>
      </c>
      <c r="B1431">
        <f t="shared" ca="1" si="23"/>
        <v>32</v>
      </c>
      <c r="C1431" s="1">
        <v>31449</v>
      </c>
      <c r="E1431" t="s">
        <v>6631</v>
      </c>
      <c r="F1431" t="s">
        <v>41</v>
      </c>
      <c r="H1431" t="s">
        <v>360</v>
      </c>
      <c r="I1431" t="s">
        <v>628</v>
      </c>
      <c r="J1431" t="s">
        <v>6632</v>
      </c>
      <c r="K1431" t="s">
        <v>6633</v>
      </c>
      <c r="L1431" t="s">
        <v>21</v>
      </c>
      <c r="M1431" t="s">
        <v>22</v>
      </c>
      <c r="O1431" t="s">
        <v>6634</v>
      </c>
      <c r="P1431" s="5" t="s">
        <v>6634</v>
      </c>
    </row>
    <row r="1432" spans="1:16" ht="14.25" customHeight="1" thickBot="1" x14ac:dyDescent="0.4">
      <c r="A1432" t="s">
        <v>6635</v>
      </c>
      <c r="B1432">
        <f t="shared" ca="1" si="23"/>
        <v>43</v>
      </c>
      <c r="C1432" s="1">
        <v>27548</v>
      </c>
      <c r="D1432" t="s">
        <v>41</v>
      </c>
      <c r="E1432" t="s">
        <v>6636</v>
      </c>
      <c r="F1432" t="s">
        <v>41</v>
      </c>
      <c r="G1432" t="s">
        <v>3330</v>
      </c>
      <c r="H1432" t="s">
        <v>43</v>
      </c>
      <c r="I1432" t="s">
        <v>178</v>
      </c>
      <c r="J1432" t="s">
        <v>6637</v>
      </c>
      <c r="K1432" t="s">
        <v>6638</v>
      </c>
      <c r="L1432" t="s">
        <v>21</v>
      </c>
      <c r="M1432" t="s">
        <v>178</v>
      </c>
      <c r="N1432" t="s">
        <v>2024</v>
      </c>
      <c r="O1432" t="s">
        <v>318</v>
      </c>
      <c r="P1432" s="5" t="s">
        <v>16717</v>
      </c>
    </row>
    <row r="1433" spans="1:16" ht="14.25" customHeight="1" thickBot="1" x14ac:dyDescent="0.4">
      <c r="A1433" t="s">
        <v>6639</v>
      </c>
      <c r="B1433">
        <f t="shared" ca="1" si="23"/>
        <v>55</v>
      </c>
      <c r="C1433" s="1">
        <v>22863</v>
      </c>
      <c r="D1433" t="s">
        <v>41</v>
      </c>
      <c r="E1433" t="s">
        <v>6640</v>
      </c>
      <c r="F1433" t="s">
        <v>41</v>
      </c>
      <c r="G1433" t="s">
        <v>75</v>
      </c>
      <c r="H1433" t="s">
        <v>1150</v>
      </c>
      <c r="I1433" t="s">
        <v>6641</v>
      </c>
      <c r="J1433" t="s">
        <v>22</v>
      </c>
      <c r="K1433" t="s">
        <v>6642</v>
      </c>
      <c r="L1433" t="s">
        <v>205</v>
      </c>
      <c r="M1433" t="s">
        <v>22</v>
      </c>
      <c r="O1433" t="s">
        <v>6643</v>
      </c>
      <c r="P1433" s="5" t="s">
        <v>6643</v>
      </c>
    </row>
    <row r="1434" spans="1:16" ht="14.25" customHeight="1" thickBot="1" x14ac:dyDescent="0.4">
      <c r="A1434" t="s">
        <v>6644</v>
      </c>
      <c r="B1434">
        <f t="shared" ca="1" si="23"/>
        <v>38</v>
      </c>
      <c r="C1434" s="1">
        <v>29216</v>
      </c>
      <c r="D1434" t="s">
        <v>41</v>
      </c>
      <c r="E1434" t="s">
        <v>6645</v>
      </c>
      <c r="F1434" t="s">
        <v>41</v>
      </c>
      <c r="G1434" t="s">
        <v>156</v>
      </c>
      <c r="H1434" t="s">
        <v>43</v>
      </c>
      <c r="I1434" t="s">
        <v>178</v>
      </c>
      <c r="J1434" t="s">
        <v>6637</v>
      </c>
      <c r="K1434" t="s">
        <v>6646</v>
      </c>
      <c r="L1434" t="s">
        <v>21</v>
      </c>
      <c r="M1434" t="s">
        <v>178</v>
      </c>
      <c r="N1434" t="s">
        <v>6647</v>
      </c>
      <c r="O1434" t="s">
        <v>1596</v>
      </c>
      <c r="P1434" s="5" t="s">
        <v>1226</v>
      </c>
    </row>
    <row r="1435" spans="1:16" ht="14.25" customHeight="1" thickBot="1" x14ac:dyDescent="0.4">
      <c r="A1435" t="s">
        <v>6648</v>
      </c>
      <c r="B1435">
        <f t="shared" ca="1" si="23"/>
        <v>60</v>
      </c>
      <c r="C1435" s="1">
        <v>21163</v>
      </c>
      <c r="E1435" t="s">
        <v>6649</v>
      </c>
      <c r="I1435" t="s">
        <v>118</v>
      </c>
      <c r="K1435" t="s">
        <v>6650</v>
      </c>
      <c r="L1435" t="s">
        <v>21</v>
      </c>
      <c r="M1435" t="s">
        <v>118</v>
      </c>
      <c r="O1435" t="s">
        <v>6651</v>
      </c>
      <c r="P1435" s="5" t="s">
        <v>6651</v>
      </c>
    </row>
    <row r="1436" spans="1:16" ht="14.25" customHeight="1" thickBot="1" x14ac:dyDescent="0.4">
      <c r="A1436" t="s">
        <v>6652</v>
      </c>
      <c r="B1436">
        <f t="shared" ref="B1436:B1499" ca="1" si="24">DATEDIF(C1436,TODAY(),"Y")</f>
        <v>46</v>
      </c>
      <c r="C1436" s="1">
        <v>26268</v>
      </c>
      <c r="D1436" t="s">
        <v>41</v>
      </c>
      <c r="E1436" t="s">
        <v>6653</v>
      </c>
      <c r="F1436" t="s">
        <v>74</v>
      </c>
      <c r="G1436" t="s">
        <v>66</v>
      </c>
      <c r="H1436" t="s">
        <v>687</v>
      </c>
      <c r="I1436" t="s">
        <v>118</v>
      </c>
      <c r="J1436" t="s">
        <v>6654</v>
      </c>
      <c r="K1436" t="s">
        <v>6655</v>
      </c>
      <c r="L1436" t="s">
        <v>21</v>
      </c>
      <c r="M1436" t="s">
        <v>118</v>
      </c>
      <c r="O1436" t="s">
        <v>6656</v>
      </c>
      <c r="P1436" s="5" t="s">
        <v>16995</v>
      </c>
    </row>
    <row r="1437" spans="1:16" ht="14.25" customHeight="1" thickBot="1" x14ac:dyDescent="0.4">
      <c r="A1437" t="s">
        <v>6657</v>
      </c>
      <c r="B1437">
        <f t="shared" ca="1" si="24"/>
        <v>54</v>
      </c>
      <c r="C1437" s="1">
        <v>23420</v>
      </c>
      <c r="D1437" t="s">
        <v>41</v>
      </c>
      <c r="E1437" t="s">
        <v>6658</v>
      </c>
      <c r="F1437" t="s">
        <v>41</v>
      </c>
      <c r="G1437" t="s">
        <v>1379</v>
      </c>
      <c r="H1437" t="s">
        <v>6659</v>
      </c>
      <c r="I1437" t="s">
        <v>22</v>
      </c>
      <c r="J1437" t="s">
        <v>6660</v>
      </c>
      <c r="K1437" t="s">
        <v>6661</v>
      </c>
      <c r="L1437" t="s">
        <v>21</v>
      </c>
      <c r="M1437" t="s">
        <v>22</v>
      </c>
      <c r="O1437" t="s">
        <v>6662</v>
      </c>
      <c r="P1437" s="5" t="s">
        <v>6662</v>
      </c>
    </row>
    <row r="1438" spans="1:16" ht="14.25" customHeight="1" thickBot="1" x14ac:dyDescent="0.4">
      <c r="A1438" t="s">
        <v>6663</v>
      </c>
      <c r="B1438">
        <f t="shared" ca="1" si="24"/>
        <v>22</v>
      </c>
      <c r="C1438" s="1">
        <v>35266</v>
      </c>
      <c r="E1438" t="s">
        <v>6664</v>
      </c>
      <c r="H1438" t="s">
        <v>43</v>
      </c>
      <c r="I1438" t="s">
        <v>225</v>
      </c>
      <c r="K1438" t="s">
        <v>6665</v>
      </c>
      <c r="L1438" t="s">
        <v>21</v>
      </c>
      <c r="M1438" t="s">
        <v>225</v>
      </c>
      <c r="O1438" t="s">
        <v>6666</v>
      </c>
      <c r="P1438" s="5" t="s">
        <v>16996</v>
      </c>
    </row>
    <row r="1439" spans="1:16" ht="14.25" customHeight="1" thickBot="1" x14ac:dyDescent="0.4">
      <c r="A1439" t="s">
        <v>6667</v>
      </c>
      <c r="B1439">
        <f t="shared" ca="1" si="24"/>
        <v>35</v>
      </c>
      <c r="C1439" s="1">
        <v>30238</v>
      </c>
      <c r="D1439" t="s">
        <v>41</v>
      </c>
      <c r="E1439" t="s">
        <v>6668</v>
      </c>
      <c r="F1439" t="s">
        <v>41</v>
      </c>
      <c r="H1439" t="s">
        <v>6669</v>
      </c>
      <c r="I1439" t="s">
        <v>6670</v>
      </c>
      <c r="J1439" t="s">
        <v>6671</v>
      </c>
      <c r="K1439" t="s">
        <v>6672</v>
      </c>
      <c r="L1439" t="s">
        <v>21</v>
      </c>
      <c r="M1439" t="s">
        <v>2620</v>
      </c>
      <c r="N1439" t="s">
        <v>197</v>
      </c>
      <c r="O1439" t="s">
        <v>6673</v>
      </c>
      <c r="P1439" s="5" t="s">
        <v>6673</v>
      </c>
    </row>
    <row r="1440" spans="1:16" ht="14.25" customHeight="1" thickBot="1" x14ac:dyDescent="0.4">
      <c r="A1440" t="s">
        <v>6674</v>
      </c>
      <c r="B1440">
        <f t="shared" ca="1" si="24"/>
        <v>75</v>
      </c>
      <c r="C1440" s="1">
        <v>15794</v>
      </c>
      <c r="D1440" t="s">
        <v>39</v>
      </c>
      <c r="E1440" t="s">
        <v>6675</v>
      </c>
      <c r="F1440" t="s">
        <v>41</v>
      </c>
      <c r="G1440" t="s">
        <v>1511</v>
      </c>
      <c r="H1440" t="s">
        <v>360</v>
      </c>
      <c r="I1440" t="s">
        <v>46</v>
      </c>
      <c r="J1440" t="s">
        <v>6676</v>
      </c>
      <c r="K1440" t="s">
        <v>6677</v>
      </c>
      <c r="L1440" t="s">
        <v>21</v>
      </c>
      <c r="M1440" t="s">
        <v>46</v>
      </c>
      <c r="N1440" t="s">
        <v>6678</v>
      </c>
      <c r="O1440" t="s">
        <v>6679</v>
      </c>
      <c r="P1440" s="5" t="s">
        <v>6679</v>
      </c>
    </row>
    <row r="1441" spans="1:16" ht="14.25" customHeight="1" thickBot="1" x14ac:dyDescent="0.4">
      <c r="A1441" t="s">
        <v>6680</v>
      </c>
      <c r="B1441">
        <f t="shared" ca="1" si="24"/>
        <v>37</v>
      </c>
      <c r="C1441" s="1">
        <v>29592</v>
      </c>
      <c r="E1441" t="s">
        <v>6681</v>
      </c>
      <c r="I1441" t="s">
        <v>3079</v>
      </c>
      <c r="J1441" t="s">
        <v>6682</v>
      </c>
      <c r="K1441" t="s">
        <v>6683</v>
      </c>
      <c r="L1441" t="s">
        <v>21</v>
      </c>
      <c r="M1441" t="s">
        <v>3079</v>
      </c>
      <c r="O1441" t="s">
        <v>6684</v>
      </c>
      <c r="P1441" s="5" t="s">
        <v>6684</v>
      </c>
    </row>
    <row r="1442" spans="1:16" ht="14.25" customHeight="1" thickBot="1" x14ac:dyDescent="0.4">
      <c r="A1442" t="s">
        <v>6685</v>
      </c>
      <c r="B1442">
        <f t="shared" ca="1" si="24"/>
        <v>67</v>
      </c>
      <c r="C1442" s="1">
        <v>18602</v>
      </c>
      <c r="D1442" t="s">
        <v>41</v>
      </c>
      <c r="E1442" t="s">
        <v>4594</v>
      </c>
      <c r="F1442" t="s">
        <v>185</v>
      </c>
      <c r="G1442" t="s">
        <v>95</v>
      </c>
      <c r="H1442" t="s">
        <v>4209</v>
      </c>
      <c r="I1442" t="s">
        <v>118</v>
      </c>
      <c r="J1442" t="s">
        <v>6686</v>
      </c>
      <c r="K1442" t="s">
        <v>4354</v>
      </c>
      <c r="L1442" t="s">
        <v>21</v>
      </c>
      <c r="M1442" t="s">
        <v>118</v>
      </c>
      <c r="O1442" t="s">
        <v>6687</v>
      </c>
      <c r="P1442" s="5" t="s">
        <v>16997</v>
      </c>
    </row>
    <row r="1443" spans="1:16" ht="14.25" customHeight="1" thickBot="1" x14ac:dyDescent="0.4">
      <c r="A1443" t="s">
        <v>6688</v>
      </c>
      <c r="B1443">
        <f t="shared" ca="1" si="24"/>
        <v>113</v>
      </c>
      <c r="C1443" s="2">
        <v>1960</v>
      </c>
      <c r="D1443" t="s">
        <v>41</v>
      </c>
      <c r="E1443" t="s">
        <v>6689</v>
      </c>
      <c r="F1443" t="s">
        <v>41</v>
      </c>
      <c r="G1443" t="s">
        <v>95</v>
      </c>
      <c r="H1443" t="s">
        <v>6690</v>
      </c>
      <c r="I1443" t="s">
        <v>22</v>
      </c>
      <c r="J1443" t="s">
        <v>4863</v>
      </c>
      <c r="K1443" t="s">
        <v>3566</v>
      </c>
      <c r="L1443" t="s">
        <v>21</v>
      </c>
      <c r="M1443" t="s">
        <v>22</v>
      </c>
      <c r="P1443" s="6" t="e">
        <v>#VALUE!</v>
      </c>
    </row>
    <row r="1444" spans="1:16" ht="14.25" customHeight="1" thickBot="1" x14ac:dyDescent="0.4">
      <c r="A1444" t="s">
        <v>6691</v>
      </c>
      <c r="B1444">
        <f t="shared" ca="1" si="24"/>
        <v>25</v>
      </c>
      <c r="C1444" s="1">
        <v>33874</v>
      </c>
      <c r="D1444" t="s">
        <v>41</v>
      </c>
      <c r="E1444" t="s">
        <v>6692</v>
      </c>
      <c r="F1444" t="s">
        <v>41</v>
      </c>
      <c r="G1444" t="s">
        <v>140</v>
      </c>
      <c r="H1444" t="s">
        <v>43</v>
      </c>
      <c r="I1444" t="s">
        <v>178</v>
      </c>
      <c r="J1444" t="s">
        <v>2258</v>
      </c>
      <c r="K1444" t="s">
        <v>2235</v>
      </c>
      <c r="L1444" t="s">
        <v>21</v>
      </c>
      <c r="M1444" t="s">
        <v>178</v>
      </c>
      <c r="N1444" t="s">
        <v>3643</v>
      </c>
      <c r="O1444" t="s">
        <v>1935</v>
      </c>
      <c r="P1444" s="5" t="s">
        <v>16782</v>
      </c>
    </row>
    <row r="1445" spans="1:16" ht="14.25" customHeight="1" thickBot="1" x14ac:dyDescent="0.4">
      <c r="A1445" t="s">
        <v>6693</v>
      </c>
      <c r="B1445">
        <f t="shared" ca="1" si="24"/>
        <v>57</v>
      </c>
      <c r="C1445" s="1">
        <v>22322</v>
      </c>
      <c r="D1445" t="s">
        <v>177</v>
      </c>
      <c r="E1445" t="s">
        <v>6694</v>
      </c>
      <c r="F1445" t="s">
        <v>39</v>
      </c>
      <c r="G1445" t="s">
        <v>3330</v>
      </c>
      <c r="H1445" t="s">
        <v>43</v>
      </c>
      <c r="I1445" t="s">
        <v>178</v>
      </c>
      <c r="J1445" t="s">
        <v>6695</v>
      </c>
      <c r="K1445" t="s">
        <v>6696</v>
      </c>
      <c r="L1445" t="s">
        <v>205</v>
      </c>
      <c r="M1445" t="s">
        <v>178</v>
      </c>
      <c r="N1445" t="s">
        <v>181</v>
      </c>
      <c r="O1445" t="s">
        <v>1868</v>
      </c>
      <c r="P1445" s="5" t="s">
        <v>16779</v>
      </c>
    </row>
    <row r="1446" spans="1:16" ht="14.25" customHeight="1" thickBot="1" x14ac:dyDescent="0.4">
      <c r="A1446" t="s">
        <v>6697</v>
      </c>
      <c r="B1446">
        <f t="shared" ca="1" si="24"/>
        <v>61</v>
      </c>
      <c r="C1446" s="1">
        <v>20761</v>
      </c>
      <c r="E1446" t="s">
        <v>6698</v>
      </c>
      <c r="H1446" t="s">
        <v>6699</v>
      </c>
      <c r="I1446" t="s">
        <v>22</v>
      </c>
      <c r="K1446" t="s">
        <v>6698</v>
      </c>
      <c r="L1446" t="s">
        <v>21</v>
      </c>
      <c r="M1446" t="s">
        <v>22</v>
      </c>
      <c r="O1446" t="s">
        <v>6700</v>
      </c>
      <c r="P1446" s="5" t="s">
        <v>6700</v>
      </c>
    </row>
    <row r="1447" spans="1:16" ht="14.25" customHeight="1" thickBot="1" x14ac:dyDescent="0.4">
      <c r="A1447" t="s">
        <v>6701</v>
      </c>
      <c r="B1447">
        <f t="shared" ca="1" si="24"/>
        <v>44</v>
      </c>
      <c r="C1447" s="1">
        <v>26959</v>
      </c>
      <c r="E1447" t="s">
        <v>6702</v>
      </c>
      <c r="I1447" t="s">
        <v>2323</v>
      </c>
      <c r="J1447" t="s">
        <v>2323</v>
      </c>
      <c r="K1447" t="s">
        <v>6703</v>
      </c>
      <c r="L1447" t="s">
        <v>21</v>
      </c>
      <c r="M1447" t="s">
        <v>279</v>
      </c>
      <c r="O1447" t="s">
        <v>6704</v>
      </c>
      <c r="P1447" s="5" t="s">
        <v>6704</v>
      </c>
    </row>
    <row r="1448" spans="1:16" ht="14.25" customHeight="1" thickBot="1" x14ac:dyDescent="0.4">
      <c r="A1448" t="s">
        <v>6705</v>
      </c>
      <c r="B1448">
        <f t="shared" ca="1" si="24"/>
        <v>46</v>
      </c>
      <c r="C1448" s="1">
        <v>26242</v>
      </c>
      <c r="D1448" t="s">
        <v>177</v>
      </c>
      <c r="E1448" t="s">
        <v>6706</v>
      </c>
      <c r="G1448" t="s">
        <v>441</v>
      </c>
      <c r="H1448" t="s">
        <v>360</v>
      </c>
      <c r="I1448" t="s">
        <v>361</v>
      </c>
      <c r="J1448" t="s">
        <v>6707</v>
      </c>
      <c r="K1448" t="s">
        <v>6708</v>
      </c>
      <c r="L1448" t="s">
        <v>21</v>
      </c>
      <c r="M1448" t="s">
        <v>361</v>
      </c>
      <c r="O1448" t="s">
        <v>6709</v>
      </c>
      <c r="P1448" s="5" t="s">
        <v>6709</v>
      </c>
    </row>
    <row r="1449" spans="1:16" ht="14.25" customHeight="1" thickBot="1" x14ac:dyDescent="0.4">
      <c r="A1449" t="s">
        <v>6710</v>
      </c>
      <c r="B1449">
        <f t="shared" ca="1" si="24"/>
        <v>20</v>
      </c>
      <c r="C1449" s="1">
        <v>35938</v>
      </c>
      <c r="D1449" t="s">
        <v>39</v>
      </c>
      <c r="E1449" t="s">
        <v>665</v>
      </c>
      <c r="F1449" t="s">
        <v>41</v>
      </c>
      <c r="H1449" t="s">
        <v>43</v>
      </c>
      <c r="I1449" t="s">
        <v>225</v>
      </c>
      <c r="J1449" t="s">
        <v>6711</v>
      </c>
      <c r="K1449" t="s">
        <v>6712</v>
      </c>
      <c r="L1449" t="s">
        <v>21</v>
      </c>
      <c r="M1449" t="s">
        <v>225</v>
      </c>
      <c r="O1449" t="s">
        <v>1859</v>
      </c>
      <c r="P1449" s="5" t="s">
        <v>55</v>
      </c>
    </row>
    <row r="1450" spans="1:16" ht="14.25" customHeight="1" thickBot="1" x14ac:dyDescent="0.4">
      <c r="A1450" t="s">
        <v>6713</v>
      </c>
      <c r="B1450">
        <f t="shared" ca="1" si="24"/>
        <v>39</v>
      </c>
      <c r="C1450" s="1">
        <v>28977</v>
      </c>
      <c r="E1450" t="s">
        <v>6714</v>
      </c>
      <c r="I1450" t="s">
        <v>132</v>
      </c>
      <c r="J1450" t="s">
        <v>60</v>
      </c>
      <c r="K1450" t="s">
        <v>6715</v>
      </c>
      <c r="L1450" t="s">
        <v>21</v>
      </c>
      <c r="M1450" t="s">
        <v>132</v>
      </c>
      <c r="O1450" t="s">
        <v>6716</v>
      </c>
      <c r="P1450" s="5" t="s">
        <v>16998</v>
      </c>
    </row>
    <row r="1451" spans="1:16" ht="14.25" customHeight="1" thickBot="1" x14ac:dyDescent="0.4">
      <c r="A1451" t="s">
        <v>6717</v>
      </c>
      <c r="B1451">
        <f t="shared" ca="1" si="24"/>
        <v>31</v>
      </c>
      <c r="C1451" s="1">
        <v>31960</v>
      </c>
      <c r="D1451" t="s">
        <v>39</v>
      </c>
      <c r="E1451" t="s">
        <v>6718</v>
      </c>
      <c r="F1451" t="s">
        <v>39</v>
      </c>
      <c r="G1451" t="s">
        <v>66</v>
      </c>
      <c r="H1451" t="s">
        <v>757</v>
      </c>
      <c r="I1451" t="s">
        <v>386</v>
      </c>
      <c r="J1451" t="s">
        <v>2752</v>
      </c>
      <c r="K1451" t="s">
        <v>6719</v>
      </c>
      <c r="L1451" t="s">
        <v>21</v>
      </c>
      <c r="M1451" t="s">
        <v>46</v>
      </c>
      <c r="N1451" t="s">
        <v>161</v>
      </c>
      <c r="O1451" t="s">
        <v>169</v>
      </c>
      <c r="P1451" s="5" t="s">
        <v>169</v>
      </c>
    </row>
    <row r="1452" spans="1:16" ht="14.25" customHeight="1" thickBot="1" x14ac:dyDescent="0.4">
      <c r="A1452" t="s">
        <v>6720</v>
      </c>
      <c r="B1452">
        <f t="shared" ca="1" si="24"/>
        <v>25</v>
      </c>
      <c r="C1452" s="1">
        <v>33865</v>
      </c>
      <c r="D1452" t="s">
        <v>74</v>
      </c>
      <c r="E1452" t="s">
        <v>6721</v>
      </c>
      <c r="G1452" t="s">
        <v>245</v>
      </c>
      <c r="H1452" t="s">
        <v>122</v>
      </c>
      <c r="I1452" t="s">
        <v>29</v>
      </c>
      <c r="J1452" t="s">
        <v>5937</v>
      </c>
      <c r="K1452" t="s">
        <v>6722</v>
      </c>
      <c r="L1452" t="s">
        <v>205</v>
      </c>
      <c r="M1452" t="s">
        <v>29</v>
      </c>
      <c r="O1452" t="s">
        <v>516</v>
      </c>
      <c r="P1452" s="5" t="s">
        <v>516</v>
      </c>
    </row>
    <row r="1453" spans="1:16" ht="14.25" customHeight="1" thickBot="1" x14ac:dyDescent="0.4">
      <c r="A1453" t="s">
        <v>6723</v>
      </c>
      <c r="B1453">
        <f t="shared" ca="1" si="24"/>
        <v>50</v>
      </c>
      <c r="C1453" s="1">
        <v>25009</v>
      </c>
      <c r="E1453" t="s">
        <v>4352</v>
      </c>
      <c r="I1453" t="s">
        <v>118</v>
      </c>
      <c r="K1453" t="s">
        <v>6724</v>
      </c>
      <c r="L1453" t="s">
        <v>21</v>
      </c>
      <c r="M1453" t="s">
        <v>118</v>
      </c>
      <c r="O1453" t="s">
        <v>712</v>
      </c>
      <c r="P1453" s="5" t="s">
        <v>712</v>
      </c>
    </row>
    <row r="1454" spans="1:16" ht="14.25" customHeight="1" thickBot="1" x14ac:dyDescent="0.4">
      <c r="A1454" t="s">
        <v>6725</v>
      </c>
      <c r="B1454">
        <f t="shared" ca="1" si="24"/>
        <v>43</v>
      </c>
      <c r="C1454" s="1">
        <v>27593</v>
      </c>
      <c r="D1454" t="s">
        <v>39</v>
      </c>
      <c r="E1454" t="s">
        <v>6726</v>
      </c>
      <c r="F1454" t="s">
        <v>41</v>
      </c>
      <c r="G1454" t="s">
        <v>6727</v>
      </c>
      <c r="H1454" t="s">
        <v>353</v>
      </c>
      <c r="I1454" t="s">
        <v>44</v>
      </c>
      <c r="J1454" t="s">
        <v>44</v>
      </c>
      <c r="K1454" t="s">
        <v>6728</v>
      </c>
      <c r="L1454" t="s">
        <v>21</v>
      </c>
      <c r="M1454" t="s">
        <v>46</v>
      </c>
      <c r="N1454" t="s">
        <v>3713</v>
      </c>
      <c r="O1454" t="s">
        <v>6729</v>
      </c>
      <c r="P1454" s="5" t="s">
        <v>6729</v>
      </c>
    </row>
    <row r="1455" spans="1:16" ht="14.25" customHeight="1" thickBot="1" x14ac:dyDescent="0.4">
      <c r="A1455" t="s">
        <v>6730</v>
      </c>
      <c r="B1455">
        <f t="shared" ca="1" si="24"/>
        <v>25</v>
      </c>
      <c r="C1455" s="1">
        <v>33826</v>
      </c>
      <c r="D1455" t="s">
        <v>674</v>
      </c>
      <c r="E1455" t="s">
        <v>6731</v>
      </c>
      <c r="F1455" t="s">
        <v>41</v>
      </c>
      <c r="G1455" t="s">
        <v>216</v>
      </c>
      <c r="H1455" t="s">
        <v>43</v>
      </c>
      <c r="I1455" t="s">
        <v>178</v>
      </c>
      <c r="J1455" t="s">
        <v>1431</v>
      </c>
      <c r="K1455" t="s">
        <v>6732</v>
      </c>
      <c r="L1455" t="s">
        <v>21</v>
      </c>
      <c r="M1455" t="s">
        <v>178</v>
      </c>
      <c r="N1455" t="s">
        <v>6733</v>
      </c>
      <c r="O1455" t="s">
        <v>1935</v>
      </c>
      <c r="P1455" s="5" t="s">
        <v>16782</v>
      </c>
    </row>
    <row r="1456" spans="1:16" ht="14.25" customHeight="1" thickBot="1" x14ac:dyDescent="0.4">
      <c r="A1456" t="s">
        <v>6734</v>
      </c>
      <c r="B1456">
        <f t="shared" ca="1" si="24"/>
        <v>113</v>
      </c>
      <c r="C1456" s="2">
        <v>1990</v>
      </c>
      <c r="D1456" t="s">
        <v>177</v>
      </c>
      <c r="E1456" t="s">
        <v>4367</v>
      </c>
      <c r="F1456" t="s">
        <v>41</v>
      </c>
      <c r="G1456" t="s">
        <v>1279</v>
      </c>
      <c r="I1456" t="s">
        <v>361</v>
      </c>
      <c r="K1456" t="s">
        <v>6735</v>
      </c>
      <c r="L1456" t="s">
        <v>21</v>
      </c>
      <c r="M1456" t="s">
        <v>361</v>
      </c>
      <c r="O1456" t="s">
        <v>5926</v>
      </c>
      <c r="P1456" s="5" t="s">
        <v>5926</v>
      </c>
    </row>
    <row r="1457" spans="1:16" ht="14.25" customHeight="1" thickBot="1" x14ac:dyDescent="0.4">
      <c r="A1457" t="s">
        <v>6736</v>
      </c>
      <c r="B1457">
        <f t="shared" ca="1" si="24"/>
        <v>42</v>
      </c>
      <c r="C1457" s="1">
        <v>27696</v>
      </c>
      <c r="E1457" t="s">
        <v>6737</v>
      </c>
      <c r="H1457" t="s">
        <v>6738</v>
      </c>
      <c r="I1457" t="s">
        <v>6739</v>
      </c>
      <c r="J1457" t="s">
        <v>6740</v>
      </c>
      <c r="K1457" t="s">
        <v>6741</v>
      </c>
      <c r="L1457" t="s">
        <v>21</v>
      </c>
      <c r="M1457" t="s">
        <v>830</v>
      </c>
      <c r="O1457" t="s">
        <v>6742</v>
      </c>
      <c r="P1457" s="5" t="s">
        <v>6742</v>
      </c>
    </row>
    <row r="1458" spans="1:16" ht="14.25" customHeight="1" thickBot="1" x14ac:dyDescent="0.4">
      <c r="A1458" t="s">
        <v>6743</v>
      </c>
      <c r="B1458">
        <f t="shared" ca="1" si="24"/>
        <v>49</v>
      </c>
      <c r="C1458" s="1">
        <v>25311</v>
      </c>
      <c r="E1458" t="s">
        <v>6744</v>
      </c>
      <c r="H1458" t="s">
        <v>6745</v>
      </c>
      <c r="I1458" t="s">
        <v>578</v>
      </c>
      <c r="J1458" t="s">
        <v>6746</v>
      </c>
      <c r="K1458" t="s">
        <v>6747</v>
      </c>
      <c r="L1458" t="s">
        <v>21</v>
      </c>
      <c r="M1458" t="s">
        <v>29</v>
      </c>
      <c r="O1458" t="s">
        <v>6748</v>
      </c>
      <c r="P1458" s="5" t="s">
        <v>6748</v>
      </c>
    </row>
    <row r="1459" spans="1:16" ht="14.25" customHeight="1" thickBot="1" x14ac:dyDescent="0.4">
      <c r="A1459" t="s">
        <v>6749</v>
      </c>
      <c r="B1459">
        <f t="shared" ca="1" si="24"/>
        <v>56</v>
      </c>
      <c r="C1459" s="1">
        <v>22700</v>
      </c>
      <c r="E1459" t="s">
        <v>6750</v>
      </c>
      <c r="F1459" t="s">
        <v>1532</v>
      </c>
      <c r="H1459" t="s">
        <v>269</v>
      </c>
      <c r="I1459" t="s">
        <v>270</v>
      </c>
      <c r="J1459" t="s">
        <v>6751</v>
      </c>
      <c r="K1459" t="s">
        <v>6752</v>
      </c>
      <c r="L1459" t="s">
        <v>21</v>
      </c>
      <c r="M1459" t="s">
        <v>270</v>
      </c>
      <c r="O1459" t="s">
        <v>4325</v>
      </c>
      <c r="P1459" s="5" t="s">
        <v>4325</v>
      </c>
    </row>
    <row r="1460" spans="1:16" ht="14.25" customHeight="1" thickBot="1" x14ac:dyDescent="0.4">
      <c r="A1460" t="s">
        <v>6753</v>
      </c>
      <c r="B1460">
        <f t="shared" ca="1" si="24"/>
        <v>35</v>
      </c>
      <c r="C1460" s="1">
        <v>30468</v>
      </c>
      <c r="D1460" t="s">
        <v>39</v>
      </c>
      <c r="E1460" t="s">
        <v>6754</v>
      </c>
      <c r="F1460" t="s">
        <v>74</v>
      </c>
      <c r="G1460" t="s">
        <v>5899</v>
      </c>
      <c r="I1460" t="s">
        <v>1159</v>
      </c>
      <c r="J1460" t="s">
        <v>3151</v>
      </c>
      <c r="K1460" t="s">
        <v>6755</v>
      </c>
      <c r="L1460" t="s">
        <v>21</v>
      </c>
      <c r="M1460" t="s">
        <v>628</v>
      </c>
      <c r="O1460" t="s">
        <v>6756</v>
      </c>
      <c r="P1460" s="5" t="s">
        <v>6756</v>
      </c>
    </row>
    <row r="1461" spans="1:16" ht="14.25" customHeight="1" thickBot="1" x14ac:dyDescent="0.4">
      <c r="A1461" t="s">
        <v>6757</v>
      </c>
      <c r="B1461">
        <f t="shared" ca="1" si="24"/>
        <v>43</v>
      </c>
      <c r="C1461" s="1">
        <v>27374</v>
      </c>
      <c r="E1461" t="s">
        <v>6758</v>
      </c>
      <c r="H1461" t="s">
        <v>88</v>
      </c>
      <c r="I1461" t="s">
        <v>89</v>
      </c>
      <c r="J1461" t="s">
        <v>4303</v>
      </c>
      <c r="K1461" t="s">
        <v>6082</v>
      </c>
      <c r="L1461" t="s">
        <v>205</v>
      </c>
      <c r="M1461" t="s">
        <v>89</v>
      </c>
      <c r="O1461" t="s">
        <v>6759</v>
      </c>
      <c r="P1461" s="5" t="s">
        <v>6759</v>
      </c>
    </row>
    <row r="1462" spans="1:16" ht="14.25" customHeight="1" thickBot="1" x14ac:dyDescent="0.4">
      <c r="A1462" t="s">
        <v>6760</v>
      </c>
      <c r="B1462">
        <f t="shared" ca="1" si="24"/>
        <v>20</v>
      </c>
      <c r="C1462" s="1">
        <v>35789</v>
      </c>
      <c r="D1462" t="s">
        <v>41</v>
      </c>
      <c r="E1462" t="s">
        <v>6761</v>
      </c>
      <c r="F1462" t="s">
        <v>41</v>
      </c>
      <c r="G1462" t="s">
        <v>216</v>
      </c>
      <c r="H1462" t="s">
        <v>43</v>
      </c>
      <c r="I1462" t="s">
        <v>178</v>
      </c>
      <c r="J1462" t="s">
        <v>2258</v>
      </c>
      <c r="K1462" t="s">
        <v>6762</v>
      </c>
      <c r="L1462" t="s">
        <v>205</v>
      </c>
      <c r="M1462" t="s">
        <v>178</v>
      </c>
      <c r="N1462" t="s">
        <v>4189</v>
      </c>
      <c r="O1462" t="s">
        <v>2098</v>
      </c>
      <c r="P1462" s="5" t="s">
        <v>16790</v>
      </c>
    </row>
    <row r="1463" spans="1:16" ht="14.25" customHeight="1" thickBot="1" x14ac:dyDescent="0.4">
      <c r="A1463" t="s">
        <v>6763</v>
      </c>
      <c r="B1463">
        <f t="shared" ca="1" si="24"/>
        <v>45</v>
      </c>
      <c r="C1463" s="1">
        <v>26642</v>
      </c>
      <c r="D1463" t="s">
        <v>235</v>
      </c>
      <c r="E1463" t="s">
        <v>6764</v>
      </c>
      <c r="F1463" t="s">
        <v>1628</v>
      </c>
      <c r="G1463" t="s">
        <v>147</v>
      </c>
      <c r="I1463" t="s">
        <v>148</v>
      </c>
      <c r="J1463" t="s">
        <v>149</v>
      </c>
      <c r="K1463" t="s">
        <v>6765</v>
      </c>
      <c r="L1463" t="s">
        <v>205</v>
      </c>
      <c r="M1463" t="s">
        <v>148</v>
      </c>
      <c r="O1463" t="s">
        <v>712</v>
      </c>
      <c r="P1463" s="5" t="s">
        <v>712</v>
      </c>
    </row>
    <row r="1464" spans="1:16" ht="14.25" customHeight="1" thickBot="1" x14ac:dyDescent="0.4">
      <c r="A1464" t="s">
        <v>6766</v>
      </c>
      <c r="B1464">
        <f t="shared" ca="1" si="24"/>
        <v>36</v>
      </c>
      <c r="C1464" s="1">
        <v>29925</v>
      </c>
      <c r="D1464" t="s">
        <v>74</v>
      </c>
      <c r="E1464" t="s">
        <v>6767</v>
      </c>
      <c r="F1464" t="s">
        <v>41</v>
      </c>
      <c r="G1464" t="s">
        <v>1379</v>
      </c>
      <c r="H1464" t="s">
        <v>6768</v>
      </c>
      <c r="I1464" t="s">
        <v>19</v>
      </c>
      <c r="J1464" t="s">
        <v>19</v>
      </c>
      <c r="K1464" t="s">
        <v>6769</v>
      </c>
      <c r="L1464" t="s">
        <v>21</v>
      </c>
      <c r="M1464" t="s">
        <v>46</v>
      </c>
      <c r="N1464" t="s">
        <v>100</v>
      </c>
      <c r="O1464" t="s">
        <v>6770</v>
      </c>
      <c r="P1464" s="5" t="s">
        <v>6770</v>
      </c>
    </row>
    <row r="1465" spans="1:16" ht="14.25" customHeight="1" thickBot="1" x14ac:dyDescent="0.4">
      <c r="A1465" t="s">
        <v>6771</v>
      </c>
      <c r="B1465">
        <f t="shared" ca="1" si="24"/>
        <v>57</v>
      </c>
      <c r="C1465" s="1">
        <v>22456</v>
      </c>
      <c r="D1465" t="s">
        <v>39</v>
      </c>
      <c r="E1465" t="s">
        <v>6772</v>
      </c>
      <c r="F1465" t="s">
        <v>39</v>
      </c>
      <c r="G1465" t="s">
        <v>1037</v>
      </c>
      <c r="H1465" t="s">
        <v>105</v>
      </c>
      <c r="I1465" t="s">
        <v>6773</v>
      </c>
      <c r="J1465" t="s">
        <v>6774</v>
      </c>
      <c r="K1465" t="s">
        <v>2207</v>
      </c>
      <c r="L1465" t="s">
        <v>21</v>
      </c>
      <c r="M1465" t="s">
        <v>933</v>
      </c>
      <c r="N1465" t="s">
        <v>650</v>
      </c>
      <c r="O1465" t="s">
        <v>6775</v>
      </c>
      <c r="P1465" s="5" t="s">
        <v>6775</v>
      </c>
    </row>
    <row r="1466" spans="1:16" ht="14.25" customHeight="1" thickBot="1" x14ac:dyDescent="0.4">
      <c r="A1466" t="s">
        <v>6776</v>
      </c>
      <c r="B1466">
        <f t="shared" ca="1" si="24"/>
        <v>54</v>
      </c>
      <c r="C1466" s="1">
        <v>23318</v>
      </c>
      <c r="E1466" t="s">
        <v>6777</v>
      </c>
      <c r="H1466" t="s">
        <v>43</v>
      </c>
      <c r="I1466" t="s">
        <v>132</v>
      </c>
      <c r="J1466" t="s">
        <v>6778</v>
      </c>
      <c r="K1466" t="s">
        <v>6779</v>
      </c>
      <c r="L1466" t="s">
        <v>21</v>
      </c>
      <c r="M1466" t="s">
        <v>132</v>
      </c>
      <c r="O1466" t="s">
        <v>6780</v>
      </c>
      <c r="P1466" s="5" t="s">
        <v>16999</v>
      </c>
    </row>
    <row r="1467" spans="1:16" ht="14.25" customHeight="1" thickBot="1" x14ac:dyDescent="0.4">
      <c r="A1467" t="s">
        <v>6781</v>
      </c>
      <c r="B1467">
        <f t="shared" ca="1" si="24"/>
        <v>113</v>
      </c>
      <c r="C1467" s="2">
        <v>1969</v>
      </c>
      <c r="D1467" t="s">
        <v>41</v>
      </c>
      <c r="E1467" t="s">
        <v>6782</v>
      </c>
      <c r="F1467" t="s">
        <v>41</v>
      </c>
      <c r="G1467" t="s">
        <v>262</v>
      </c>
      <c r="H1467" t="s">
        <v>1828</v>
      </c>
      <c r="I1467" t="s">
        <v>22</v>
      </c>
      <c r="J1467" t="s">
        <v>6783</v>
      </c>
      <c r="K1467" t="s">
        <v>3717</v>
      </c>
      <c r="L1467" t="s">
        <v>21</v>
      </c>
      <c r="M1467" t="s">
        <v>22</v>
      </c>
      <c r="N1467" t="s">
        <v>2024</v>
      </c>
      <c r="O1467" t="s">
        <v>6784</v>
      </c>
      <c r="P1467" s="5" t="s">
        <v>6784</v>
      </c>
    </row>
    <row r="1468" spans="1:16" ht="14.25" customHeight="1" thickBot="1" x14ac:dyDescent="0.4">
      <c r="A1468" t="s">
        <v>6785</v>
      </c>
      <c r="B1468">
        <f t="shared" ca="1" si="24"/>
        <v>35</v>
      </c>
      <c r="C1468" s="1">
        <v>30212</v>
      </c>
      <c r="E1468" t="s">
        <v>6786</v>
      </c>
      <c r="F1468" t="s">
        <v>74</v>
      </c>
      <c r="H1468" t="s">
        <v>43</v>
      </c>
      <c r="I1468" t="s">
        <v>83</v>
      </c>
      <c r="J1468" t="s">
        <v>83</v>
      </c>
      <c r="K1468" t="s">
        <v>6787</v>
      </c>
      <c r="L1468" t="s">
        <v>21</v>
      </c>
      <c r="M1468" t="s">
        <v>46</v>
      </c>
      <c r="O1468" t="s">
        <v>860</v>
      </c>
      <c r="P1468" s="5" t="s">
        <v>860</v>
      </c>
    </row>
    <row r="1469" spans="1:16" ht="14.25" customHeight="1" thickBot="1" x14ac:dyDescent="0.4">
      <c r="A1469" t="s">
        <v>6788</v>
      </c>
      <c r="B1469">
        <f t="shared" ca="1" si="24"/>
        <v>63</v>
      </c>
      <c r="C1469" s="1">
        <v>20192</v>
      </c>
      <c r="D1469" t="s">
        <v>39</v>
      </c>
      <c r="E1469" t="s">
        <v>6789</v>
      </c>
      <c r="F1469" t="s">
        <v>41</v>
      </c>
      <c r="G1469" t="s">
        <v>147</v>
      </c>
      <c r="I1469" t="s">
        <v>116</v>
      </c>
      <c r="J1469" t="s">
        <v>116</v>
      </c>
      <c r="K1469" t="s">
        <v>6790</v>
      </c>
      <c r="L1469" t="s">
        <v>21</v>
      </c>
      <c r="M1469" t="s">
        <v>89</v>
      </c>
      <c r="N1469" t="s">
        <v>5496</v>
      </c>
      <c r="O1469" t="s">
        <v>6791</v>
      </c>
      <c r="P1469" s="5" t="s">
        <v>6791</v>
      </c>
    </row>
    <row r="1470" spans="1:16" ht="14.25" customHeight="1" thickBot="1" x14ac:dyDescent="0.4">
      <c r="A1470" t="s">
        <v>6792</v>
      </c>
      <c r="B1470">
        <f t="shared" ca="1" si="24"/>
        <v>69</v>
      </c>
      <c r="C1470" s="1">
        <v>17898</v>
      </c>
      <c r="E1470" t="s">
        <v>6793</v>
      </c>
      <c r="H1470" t="s">
        <v>43</v>
      </c>
      <c r="I1470" t="s">
        <v>225</v>
      </c>
      <c r="J1470" t="s">
        <v>6794</v>
      </c>
      <c r="K1470" t="s">
        <v>6795</v>
      </c>
      <c r="L1470" t="s">
        <v>21</v>
      </c>
      <c r="M1470" t="s">
        <v>225</v>
      </c>
      <c r="O1470" t="s">
        <v>1859</v>
      </c>
      <c r="P1470" s="5" t="s">
        <v>55</v>
      </c>
    </row>
    <row r="1471" spans="1:16" ht="14.25" customHeight="1" thickBot="1" x14ac:dyDescent="0.4">
      <c r="A1471" t="s">
        <v>6796</v>
      </c>
      <c r="B1471">
        <f t="shared" ca="1" si="24"/>
        <v>35</v>
      </c>
      <c r="C1471" s="1">
        <v>30357</v>
      </c>
      <c r="D1471" t="s">
        <v>39</v>
      </c>
      <c r="E1471" t="s">
        <v>6797</v>
      </c>
      <c r="G1471" t="s">
        <v>156</v>
      </c>
      <c r="H1471" t="s">
        <v>1736</v>
      </c>
      <c r="I1471" t="s">
        <v>118</v>
      </c>
      <c r="K1471" t="s">
        <v>6798</v>
      </c>
      <c r="L1471" t="s">
        <v>21</v>
      </c>
      <c r="M1471" t="s">
        <v>118</v>
      </c>
      <c r="O1471" t="s">
        <v>712</v>
      </c>
      <c r="P1471" s="5" t="s">
        <v>712</v>
      </c>
    </row>
    <row r="1472" spans="1:16" ht="14.25" customHeight="1" thickBot="1" x14ac:dyDescent="0.4">
      <c r="A1472" t="s">
        <v>6799</v>
      </c>
      <c r="B1472">
        <f t="shared" ca="1" si="24"/>
        <v>53</v>
      </c>
      <c r="C1472" s="1">
        <v>23804</v>
      </c>
      <c r="E1472" t="s">
        <v>6800</v>
      </c>
      <c r="H1472" t="s">
        <v>43</v>
      </c>
      <c r="I1472" t="s">
        <v>132</v>
      </c>
      <c r="J1472" t="s">
        <v>6801</v>
      </c>
      <c r="K1472" t="s">
        <v>284</v>
      </c>
      <c r="L1472" t="s">
        <v>21</v>
      </c>
      <c r="M1472" t="s">
        <v>132</v>
      </c>
      <c r="O1472" t="s">
        <v>6802</v>
      </c>
      <c r="P1472" s="5" t="s">
        <v>17000</v>
      </c>
    </row>
    <row r="1473" spans="1:16" ht="14.25" customHeight="1" thickBot="1" x14ac:dyDescent="0.4">
      <c r="A1473" t="s">
        <v>6803</v>
      </c>
      <c r="B1473">
        <f t="shared" ca="1" si="24"/>
        <v>34</v>
      </c>
      <c r="C1473" s="1">
        <v>30814</v>
      </c>
      <c r="E1473" t="s">
        <v>6804</v>
      </c>
      <c r="H1473" t="s">
        <v>43</v>
      </c>
      <c r="I1473" t="s">
        <v>225</v>
      </c>
      <c r="J1473" t="s">
        <v>6805</v>
      </c>
      <c r="K1473" t="s">
        <v>6806</v>
      </c>
      <c r="L1473" t="s">
        <v>21</v>
      </c>
      <c r="M1473" t="s">
        <v>225</v>
      </c>
      <c r="O1473" t="s">
        <v>6807</v>
      </c>
      <c r="P1473" s="5" t="s">
        <v>17001</v>
      </c>
    </row>
    <row r="1474" spans="1:16" ht="14.25" customHeight="1" thickBot="1" x14ac:dyDescent="0.4">
      <c r="A1474" t="s">
        <v>6808</v>
      </c>
      <c r="B1474">
        <f t="shared" ca="1" si="24"/>
        <v>57</v>
      </c>
      <c r="C1474" s="1">
        <v>22466</v>
      </c>
      <c r="D1474" t="s">
        <v>3044</v>
      </c>
      <c r="E1474" t="s">
        <v>6809</v>
      </c>
      <c r="F1474" t="s">
        <v>6810</v>
      </c>
      <c r="G1474" t="s">
        <v>104</v>
      </c>
      <c r="I1474" t="s">
        <v>148</v>
      </c>
      <c r="J1474" t="s">
        <v>6811</v>
      </c>
      <c r="K1474" t="s">
        <v>6812</v>
      </c>
      <c r="L1474" t="s">
        <v>21</v>
      </c>
      <c r="M1474" t="s">
        <v>148</v>
      </c>
      <c r="O1474" t="s">
        <v>712</v>
      </c>
      <c r="P1474" s="5" t="s">
        <v>712</v>
      </c>
    </row>
    <row r="1475" spans="1:16" ht="14.25" customHeight="1" thickBot="1" x14ac:dyDescent="0.4">
      <c r="A1475" t="s">
        <v>6813</v>
      </c>
      <c r="B1475">
        <f t="shared" ca="1" si="24"/>
        <v>27</v>
      </c>
      <c r="C1475" s="1">
        <v>33196</v>
      </c>
      <c r="E1475" t="s">
        <v>6814</v>
      </c>
      <c r="G1475" t="s">
        <v>95</v>
      </c>
      <c r="H1475" t="s">
        <v>43</v>
      </c>
      <c r="I1475" t="s">
        <v>178</v>
      </c>
      <c r="J1475" t="s">
        <v>6815</v>
      </c>
      <c r="K1475" t="s">
        <v>6816</v>
      </c>
      <c r="L1475" t="s">
        <v>21</v>
      </c>
      <c r="M1475" t="s">
        <v>178</v>
      </c>
      <c r="N1475" t="s">
        <v>348</v>
      </c>
      <c r="O1475" t="s">
        <v>6817</v>
      </c>
      <c r="P1475" s="5" t="s">
        <v>17002</v>
      </c>
    </row>
    <row r="1476" spans="1:16" ht="14.25" customHeight="1" thickBot="1" x14ac:dyDescent="0.4">
      <c r="A1476" t="s">
        <v>6818</v>
      </c>
      <c r="B1476">
        <f t="shared" ca="1" si="24"/>
        <v>63</v>
      </c>
      <c r="C1476" s="1">
        <v>19940</v>
      </c>
      <c r="E1476" t="s">
        <v>6819</v>
      </c>
      <c r="I1476" t="s">
        <v>1685</v>
      </c>
      <c r="J1476" t="s">
        <v>6820</v>
      </c>
      <c r="K1476" t="s">
        <v>6821</v>
      </c>
      <c r="L1476" t="s">
        <v>21</v>
      </c>
      <c r="M1476" t="s">
        <v>29</v>
      </c>
      <c r="O1476" t="s">
        <v>6822</v>
      </c>
      <c r="P1476" s="5" t="s">
        <v>6822</v>
      </c>
    </row>
    <row r="1477" spans="1:16" ht="14.25" customHeight="1" thickBot="1" x14ac:dyDescent="0.4">
      <c r="A1477" t="s">
        <v>6823</v>
      </c>
      <c r="B1477">
        <f t="shared" ca="1" si="24"/>
        <v>39</v>
      </c>
      <c r="C1477" s="1">
        <v>28923</v>
      </c>
      <c r="E1477" t="s">
        <v>6824</v>
      </c>
      <c r="I1477" t="s">
        <v>1065</v>
      </c>
      <c r="J1477" t="s">
        <v>1065</v>
      </c>
      <c r="K1477" t="s">
        <v>6825</v>
      </c>
      <c r="L1477" t="s">
        <v>21</v>
      </c>
      <c r="M1477" t="s">
        <v>1067</v>
      </c>
      <c r="O1477" t="s">
        <v>1068</v>
      </c>
      <c r="P1477" s="5" t="s">
        <v>1068</v>
      </c>
    </row>
    <row r="1478" spans="1:16" ht="14.25" customHeight="1" thickBot="1" x14ac:dyDescent="0.4">
      <c r="A1478" t="s">
        <v>6826</v>
      </c>
      <c r="B1478">
        <f t="shared" ca="1" si="24"/>
        <v>52</v>
      </c>
      <c r="C1478" s="1">
        <v>24139</v>
      </c>
      <c r="E1478" t="s">
        <v>6827</v>
      </c>
      <c r="H1478" t="s">
        <v>43</v>
      </c>
      <c r="I1478" t="s">
        <v>83</v>
      </c>
      <c r="J1478" t="s">
        <v>83</v>
      </c>
      <c r="K1478" t="s">
        <v>907</v>
      </c>
      <c r="L1478" t="s">
        <v>21</v>
      </c>
      <c r="M1478" t="s">
        <v>132</v>
      </c>
      <c r="O1478" t="s">
        <v>908</v>
      </c>
      <c r="P1478" s="5" t="s">
        <v>7552</v>
      </c>
    </row>
    <row r="1479" spans="1:16" ht="14.25" customHeight="1" thickBot="1" x14ac:dyDescent="0.4">
      <c r="A1479" t="s">
        <v>6828</v>
      </c>
      <c r="B1479">
        <f t="shared" ca="1" si="24"/>
        <v>36</v>
      </c>
      <c r="C1479" s="1">
        <v>30022</v>
      </c>
      <c r="E1479" t="s">
        <v>3984</v>
      </c>
      <c r="I1479" t="s">
        <v>89</v>
      </c>
      <c r="J1479" t="s">
        <v>6829</v>
      </c>
      <c r="K1479" t="s">
        <v>6830</v>
      </c>
      <c r="L1479" t="s">
        <v>21</v>
      </c>
      <c r="M1479" t="s">
        <v>89</v>
      </c>
      <c r="O1479" t="s">
        <v>6831</v>
      </c>
      <c r="P1479" s="5" t="s">
        <v>17003</v>
      </c>
    </row>
    <row r="1480" spans="1:16" ht="14.25" customHeight="1" thickBot="1" x14ac:dyDescent="0.4">
      <c r="A1480" t="s">
        <v>6832</v>
      </c>
      <c r="B1480">
        <f t="shared" ca="1" si="24"/>
        <v>21</v>
      </c>
      <c r="C1480" s="1">
        <v>35515</v>
      </c>
      <c r="D1480" t="s">
        <v>41</v>
      </c>
      <c r="E1480" t="s">
        <v>6833</v>
      </c>
      <c r="F1480" t="s">
        <v>41</v>
      </c>
      <c r="G1480" t="s">
        <v>345</v>
      </c>
      <c r="H1480" t="s">
        <v>43</v>
      </c>
      <c r="I1480" t="s">
        <v>178</v>
      </c>
      <c r="J1480" t="s">
        <v>6834</v>
      </c>
      <c r="K1480" t="s">
        <v>6835</v>
      </c>
      <c r="L1480" t="s">
        <v>205</v>
      </c>
      <c r="M1480" t="s">
        <v>178</v>
      </c>
      <c r="N1480" t="s">
        <v>6836</v>
      </c>
      <c r="O1480" t="s">
        <v>6837</v>
      </c>
      <c r="P1480" s="5" t="s">
        <v>17004</v>
      </c>
    </row>
    <row r="1481" spans="1:16" ht="14.25" customHeight="1" thickBot="1" x14ac:dyDescent="0.4">
      <c r="A1481" t="s">
        <v>6838</v>
      </c>
      <c r="B1481">
        <f t="shared" ca="1" si="24"/>
        <v>39</v>
      </c>
      <c r="C1481" s="1">
        <v>28751</v>
      </c>
      <c r="E1481" t="s">
        <v>6839</v>
      </c>
      <c r="H1481" t="s">
        <v>43</v>
      </c>
      <c r="I1481" t="s">
        <v>83</v>
      </c>
      <c r="J1481" t="s">
        <v>6840</v>
      </c>
      <c r="K1481" t="s">
        <v>6841</v>
      </c>
      <c r="L1481" t="s">
        <v>21</v>
      </c>
      <c r="M1481" t="s">
        <v>83</v>
      </c>
      <c r="O1481" t="s">
        <v>6842</v>
      </c>
      <c r="P1481" s="5" t="s">
        <v>17005</v>
      </c>
    </row>
    <row r="1482" spans="1:16" ht="14.25" customHeight="1" thickBot="1" x14ac:dyDescent="0.4">
      <c r="A1482" t="s">
        <v>6843</v>
      </c>
      <c r="B1482">
        <f t="shared" ca="1" si="24"/>
        <v>29</v>
      </c>
      <c r="C1482" s="1">
        <v>32426</v>
      </c>
      <c r="E1482" t="s">
        <v>6844</v>
      </c>
      <c r="H1482" t="s">
        <v>2893</v>
      </c>
      <c r="I1482" t="s">
        <v>116</v>
      </c>
      <c r="J1482" t="s">
        <v>116</v>
      </c>
      <c r="K1482" t="s">
        <v>6845</v>
      </c>
      <c r="L1482" t="s">
        <v>205</v>
      </c>
      <c r="M1482" t="s">
        <v>289</v>
      </c>
      <c r="O1482" t="s">
        <v>3928</v>
      </c>
      <c r="P1482" s="5" t="s">
        <v>3928</v>
      </c>
    </row>
    <row r="1483" spans="1:16" ht="14.25" customHeight="1" thickBot="1" x14ac:dyDescent="0.4">
      <c r="A1483" t="s">
        <v>6846</v>
      </c>
      <c r="B1483">
        <f t="shared" ca="1" si="24"/>
        <v>61</v>
      </c>
      <c r="C1483" s="1">
        <v>20931</v>
      </c>
      <c r="D1483" t="s">
        <v>41</v>
      </c>
      <c r="E1483" t="s">
        <v>6847</v>
      </c>
      <c r="F1483" t="s">
        <v>41</v>
      </c>
      <c r="G1483" t="s">
        <v>3330</v>
      </c>
      <c r="H1483" t="s">
        <v>43</v>
      </c>
      <c r="I1483" t="s">
        <v>178</v>
      </c>
      <c r="J1483" t="s">
        <v>6848</v>
      </c>
      <c r="K1483" t="s">
        <v>6849</v>
      </c>
      <c r="L1483" t="s">
        <v>205</v>
      </c>
      <c r="M1483" t="s">
        <v>178</v>
      </c>
      <c r="N1483" t="s">
        <v>1382</v>
      </c>
      <c r="O1483" t="s">
        <v>190</v>
      </c>
      <c r="P1483" s="5" t="s">
        <v>16711</v>
      </c>
    </row>
    <row r="1484" spans="1:16" ht="14.25" customHeight="1" thickBot="1" x14ac:dyDescent="0.4">
      <c r="A1484" t="s">
        <v>6850</v>
      </c>
      <c r="B1484">
        <f t="shared" ca="1" si="24"/>
        <v>54</v>
      </c>
      <c r="C1484" s="1">
        <v>23540</v>
      </c>
      <c r="D1484" t="s">
        <v>1773</v>
      </c>
      <c r="E1484" t="s">
        <v>6851</v>
      </c>
      <c r="F1484" t="s">
        <v>39</v>
      </c>
      <c r="H1484" t="s">
        <v>43</v>
      </c>
      <c r="I1484" t="s">
        <v>225</v>
      </c>
      <c r="J1484" t="s">
        <v>6852</v>
      </c>
      <c r="K1484" t="s">
        <v>6853</v>
      </c>
      <c r="L1484" t="s">
        <v>21</v>
      </c>
      <c r="M1484" t="s">
        <v>225</v>
      </c>
      <c r="O1484" t="s">
        <v>6854</v>
      </c>
      <c r="P1484" s="5" t="s">
        <v>17006</v>
      </c>
    </row>
    <row r="1485" spans="1:16" ht="14.25" customHeight="1" thickBot="1" x14ac:dyDescent="0.4">
      <c r="A1485" t="s">
        <v>6855</v>
      </c>
      <c r="B1485">
        <f t="shared" ca="1" si="24"/>
        <v>42</v>
      </c>
      <c r="C1485" s="1">
        <v>27735</v>
      </c>
      <c r="E1485" t="s">
        <v>6856</v>
      </c>
      <c r="H1485" t="s">
        <v>6857</v>
      </c>
      <c r="I1485" t="s">
        <v>22</v>
      </c>
      <c r="J1485" t="s">
        <v>6858</v>
      </c>
      <c r="K1485" t="s">
        <v>6859</v>
      </c>
      <c r="L1485" t="s">
        <v>21</v>
      </c>
      <c r="M1485" t="s">
        <v>22</v>
      </c>
      <c r="O1485" t="s">
        <v>4895</v>
      </c>
      <c r="P1485" s="5" t="s">
        <v>16791</v>
      </c>
    </row>
    <row r="1486" spans="1:16" ht="14.25" customHeight="1" thickBot="1" x14ac:dyDescent="0.4">
      <c r="A1486" t="s">
        <v>6860</v>
      </c>
      <c r="B1486">
        <f t="shared" ca="1" si="24"/>
        <v>44</v>
      </c>
      <c r="C1486" s="1">
        <v>27184</v>
      </c>
      <c r="D1486" t="s">
        <v>41</v>
      </c>
      <c r="E1486" t="s">
        <v>6861</v>
      </c>
      <c r="F1486" t="s">
        <v>41</v>
      </c>
      <c r="G1486" t="s">
        <v>1999</v>
      </c>
      <c r="H1486" t="s">
        <v>43</v>
      </c>
      <c r="I1486" t="s">
        <v>178</v>
      </c>
      <c r="J1486" t="s">
        <v>4941</v>
      </c>
      <c r="K1486" t="s">
        <v>6862</v>
      </c>
      <c r="L1486" t="s">
        <v>21</v>
      </c>
      <c r="M1486" t="s">
        <v>178</v>
      </c>
      <c r="N1486" t="s">
        <v>168</v>
      </c>
      <c r="O1486" t="s">
        <v>6863</v>
      </c>
      <c r="P1486" s="5" t="s">
        <v>17007</v>
      </c>
    </row>
    <row r="1487" spans="1:16" ht="14.25" customHeight="1" thickBot="1" x14ac:dyDescent="0.4">
      <c r="A1487" t="s">
        <v>6864</v>
      </c>
      <c r="B1487">
        <f t="shared" ca="1" si="24"/>
        <v>63</v>
      </c>
      <c r="C1487" s="1">
        <v>20279</v>
      </c>
      <c r="D1487" t="s">
        <v>39</v>
      </c>
      <c r="E1487" t="s">
        <v>6865</v>
      </c>
      <c r="G1487" t="s">
        <v>156</v>
      </c>
      <c r="H1487" t="s">
        <v>43</v>
      </c>
      <c r="I1487" t="s">
        <v>6866</v>
      </c>
      <c r="J1487" t="s">
        <v>1866</v>
      </c>
      <c r="K1487" t="s">
        <v>6867</v>
      </c>
      <c r="L1487" t="s">
        <v>21</v>
      </c>
      <c r="M1487" t="s">
        <v>178</v>
      </c>
      <c r="N1487" t="s">
        <v>4771</v>
      </c>
      <c r="O1487" t="s">
        <v>6868</v>
      </c>
      <c r="P1487" s="5" t="s">
        <v>17008</v>
      </c>
    </row>
    <row r="1488" spans="1:16" ht="14.25" customHeight="1" thickBot="1" x14ac:dyDescent="0.4">
      <c r="A1488" t="s">
        <v>6869</v>
      </c>
      <c r="B1488">
        <f t="shared" ca="1" si="24"/>
        <v>59</v>
      </c>
      <c r="C1488" s="1">
        <v>21680</v>
      </c>
      <c r="D1488" t="s">
        <v>74</v>
      </c>
      <c r="E1488" t="s">
        <v>6870</v>
      </c>
      <c r="F1488" t="s">
        <v>41</v>
      </c>
      <c r="G1488" t="s">
        <v>75</v>
      </c>
      <c r="H1488" t="s">
        <v>1828</v>
      </c>
      <c r="I1488" t="s">
        <v>22</v>
      </c>
      <c r="J1488" t="s">
        <v>6871</v>
      </c>
      <c r="K1488" t="s">
        <v>3717</v>
      </c>
      <c r="L1488" t="s">
        <v>21</v>
      </c>
      <c r="M1488" t="s">
        <v>22</v>
      </c>
      <c r="N1488" t="s">
        <v>242</v>
      </c>
      <c r="O1488" t="s">
        <v>6872</v>
      </c>
      <c r="P1488" s="5" t="s">
        <v>6872</v>
      </c>
    </row>
    <row r="1489" spans="1:16" ht="14.25" customHeight="1" thickBot="1" x14ac:dyDescent="0.4">
      <c r="A1489" t="s">
        <v>6873</v>
      </c>
      <c r="B1489">
        <f t="shared" ca="1" si="24"/>
        <v>25</v>
      </c>
      <c r="C1489" s="1">
        <v>33959</v>
      </c>
      <c r="E1489" t="s">
        <v>6874</v>
      </c>
      <c r="F1489" t="s">
        <v>41</v>
      </c>
      <c r="G1489" t="s">
        <v>262</v>
      </c>
      <c r="H1489" t="s">
        <v>122</v>
      </c>
      <c r="I1489" t="s">
        <v>29</v>
      </c>
      <c r="J1489" t="s">
        <v>6875</v>
      </c>
      <c r="K1489" t="s">
        <v>6876</v>
      </c>
      <c r="L1489" t="s">
        <v>21</v>
      </c>
      <c r="M1489" t="s">
        <v>29</v>
      </c>
      <c r="O1489" t="s">
        <v>1062</v>
      </c>
      <c r="P1489" s="5" t="s">
        <v>1062</v>
      </c>
    </row>
    <row r="1490" spans="1:16" ht="14.25" customHeight="1" thickBot="1" x14ac:dyDescent="0.4">
      <c r="A1490" t="s">
        <v>6877</v>
      </c>
      <c r="B1490">
        <f t="shared" ca="1" si="24"/>
        <v>34</v>
      </c>
      <c r="C1490" s="1">
        <v>30649</v>
      </c>
      <c r="E1490" t="s">
        <v>2292</v>
      </c>
      <c r="H1490" t="s">
        <v>43</v>
      </c>
      <c r="I1490" t="s">
        <v>178</v>
      </c>
      <c r="J1490" t="s">
        <v>2215</v>
      </c>
      <c r="K1490" t="s">
        <v>6878</v>
      </c>
      <c r="L1490" t="s">
        <v>205</v>
      </c>
      <c r="M1490" t="s">
        <v>178</v>
      </c>
      <c r="O1490" t="s">
        <v>318</v>
      </c>
      <c r="P1490" s="5" t="s">
        <v>16717</v>
      </c>
    </row>
    <row r="1491" spans="1:16" ht="14.25" customHeight="1" thickBot="1" x14ac:dyDescent="0.4">
      <c r="A1491" t="s">
        <v>6879</v>
      </c>
      <c r="B1491">
        <f t="shared" ca="1" si="24"/>
        <v>35</v>
      </c>
      <c r="C1491" s="1">
        <v>30385</v>
      </c>
      <c r="D1491" t="s">
        <v>39</v>
      </c>
      <c r="E1491" t="s">
        <v>6880</v>
      </c>
      <c r="F1491" t="s">
        <v>39</v>
      </c>
      <c r="G1491" t="s">
        <v>5725</v>
      </c>
      <c r="H1491" t="s">
        <v>141</v>
      </c>
      <c r="I1491" t="s">
        <v>118</v>
      </c>
      <c r="J1491" t="s">
        <v>4103</v>
      </c>
      <c r="K1491" t="s">
        <v>6881</v>
      </c>
      <c r="L1491" t="s">
        <v>21</v>
      </c>
      <c r="M1491" t="s">
        <v>118</v>
      </c>
      <c r="O1491" t="s">
        <v>144</v>
      </c>
      <c r="P1491" s="5" t="s">
        <v>144</v>
      </c>
    </row>
    <row r="1492" spans="1:16" ht="14.25" customHeight="1" thickBot="1" x14ac:dyDescent="0.4">
      <c r="A1492" t="s">
        <v>6882</v>
      </c>
      <c r="B1492">
        <f t="shared" ca="1" si="24"/>
        <v>23</v>
      </c>
      <c r="C1492" s="1">
        <v>34894</v>
      </c>
      <c r="D1492" t="s">
        <v>177</v>
      </c>
      <c r="E1492" t="s">
        <v>6883</v>
      </c>
      <c r="F1492" t="s">
        <v>41</v>
      </c>
      <c r="G1492" t="s">
        <v>75</v>
      </c>
      <c r="H1492" t="s">
        <v>43</v>
      </c>
      <c r="I1492" t="s">
        <v>178</v>
      </c>
      <c r="J1492" t="s">
        <v>1866</v>
      </c>
      <c r="K1492" t="s">
        <v>6884</v>
      </c>
      <c r="L1492" t="s">
        <v>21</v>
      </c>
      <c r="M1492" t="s">
        <v>178</v>
      </c>
      <c r="N1492" t="s">
        <v>405</v>
      </c>
      <c r="O1492" t="s">
        <v>318</v>
      </c>
      <c r="P1492" s="5" t="s">
        <v>16717</v>
      </c>
    </row>
    <row r="1493" spans="1:16" ht="14.25" customHeight="1" thickBot="1" x14ac:dyDescent="0.4">
      <c r="A1493" t="s">
        <v>6885</v>
      </c>
      <c r="B1493">
        <f t="shared" ca="1" si="24"/>
        <v>54</v>
      </c>
      <c r="C1493" s="1">
        <v>23572</v>
      </c>
      <c r="D1493" t="s">
        <v>39</v>
      </c>
      <c r="E1493" t="s">
        <v>6886</v>
      </c>
      <c r="G1493" t="s">
        <v>186</v>
      </c>
      <c r="H1493" t="s">
        <v>6887</v>
      </c>
      <c r="I1493" t="s">
        <v>118</v>
      </c>
      <c r="K1493" t="s">
        <v>6888</v>
      </c>
      <c r="L1493" t="s">
        <v>205</v>
      </c>
      <c r="M1493" t="s">
        <v>118</v>
      </c>
      <c r="O1493" t="s">
        <v>5403</v>
      </c>
      <c r="P1493" s="5" t="s">
        <v>5403</v>
      </c>
    </row>
    <row r="1494" spans="1:16" ht="14.25" customHeight="1" thickBot="1" x14ac:dyDescent="0.4">
      <c r="A1494" t="s">
        <v>6889</v>
      </c>
      <c r="B1494">
        <f t="shared" ca="1" si="24"/>
        <v>65</v>
      </c>
      <c r="C1494" s="1">
        <v>19351</v>
      </c>
      <c r="E1494" t="s">
        <v>3509</v>
      </c>
      <c r="H1494" t="s">
        <v>485</v>
      </c>
      <c r="I1494" t="s">
        <v>578</v>
      </c>
      <c r="J1494" t="s">
        <v>6890</v>
      </c>
      <c r="K1494" t="s">
        <v>6891</v>
      </c>
      <c r="L1494" t="s">
        <v>21</v>
      </c>
      <c r="M1494" t="s">
        <v>132</v>
      </c>
      <c r="O1494" t="s">
        <v>6892</v>
      </c>
      <c r="P1494" s="5" t="s">
        <v>17009</v>
      </c>
    </row>
    <row r="1495" spans="1:16" ht="14.25" customHeight="1" thickBot="1" x14ac:dyDescent="0.4">
      <c r="A1495" t="s">
        <v>6893</v>
      </c>
      <c r="B1495">
        <f t="shared" ca="1" si="24"/>
        <v>24</v>
      </c>
      <c r="C1495" s="1">
        <v>34481</v>
      </c>
      <c r="E1495" t="s">
        <v>6894</v>
      </c>
      <c r="H1495" t="s">
        <v>43</v>
      </c>
      <c r="I1495" t="s">
        <v>648</v>
      </c>
      <c r="J1495" t="s">
        <v>6895</v>
      </c>
      <c r="K1495" t="s">
        <v>6896</v>
      </c>
      <c r="L1495" t="s">
        <v>21</v>
      </c>
      <c r="M1495" t="s">
        <v>132</v>
      </c>
      <c r="O1495" t="s">
        <v>6897</v>
      </c>
      <c r="P1495" s="5" t="s">
        <v>17010</v>
      </c>
    </row>
    <row r="1496" spans="1:16" ht="14.25" customHeight="1" thickBot="1" x14ac:dyDescent="0.4">
      <c r="A1496" t="s">
        <v>6898</v>
      </c>
      <c r="B1496">
        <f t="shared" ca="1" si="24"/>
        <v>24</v>
      </c>
      <c r="C1496" s="1">
        <v>34349</v>
      </c>
      <c r="E1496" t="s">
        <v>3788</v>
      </c>
      <c r="G1496" t="s">
        <v>95</v>
      </c>
      <c r="H1496" t="s">
        <v>43</v>
      </c>
      <c r="I1496" t="s">
        <v>178</v>
      </c>
      <c r="J1496" t="s">
        <v>6899</v>
      </c>
      <c r="K1496" t="s">
        <v>6900</v>
      </c>
      <c r="L1496" t="s">
        <v>21</v>
      </c>
      <c r="M1496" t="s">
        <v>178</v>
      </c>
      <c r="N1496" t="s">
        <v>181</v>
      </c>
      <c r="O1496" t="s">
        <v>1433</v>
      </c>
      <c r="P1496" s="5" t="s">
        <v>16763</v>
      </c>
    </row>
    <row r="1497" spans="1:16" ht="14.25" customHeight="1" thickBot="1" x14ac:dyDescent="0.4">
      <c r="A1497" t="s">
        <v>6901</v>
      </c>
      <c r="B1497">
        <f t="shared" ca="1" si="24"/>
        <v>33</v>
      </c>
      <c r="C1497" s="1">
        <v>31016</v>
      </c>
      <c r="E1497" t="s">
        <v>6902</v>
      </c>
      <c r="H1497" t="s">
        <v>1585</v>
      </c>
      <c r="I1497" t="s">
        <v>270</v>
      </c>
      <c r="J1497" t="s">
        <v>6903</v>
      </c>
      <c r="K1497" t="s">
        <v>6904</v>
      </c>
      <c r="L1497" t="s">
        <v>21</v>
      </c>
      <c r="M1497" t="s">
        <v>270</v>
      </c>
      <c r="O1497" t="s">
        <v>6905</v>
      </c>
      <c r="P1497" s="5" t="s">
        <v>6905</v>
      </c>
    </row>
    <row r="1498" spans="1:16" ht="14.25" customHeight="1" thickBot="1" x14ac:dyDescent="0.4">
      <c r="A1498" t="s">
        <v>6906</v>
      </c>
      <c r="B1498">
        <f t="shared" ca="1" si="24"/>
        <v>35</v>
      </c>
      <c r="C1498" s="1">
        <v>30317</v>
      </c>
      <c r="E1498" t="s">
        <v>1714</v>
      </c>
      <c r="G1498" t="s">
        <v>95</v>
      </c>
      <c r="H1498" t="s">
        <v>973</v>
      </c>
      <c r="I1498" t="s">
        <v>22</v>
      </c>
      <c r="J1498" t="s">
        <v>6907</v>
      </c>
      <c r="K1498" t="s">
        <v>6908</v>
      </c>
      <c r="L1498" t="s">
        <v>21</v>
      </c>
      <c r="M1498" t="s">
        <v>22</v>
      </c>
      <c r="O1498" t="s">
        <v>4895</v>
      </c>
      <c r="P1498" s="5" t="s">
        <v>16791</v>
      </c>
    </row>
    <row r="1499" spans="1:16" ht="14.25" customHeight="1" thickBot="1" x14ac:dyDescent="0.4">
      <c r="A1499" t="s">
        <v>6909</v>
      </c>
      <c r="B1499">
        <f t="shared" ca="1" si="24"/>
        <v>29</v>
      </c>
      <c r="C1499" s="1">
        <v>32434</v>
      </c>
      <c r="D1499" t="s">
        <v>39</v>
      </c>
      <c r="E1499" t="s">
        <v>2865</v>
      </c>
      <c r="F1499" t="s">
        <v>41</v>
      </c>
      <c r="G1499" t="s">
        <v>298</v>
      </c>
      <c r="H1499" t="s">
        <v>353</v>
      </c>
      <c r="I1499" t="s">
        <v>6910</v>
      </c>
      <c r="J1499" t="s">
        <v>1896</v>
      </c>
      <c r="K1499" t="s">
        <v>6911</v>
      </c>
      <c r="L1499" t="s">
        <v>21</v>
      </c>
      <c r="M1499" t="s">
        <v>46</v>
      </c>
      <c r="N1499" t="s">
        <v>2606</v>
      </c>
      <c r="O1499" t="s">
        <v>6912</v>
      </c>
      <c r="P1499" s="5" t="s">
        <v>17011</v>
      </c>
    </row>
    <row r="1500" spans="1:16" ht="14.25" customHeight="1" thickBot="1" x14ac:dyDescent="0.4">
      <c r="A1500" t="s">
        <v>6913</v>
      </c>
      <c r="B1500">
        <f t="shared" ref="B1500:B1563" ca="1" si="25">DATEDIF(C1500,TODAY(),"Y")</f>
        <v>57</v>
      </c>
      <c r="C1500" s="1">
        <v>22485</v>
      </c>
      <c r="E1500" t="s">
        <v>6914</v>
      </c>
      <c r="F1500" t="s">
        <v>41</v>
      </c>
      <c r="G1500" t="s">
        <v>1037</v>
      </c>
      <c r="H1500" t="s">
        <v>3039</v>
      </c>
      <c r="I1500" t="s">
        <v>578</v>
      </c>
      <c r="J1500" t="s">
        <v>3040</v>
      </c>
      <c r="K1500" t="s">
        <v>6915</v>
      </c>
      <c r="L1500" t="s">
        <v>21</v>
      </c>
      <c r="M1500" t="s">
        <v>22</v>
      </c>
      <c r="O1500" t="s">
        <v>5317</v>
      </c>
      <c r="P1500" s="5" t="s">
        <v>5317</v>
      </c>
    </row>
    <row r="1501" spans="1:16" ht="14.25" customHeight="1" thickBot="1" x14ac:dyDescent="0.4">
      <c r="A1501" t="s">
        <v>6916</v>
      </c>
      <c r="B1501">
        <f t="shared" ca="1" si="25"/>
        <v>27</v>
      </c>
      <c r="C1501" s="1">
        <v>33376</v>
      </c>
      <c r="D1501" t="s">
        <v>74</v>
      </c>
      <c r="E1501" t="s">
        <v>6917</v>
      </c>
      <c r="F1501" t="s">
        <v>6556</v>
      </c>
      <c r="G1501" t="s">
        <v>147</v>
      </c>
      <c r="H1501" t="s">
        <v>1943</v>
      </c>
      <c r="I1501" t="s">
        <v>29</v>
      </c>
      <c r="J1501" t="s">
        <v>6918</v>
      </c>
      <c r="K1501" t="s">
        <v>6919</v>
      </c>
      <c r="L1501" t="s">
        <v>205</v>
      </c>
      <c r="M1501" t="s">
        <v>29</v>
      </c>
      <c r="O1501" t="s">
        <v>1062</v>
      </c>
      <c r="P1501" s="5" t="s">
        <v>1062</v>
      </c>
    </row>
    <row r="1502" spans="1:16" ht="14.25" customHeight="1" thickBot="1" x14ac:dyDescent="0.4">
      <c r="A1502" t="s">
        <v>6920</v>
      </c>
      <c r="B1502">
        <f t="shared" ca="1" si="25"/>
        <v>55</v>
      </c>
      <c r="C1502" s="1">
        <v>23044</v>
      </c>
      <c r="E1502" t="s">
        <v>6921</v>
      </c>
      <c r="G1502" t="s">
        <v>95</v>
      </c>
      <c r="H1502" t="s">
        <v>43</v>
      </c>
      <c r="I1502" t="s">
        <v>1315</v>
      </c>
      <c r="J1502" t="s">
        <v>6922</v>
      </c>
      <c r="K1502" t="s">
        <v>6923</v>
      </c>
      <c r="L1502" t="s">
        <v>21</v>
      </c>
      <c r="M1502" t="s">
        <v>83</v>
      </c>
      <c r="O1502" t="s">
        <v>6924</v>
      </c>
      <c r="P1502" s="5" t="s">
        <v>17012</v>
      </c>
    </row>
    <row r="1503" spans="1:16" ht="14.25" customHeight="1" thickBot="1" x14ac:dyDescent="0.4">
      <c r="A1503" t="s">
        <v>6925</v>
      </c>
      <c r="B1503">
        <f t="shared" ca="1" si="25"/>
        <v>28</v>
      </c>
      <c r="C1503" s="1">
        <v>33013</v>
      </c>
      <c r="E1503" t="s">
        <v>6926</v>
      </c>
      <c r="H1503" t="s">
        <v>43</v>
      </c>
      <c r="I1503" t="s">
        <v>339</v>
      </c>
      <c r="J1503" t="s">
        <v>6927</v>
      </c>
      <c r="K1503" t="s">
        <v>6928</v>
      </c>
      <c r="L1503" t="s">
        <v>21</v>
      </c>
      <c r="M1503" t="s">
        <v>132</v>
      </c>
      <c r="O1503" t="s">
        <v>6929</v>
      </c>
      <c r="P1503" s="5" t="s">
        <v>17013</v>
      </c>
    </row>
    <row r="1504" spans="1:16" ht="14.25" customHeight="1" thickBot="1" x14ac:dyDescent="0.4">
      <c r="A1504" t="s">
        <v>6930</v>
      </c>
      <c r="B1504">
        <f t="shared" ca="1" si="25"/>
        <v>26</v>
      </c>
      <c r="C1504" s="1">
        <v>33756</v>
      </c>
      <c r="E1504" t="s">
        <v>6931</v>
      </c>
      <c r="F1504" t="s">
        <v>74</v>
      </c>
      <c r="G1504" t="s">
        <v>892</v>
      </c>
      <c r="H1504" t="s">
        <v>2393</v>
      </c>
      <c r="I1504" t="s">
        <v>26</v>
      </c>
      <c r="J1504" t="s">
        <v>6932</v>
      </c>
      <c r="K1504" t="s">
        <v>6933</v>
      </c>
      <c r="L1504" t="s">
        <v>21</v>
      </c>
      <c r="M1504" t="s">
        <v>29</v>
      </c>
      <c r="O1504" t="s">
        <v>1054</v>
      </c>
      <c r="P1504" s="5" t="s">
        <v>1054</v>
      </c>
    </row>
    <row r="1505" spans="1:16" ht="14.25" customHeight="1" thickBot="1" x14ac:dyDescent="0.4">
      <c r="A1505" t="s">
        <v>6934</v>
      </c>
      <c r="B1505">
        <f t="shared" ca="1" si="25"/>
        <v>41</v>
      </c>
      <c r="C1505" s="1">
        <v>28058</v>
      </c>
      <c r="D1505" t="s">
        <v>41</v>
      </c>
      <c r="E1505" t="s">
        <v>6935</v>
      </c>
      <c r="F1505" t="s">
        <v>41</v>
      </c>
      <c r="G1505" t="s">
        <v>95</v>
      </c>
      <c r="H1505" t="s">
        <v>1828</v>
      </c>
      <c r="I1505" t="s">
        <v>34</v>
      </c>
      <c r="J1505" t="s">
        <v>6936</v>
      </c>
      <c r="K1505" t="s">
        <v>6937</v>
      </c>
      <c r="L1505" t="s">
        <v>21</v>
      </c>
      <c r="M1505" t="s">
        <v>34</v>
      </c>
      <c r="N1505" t="s">
        <v>1111</v>
      </c>
      <c r="O1505" t="s">
        <v>169</v>
      </c>
      <c r="P1505" s="5" t="s">
        <v>169</v>
      </c>
    </row>
    <row r="1506" spans="1:16" ht="14.25" customHeight="1" thickBot="1" x14ac:dyDescent="0.4">
      <c r="A1506" t="s">
        <v>6938</v>
      </c>
      <c r="B1506">
        <f t="shared" ca="1" si="25"/>
        <v>31</v>
      </c>
      <c r="C1506" s="1">
        <v>31840</v>
      </c>
      <c r="D1506" t="s">
        <v>41</v>
      </c>
      <c r="E1506" t="s">
        <v>6939</v>
      </c>
      <c r="F1506" t="s">
        <v>41</v>
      </c>
      <c r="G1506" t="s">
        <v>298</v>
      </c>
      <c r="H1506" t="s">
        <v>43</v>
      </c>
      <c r="I1506" t="s">
        <v>178</v>
      </c>
      <c r="J1506" t="s">
        <v>3026</v>
      </c>
      <c r="K1506" t="s">
        <v>6940</v>
      </c>
      <c r="L1506" t="s">
        <v>21</v>
      </c>
      <c r="M1506" t="s">
        <v>178</v>
      </c>
      <c r="N1506" t="s">
        <v>2606</v>
      </c>
      <c r="O1506" t="s">
        <v>2098</v>
      </c>
      <c r="P1506" s="5" t="s">
        <v>16790</v>
      </c>
    </row>
    <row r="1507" spans="1:16" ht="14.25" customHeight="1" thickBot="1" x14ac:dyDescent="0.4">
      <c r="A1507" t="s">
        <v>6941</v>
      </c>
      <c r="B1507">
        <f t="shared" ca="1" si="25"/>
        <v>46</v>
      </c>
      <c r="C1507" s="1">
        <v>26157</v>
      </c>
      <c r="E1507" t="s">
        <v>6942</v>
      </c>
      <c r="G1507" t="s">
        <v>1999</v>
      </c>
      <c r="I1507" t="s">
        <v>52</v>
      </c>
      <c r="J1507" t="s">
        <v>6943</v>
      </c>
      <c r="K1507" t="s">
        <v>6944</v>
      </c>
      <c r="L1507" t="s">
        <v>21</v>
      </c>
      <c r="M1507" t="s">
        <v>52</v>
      </c>
      <c r="O1507" t="s">
        <v>6945</v>
      </c>
      <c r="P1507" s="5" t="s">
        <v>6945</v>
      </c>
    </row>
    <row r="1508" spans="1:16" ht="14.25" customHeight="1" thickBot="1" x14ac:dyDescent="0.4">
      <c r="A1508" t="s">
        <v>6946</v>
      </c>
      <c r="B1508">
        <f t="shared" ca="1" si="25"/>
        <v>27</v>
      </c>
      <c r="C1508" s="1">
        <v>33281</v>
      </c>
      <c r="E1508" t="s">
        <v>6947</v>
      </c>
      <c r="H1508" t="s">
        <v>812</v>
      </c>
      <c r="I1508" t="s">
        <v>270</v>
      </c>
      <c r="J1508" t="s">
        <v>270</v>
      </c>
      <c r="K1508" t="s">
        <v>6948</v>
      </c>
      <c r="L1508" t="s">
        <v>205</v>
      </c>
      <c r="M1508" t="s">
        <v>132</v>
      </c>
      <c r="O1508" t="s">
        <v>6949</v>
      </c>
      <c r="P1508" s="5" t="s">
        <v>17014</v>
      </c>
    </row>
    <row r="1509" spans="1:16" ht="14.25" customHeight="1" thickBot="1" x14ac:dyDescent="0.4">
      <c r="A1509" t="s">
        <v>6950</v>
      </c>
      <c r="B1509">
        <f t="shared" ca="1" si="25"/>
        <v>55</v>
      </c>
      <c r="C1509" s="1">
        <v>23098</v>
      </c>
      <c r="E1509" t="s">
        <v>6951</v>
      </c>
      <c r="F1509" t="s">
        <v>237</v>
      </c>
      <c r="G1509" t="s">
        <v>95</v>
      </c>
      <c r="H1509" t="s">
        <v>1691</v>
      </c>
      <c r="I1509" t="s">
        <v>962</v>
      </c>
      <c r="J1509" t="s">
        <v>3370</v>
      </c>
      <c r="K1509" t="s">
        <v>6952</v>
      </c>
      <c r="L1509" t="s">
        <v>21</v>
      </c>
      <c r="M1509" t="s">
        <v>962</v>
      </c>
      <c r="O1509" t="s">
        <v>3372</v>
      </c>
      <c r="P1509" s="5" t="s">
        <v>3372</v>
      </c>
    </row>
    <row r="1510" spans="1:16" ht="14.25" customHeight="1" thickBot="1" x14ac:dyDescent="0.4">
      <c r="A1510" t="s">
        <v>6953</v>
      </c>
      <c r="B1510">
        <f t="shared" ca="1" si="25"/>
        <v>50</v>
      </c>
      <c r="C1510" s="1">
        <v>25016</v>
      </c>
      <c r="D1510" t="s">
        <v>200</v>
      </c>
      <c r="E1510" t="s">
        <v>6954</v>
      </c>
      <c r="F1510" t="s">
        <v>39</v>
      </c>
      <c r="G1510" t="s">
        <v>17</v>
      </c>
      <c r="H1510" t="s">
        <v>627</v>
      </c>
      <c r="I1510" t="s">
        <v>628</v>
      </c>
      <c r="J1510" t="s">
        <v>6955</v>
      </c>
      <c r="K1510" t="s">
        <v>6956</v>
      </c>
      <c r="L1510" t="s">
        <v>21</v>
      </c>
      <c r="M1510" t="s">
        <v>628</v>
      </c>
      <c r="O1510" t="s">
        <v>6957</v>
      </c>
      <c r="P1510" s="5" t="s">
        <v>6957</v>
      </c>
    </row>
    <row r="1511" spans="1:16" ht="14.25" customHeight="1" thickBot="1" x14ac:dyDescent="0.4">
      <c r="A1511" t="s">
        <v>6958</v>
      </c>
      <c r="B1511">
        <f t="shared" ca="1" si="25"/>
        <v>32</v>
      </c>
      <c r="C1511" s="1">
        <v>31441</v>
      </c>
      <c r="D1511" t="s">
        <v>39</v>
      </c>
      <c r="E1511" t="s">
        <v>6959</v>
      </c>
      <c r="F1511" t="s">
        <v>41</v>
      </c>
      <c r="G1511" t="s">
        <v>95</v>
      </c>
      <c r="H1511" t="s">
        <v>2393</v>
      </c>
      <c r="I1511" t="s">
        <v>26</v>
      </c>
      <c r="J1511" t="s">
        <v>26</v>
      </c>
      <c r="K1511" t="s">
        <v>3560</v>
      </c>
      <c r="L1511" t="s">
        <v>21</v>
      </c>
      <c r="M1511" t="s">
        <v>29</v>
      </c>
      <c r="O1511" t="s">
        <v>6960</v>
      </c>
      <c r="P1511" s="5" t="s">
        <v>6960</v>
      </c>
    </row>
    <row r="1512" spans="1:16" ht="14.25" customHeight="1" thickBot="1" x14ac:dyDescent="0.4">
      <c r="A1512" t="s">
        <v>6961</v>
      </c>
      <c r="B1512">
        <f t="shared" ca="1" si="25"/>
        <v>53</v>
      </c>
      <c r="C1512" s="1">
        <v>23799</v>
      </c>
      <c r="D1512" t="s">
        <v>39</v>
      </c>
      <c r="E1512" t="s">
        <v>6962</v>
      </c>
      <c r="F1512" t="s">
        <v>74</v>
      </c>
      <c r="G1512" t="s">
        <v>378</v>
      </c>
      <c r="H1512" t="s">
        <v>4209</v>
      </c>
      <c r="I1512" t="s">
        <v>118</v>
      </c>
      <c r="K1512" t="s">
        <v>6963</v>
      </c>
      <c r="L1512" t="s">
        <v>205</v>
      </c>
      <c r="M1512" t="s">
        <v>118</v>
      </c>
      <c r="O1512" t="s">
        <v>5403</v>
      </c>
      <c r="P1512" s="5" t="s">
        <v>5403</v>
      </c>
    </row>
    <row r="1513" spans="1:16" ht="14.25" customHeight="1" thickBot="1" x14ac:dyDescent="0.4">
      <c r="A1513" t="s">
        <v>6964</v>
      </c>
      <c r="B1513">
        <f t="shared" ca="1" si="25"/>
        <v>51</v>
      </c>
      <c r="C1513" s="1">
        <v>24454</v>
      </c>
      <c r="E1513" t="s">
        <v>323</v>
      </c>
      <c r="H1513" t="s">
        <v>122</v>
      </c>
      <c r="I1513" t="s">
        <v>325</v>
      </c>
      <c r="J1513" t="s">
        <v>325</v>
      </c>
      <c r="K1513" t="s">
        <v>6965</v>
      </c>
      <c r="L1513" t="s">
        <v>21</v>
      </c>
      <c r="M1513" t="s">
        <v>325</v>
      </c>
      <c r="O1513" t="s">
        <v>6966</v>
      </c>
      <c r="P1513" s="5" t="s">
        <v>6966</v>
      </c>
    </row>
    <row r="1514" spans="1:16" ht="14.25" customHeight="1" thickBot="1" x14ac:dyDescent="0.4">
      <c r="A1514" t="s">
        <v>6967</v>
      </c>
      <c r="B1514">
        <f t="shared" ca="1" si="25"/>
        <v>33</v>
      </c>
      <c r="C1514" s="1">
        <v>31057</v>
      </c>
      <c r="D1514" t="s">
        <v>41</v>
      </c>
      <c r="E1514" t="s">
        <v>6968</v>
      </c>
      <c r="F1514" t="s">
        <v>41</v>
      </c>
      <c r="G1514" t="s">
        <v>1279</v>
      </c>
      <c r="H1514" t="s">
        <v>2916</v>
      </c>
      <c r="I1514" t="s">
        <v>194</v>
      </c>
      <c r="J1514" t="s">
        <v>3105</v>
      </c>
      <c r="K1514" t="s">
        <v>730</v>
      </c>
      <c r="L1514" t="s">
        <v>21</v>
      </c>
      <c r="M1514" t="s">
        <v>194</v>
      </c>
      <c r="N1514" t="s">
        <v>413</v>
      </c>
      <c r="O1514" t="s">
        <v>55</v>
      </c>
      <c r="P1514" s="5" t="s">
        <v>55</v>
      </c>
    </row>
    <row r="1515" spans="1:16" ht="14.25" customHeight="1" thickBot="1" x14ac:dyDescent="0.4">
      <c r="A1515" t="s">
        <v>6969</v>
      </c>
      <c r="B1515">
        <f t="shared" ca="1" si="25"/>
        <v>31</v>
      </c>
      <c r="C1515" s="1">
        <v>31754</v>
      </c>
      <c r="D1515" t="s">
        <v>41</v>
      </c>
      <c r="E1515" t="s">
        <v>6970</v>
      </c>
      <c r="F1515" t="s">
        <v>41</v>
      </c>
      <c r="G1515" t="s">
        <v>66</v>
      </c>
      <c r="H1515" t="s">
        <v>43</v>
      </c>
      <c r="I1515" t="s">
        <v>178</v>
      </c>
      <c r="J1515" t="s">
        <v>6971</v>
      </c>
      <c r="K1515" t="s">
        <v>6972</v>
      </c>
      <c r="L1515" t="s">
        <v>21</v>
      </c>
      <c r="M1515" t="s">
        <v>178</v>
      </c>
      <c r="N1515" t="s">
        <v>181</v>
      </c>
      <c r="O1515" t="s">
        <v>1935</v>
      </c>
      <c r="P1515" s="5" t="s">
        <v>16782</v>
      </c>
    </row>
    <row r="1516" spans="1:16" ht="14.25" customHeight="1" thickBot="1" x14ac:dyDescent="0.4">
      <c r="A1516" t="s">
        <v>6973</v>
      </c>
      <c r="B1516">
        <f t="shared" ca="1" si="25"/>
        <v>29</v>
      </c>
      <c r="C1516" s="1">
        <v>32351</v>
      </c>
      <c r="D1516" t="s">
        <v>200</v>
      </c>
      <c r="E1516" t="s">
        <v>730</v>
      </c>
      <c r="F1516" t="s">
        <v>41</v>
      </c>
      <c r="G1516" t="s">
        <v>441</v>
      </c>
      <c r="H1516" t="s">
        <v>122</v>
      </c>
      <c r="I1516" t="s">
        <v>29</v>
      </c>
      <c r="J1516" t="s">
        <v>6974</v>
      </c>
      <c r="K1516" t="s">
        <v>6975</v>
      </c>
      <c r="L1516" t="s">
        <v>21</v>
      </c>
      <c r="M1516" t="s">
        <v>29</v>
      </c>
      <c r="O1516" t="s">
        <v>6976</v>
      </c>
      <c r="P1516" s="5" t="s">
        <v>6976</v>
      </c>
    </row>
    <row r="1517" spans="1:16" ht="14.25" customHeight="1" thickBot="1" x14ac:dyDescent="0.4">
      <c r="A1517" t="s">
        <v>6977</v>
      </c>
      <c r="B1517">
        <f t="shared" ca="1" si="25"/>
        <v>28</v>
      </c>
      <c r="C1517" s="1">
        <v>33025</v>
      </c>
      <c r="E1517" t="s">
        <v>6978</v>
      </c>
      <c r="I1517" t="s">
        <v>386</v>
      </c>
      <c r="J1517" t="s">
        <v>1911</v>
      </c>
      <c r="K1517" t="s">
        <v>6979</v>
      </c>
      <c r="L1517" t="s">
        <v>21</v>
      </c>
      <c r="M1517" t="s">
        <v>386</v>
      </c>
      <c r="O1517" t="s">
        <v>6980</v>
      </c>
      <c r="P1517" s="5" t="s">
        <v>6980</v>
      </c>
    </row>
    <row r="1518" spans="1:16" ht="14.25" customHeight="1" thickBot="1" x14ac:dyDescent="0.4">
      <c r="A1518" t="s">
        <v>6981</v>
      </c>
      <c r="B1518">
        <f t="shared" ca="1" si="25"/>
        <v>21</v>
      </c>
      <c r="C1518" s="1">
        <v>35432</v>
      </c>
      <c r="E1518" t="s">
        <v>6982</v>
      </c>
      <c r="H1518" t="s">
        <v>122</v>
      </c>
      <c r="I1518" t="s">
        <v>29</v>
      </c>
      <c r="J1518" t="s">
        <v>6983</v>
      </c>
      <c r="K1518" t="s">
        <v>6984</v>
      </c>
      <c r="L1518" t="s">
        <v>205</v>
      </c>
      <c r="M1518" t="s">
        <v>29</v>
      </c>
      <c r="O1518" t="s">
        <v>1631</v>
      </c>
      <c r="P1518" s="5" t="s">
        <v>1631</v>
      </c>
    </row>
    <row r="1519" spans="1:16" ht="14.25" customHeight="1" thickBot="1" x14ac:dyDescent="0.4">
      <c r="A1519" t="s">
        <v>6985</v>
      </c>
      <c r="B1519">
        <f t="shared" ca="1" si="25"/>
        <v>30</v>
      </c>
      <c r="C1519" s="1">
        <v>32014</v>
      </c>
      <c r="E1519" t="s">
        <v>6986</v>
      </c>
      <c r="I1519" t="s">
        <v>386</v>
      </c>
      <c r="J1519" t="s">
        <v>529</v>
      </c>
      <c r="K1519" t="s">
        <v>6987</v>
      </c>
      <c r="L1519" t="s">
        <v>21</v>
      </c>
      <c r="M1519" t="s">
        <v>386</v>
      </c>
      <c r="O1519" t="s">
        <v>6988</v>
      </c>
      <c r="P1519" s="5" t="s">
        <v>6988</v>
      </c>
    </row>
    <row r="1520" spans="1:16" ht="14.25" customHeight="1" thickBot="1" x14ac:dyDescent="0.4">
      <c r="A1520" t="s">
        <v>6989</v>
      </c>
      <c r="B1520">
        <f t="shared" ca="1" si="25"/>
        <v>36</v>
      </c>
      <c r="C1520" s="1">
        <v>29897</v>
      </c>
      <c r="E1520" t="s">
        <v>6990</v>
      </c>
      <c r="I1520" t="s">
        <v>132</v>
      </c>
      <c r="J1520" t="s">
        <v>1938</v>
      </c>
      <c r="K1520" t="s">
        <v>6991</v>
      </c>
      <c r="L1520" t="s">
        <v>21</v>
      </c>
      <c r="M1520" t="s">
        <v>132</v>
      </c>
      <c r="O1520" t="s">
        <v>6992</v>
      </c>
      <c r="P1520" s="5" t="s">
        <v>17015</v>
      </c>
    </row>
    <row r="1521" spans="1:16" ht="14.25" customHeight="1" thickBot="1" x14ac:dyDescent="0.4">
      <c r="A1521" t="s">
        <v>6993</v>
      </c>
      <c r="B1521">
        <f t="shared" ca="1" si="25"/>
        <v>71</v>
      </c>
      <c r="C1521" s="1">
        <v>17153</v>
      </c>
      <c r="D1521" t="s">
        <v>41</v>
      </c>
      <c r="E1521" t="s">
        <v>6994</v>
      </c>
      <c r="F1521" t="s">
        <v>1268</v>
      </c>
      <c r="G1521" t="s">
        <v>823</v>
      </c>
      <c r="H1521" t="s">
        <v>1549</v>
      </c>
      <c r="I1521" t="s">
        <v>34</v>
      </c>
      <c r="J1521" t="s">
        <v>5222</v>
      </c>
      <c r="K1521" t="s">
        <v>6995</v>
      </c>
      <c r="L1521" t="s">
        <v>21</v>
      </c>
      <c r="M1521" t="s">
        <v>34</v>
      </c>
      <c r="N1521" t="s">
        <v>197</v>
      </c>
      <c r="O1521" t="s">
        <v>55</v>
      </c>
      <c r="P1521" s="5" t="s">
        <v>55</v>
      </c>
    </row>
    <row r="1522" spans="1:16" ht="14.25" customHeight="1" thickBot="1" x14ac:dyDescent="0.4">
      <c r="A1522" t="s">
        <v>6996</v>
      </c>
      <c r="B1522">
        <f t="shared" ca="1" si="25"/>
        <v>35</v>
      </c>
      <c r="C1522" s="1">
        <v>30375</v>
      </c>
      <c r="E1522" t="s">
        <v>6997</v>
      </c>
      <c r="H1522" t="s">
        <v>6998</v>
      </c>
      <c r="I1522" t="s">
        <v>1259</v>
      </c>
      <c r="J1522" t="s">
        <v>3351</v>
      </c>
      <c r="K1522" t="s">
        <v>6999</v>
      </c>
      <c r="L1522" t="s">
        <v>21</v>
      </c>
      <c r="M1522" t="s">
        <v>1259</v>
      </c>
      <c r="O1522" t="s">
        <v>7000</v>
      </c>
      <c r="P1522" s="5" t="s">
        <v>7000</v>
      </c>
    </row>
    <row r="1523" spans="1:16" ht="14.25" customHeight="1" thickBot="1" x14ac:dyDescent="0.4">
      <c r="A1523" t="s">
        <v>7001</v>
      </c>
      <c r="B1523">
        <f t="shared" ca="1" si="25"/>
        <v>39</v>
      </c>
      <c r="C1523" s="1">
        <v>28945</v>
      </c>
      <c r="E1523" t="s">
        <v>7002</v>
      </c>
      <c r="H1523" t="s">
        <v>2614</v>
      </c>
      <c r="I1523" t="s">
        <v>270</v>
      </c>
      <c r="J1523" t="s">
        <v>7003</v>
      </c>
      <c r="K1523" t="s">
        <v>4125</v>
      </c>
      <c r="L1523" t="s">
        <v>21</v>
      </c>
      <c r="M1523" t="s">
        <v>270</v>
      </c>
      <c r="O1523" t="s">
        <v>7004</v>
      </c>
      <c r="P1523" s="5" t="s">
        <v>7004</v>
      </c>
    </row>
    <row r="1524" spans="1:16" ht="14.25" customHeight="1" thickBot="1" x14ac:dyDescent="0.4">
      <c r="A1524" t="s">
        <v>7005</v>
      </c>
      <c r="B1524">
        <f t="shared" ca="1" si="25"/>
        <v>62</v>
      </c>
      <c r="C1524" s="1">
        <v>20580</v>
      </c>
      <c r="E1524" t="s">
        <v>7006</v>
      </c>
      <c r="F1524" t="s">
        <v>74</v>
      </c>
      <c r="H1524" t="s">
        <v>43</v>
      </c>
      <c r="I1524" t="s">
        <v>83</v>
      </c>
      <c r="J1524" t="s">
        <v>83</v>
      </c>
      <c r="K1524" t="s">
        <v>7007</v>
      </c>
      <c r="L1524" t="s">
        <v>21</v>
      </c>
      <c r="M1524" t="s">
        <v>46</v>
      </c>
      <c r="O1524" t="s">
        <v>85</v>
      </c>
      <c r="P1524" s="5" t="s">
        <v>85</v>
      </c>
    </row>
    <row r="1525" spans="1:16" ht="14.25" customHeight="1" thickBot="1" x14ac:dyDescent="0.4">
      <c r="A1525" t="s">
        <v>7008</v>
      </c>
      <c r="B1525">
        <f t="shared" ca="1" si="25"/>
        <v>47</v>
      </c>
      <c r="C1525" s="1">
        <v>25855</v>
      </c>
      <c r="E1525" t="s">
        <v>7009</v>
      </c>
      <c r="I1525" t="s">
        <v>7010</v>
      </c>
      <c r="J1525" t="s">
        <v>7010</v>
      </c>
      <c r="K1525" t="s">
        <v>7011</v>
      </c>
      <c r="L1525" t="s">
        <v>21</v>
      </c>
      <c r="M1525" t="s">
        <v>132</v>
      </c>
      <c r="O1525" t="s">
        <v>4069</v>
      </c>
      <c r="P1525" s="5" t="s">
        <v>16872</v>
      </c>
    </row>
    <row r="1526" spans="1:16" ht="14.25" customHeight="1" thickBot="1" x14ac:dyDescent="0.4">
      <c r="A1526" t="s">
        <v>7012</v>
      </c>
      <c r="B1526">
        <f t="shared" ca="1" si="25"/>
        <v>60</v>
      </c>
      <c r="C1526" s="1">
        <v>21390</v>
      </c>
      <c r="D1526" t="s">
        <v>39</v>
      </c>
      <c r="E1526" t="s">
        <v>7013</v>
      </c>
      <c r="F1526" t="s">
        <v>605</v>
      </c>
      <c r="G1526" t="s">
        <v>156</v>
      </c>
      <c r="H1526" t="s">
        <v>627</v>
      </c>
      <c r="I1526" t="s">
        <v>628</v>
      </c>
      <c r="J1526" t="s">
        <v>2519</v>
      </c>
      <c r="K1526" t="s">
        <v>7014</v>
      </c>
      <c r="L1526" t="s">
        <v>21</v>
      </c>
      <c r="M1526" t="s">
        <v>628</v>
      </c>
      <c r="O1526" t="s">
        <v>7015</v>
      </c>
      <c r="P1526" s="5" t="s">
        <v>7015</v>
      </c>
    </row>
    <row r="1527" spans="1:16" ht="14.25" customHeight="1" thickBot="1" x14ac:dyDescent="0.4">
      <c r="A1527" t="s">
        <v>7016</v>
      </c>
      <c r="B1527">
        <f t="shared" ca="1" si="25"/>
        <v>43</v>
      </c>
      <c r="C1527" s="1">
        <v>27468</v>
      </c>
      <c r="D1527" t="s">
        <v>74</v>
      </c>
      <c r="E1527" t="s">
        <v>4327</v>
      </c>
      <c r="F1527" t="s">
        <v>74</v>
      </c>
      <c r="G1527" t="s">
        <v>147</v>
      </c>
      <c r="H1527" t="s">
        <v>43</v>
      </c>
      <c r="I1527" t="s">
        <v>178</v>
      </c>
      <c r="J1527" t="s">
        <v>7017</v>
      </c>
      <c r="K1527" t="s">
        <v>7018</v>
      </c>
      <c r="L1527" t="s">
        <v>21</v>
      </c>
      <c r="M1527" t="s">
        <v>178</v>
      </c>
      <c r="N1527" t="s">
        <v>413</v>
      </c>
      <c r="O1527" t="s">
        <v>1300</v>
      </c>
      <c r="P1527" s="5" t="s">
        <v>16760</v>
      </c>
    </row>
    <row r="1528" spans="1:16" ht="14.25" customHeight="1" thickBot="1" x14ac:dyDescent="0.4">
      <c r="A1528" t="s">
        <v>7019</v>
      </c>
      <c r="B1528">
        <f t="shared" ca="1" si="25"/>
        <v>43</v>
      </c>
      <c r="C1528" s="1">
        <v>27358</v>
      </c>
      <c r="E1528" t="s">
        <v>7020</v>
      </c>
      <c r="H1528" t="s">
        <v>2393</v>
      </c>
      <c r="I1528" t="s">
        <v>26</v>
      </c>
      <c r="J1528" t="s">
        <v>7021</v>
      </c>
      <c r="K1528" t="s">
        <v>7022</v>
      </c>
      <c r="L1528" t="s">
        <v>21</v>
      </c>
      <c r="M1528" t="s">
        <v>29</v>
      </c>
      <c r="O1528" t="s">
        <v>7023</v>
      </c>
      <c r="P1528" s="5" t="s">
        <v>7023</v>
      </c>
    </row>
    <row r="1529" spans="1:16" ht="14.25" customHeight="1" thickBot="1" x14ac:dyDescent="0.4">
      <c r="A1529" t="s">
        <v>7024</v>
      </c>
      <c r="B1529">
        <f t="shared" ca="1" si="25"/>
        <v>58</v>
      </c>
      <c r="C1529" s="1">
        <v>22110</v>
      </c>
      <c r="E1529" t="s">
        <v>7025</v>
      </c>
      <c r="H1529" t="s">
        <v>2735</v>
      </c>
      <c r="I1529" t="s">
        <v>118</v>
      </c>
      <c r="K1529" t="s">
        <v>7026</v>
      </c>
      <c r="L1529" t="s">
        <v>205</v>
      </c>
      <c r="M1529" t="s">
        <v>118</v>
      </c>
      <c r="O1529" t="s">
        <v>712</v>
      </c>
      <c r="P1529" s="5" t="s">
        <v>712</v>
      </c>
    </row>
    <row r="1530" spans="1:16" ht="14.25" customHeight="1" thickBot="1" x14ac:dyDescent="0.4">
      <c r="A1530" t="s">
        <v>7027</v>
      </c>
      <c r="B1530">
        <f t="shared" ca="1" si="25"/>
        <v>69</v>
      </c>
      <c r="C1530" s="1">
        <v>17974</v>
      </c>
      <c r="E1530" t="s">
        <v>7028</v>
      </c>
      <c r="H1530" t="s">
        <v>2273</v>
      </c>
      <c r="I1530" t="s">
        <v>1685</v>
      </c>
      <c r="J1530" t="s">
        <v>7029</v>
      </c>
      <c r="K1530" t="s">
        <v>7030</v>
      </c>
      <c r="L1530" t="s">
        <v>21</v>
      </c>
      <c r="M1530" t="s">
        <v>29</v>
      </c>
      <c r="O1530" t="s">
        <v>4238</v>
      </c>
      <c r="P1530" s="5" t="s">
        <v>4238</v>
      </c>
    </row>
    <row r="1531" spans="1:16" ht="14.25" customHeight="1" thickBot="1" x14ac:dyDescent="0.4">
      <c r="A1531" t="s">
        <v>7031</v>
      </c>
      <c r="B1531">
        <f t="shared" ca="1" si="25"/>
        <v>33</v>
      </c>
      <c r="C1531" s="1">
        <v>30939</v>
      </c>
      <c r="D1531" t="s">
        <v>39</v>
      </c>
      <c r="E1531" t="s">
        <v>1000</v>
      </c>
      <c r="F1531" t="s">
        <v>41</v>
      </c>
      <c r="G1531" t="s">
        <v>262</v>
      </c>
      <c r="H1531" t="s">
        <v>105</v>
      </c>
      <c r="I1531" t="s">
        <v>44</v>
      </c>
      <c r="J1531" t="s">
        <v>7032</v>
      </c>
      <c r="K1531" t="s">
        <v>7033</v>
      </c>
      <c r="L1531" t="s">
        <v>21</v>
      </c>
      <c r="M1531" t="s">
        <v>46</v>
      </c>
      <c r="N1531" t="s">
        <v>348</v>
      </c>
      <c r="O1531" t="s">
        <v>7034</v>
      </c>
      <c r="P1531" s="5" t="s">
        <v>7034</v>
      </c>
    </row>
    <row r="1532" spans="1:16" ht="14.25" customHeight="1" thickBot="1" x14ac:dyDescent="0.4">
      <c r="A1532" t="s">
        <v>7035</v>
      </c>
      <c r="B1532">
        <f t="shared" ca="1" si="25"/>
        <v>49</v>
      </c>
      <c r="C1532" s="1">
        <v>25053</v>
      </c>
      <c r="D1532" t="s">
        <v>39</v>
      </c>
      <c r="E1532" t="s">
        <v>7036</v>
      </c>
      <c r="F1532" t="s">
        <v>41</v>
      </c>
      <c r="G1532" t="s">
        <v>147</v>
      </c>
      <c r="H1532" t="s">
        <v>43</v>
      </c>
      <c r="I1532" t="s">
        <v>225</v>
      </c>
      <c r="J1532" t="s">
        <v>7037</v>
      </c>
      <c r="K1532" t="s">
        <v>7038</v>
      </c>
      <c r="L1532" t="s">
        <v>21</v>
      </c>
      <c r="M1532" t="s">
        <v>225</v>
      </c>
      <c r="N1532" t="s">
        <v>305</v>
      </c>
      <c r="O1532" t="s">
        <v>7039</v>
      </c>
      <c r="P1532" s="5" t="s">
        <v>17016</v>
      </c>
    </row>
    <row r="1533" spans="1:16" ht="14.25" customHeight="1" thickBot="1" x14ac:dyDescent="0.4">
      <c r="A1533" t="s">
        <v>7040</v>
      </c>
      <c r="B1533">
        <f t="shared" ca="1" si="25"/>
        <v>41</v>
      </c>
      <c r="C1533" s="1">
        <v>28160</v>
      </c>
      <c r="D1533" t="s">
        <v>74</v>
      </c>
      <c r="E1533" t="s">
        <v>4694</v>
      </c>
      <c r="F1533" t="s">
        <v>41</v>
      </c>
      <c r="H1533" t="s">
        <v>43</v>
      </c>
      <c r="I1533" t="s">
        <v>76</v>
      </c>
      <c r="J1533" t="s">
        <v>76</v>
      </c>
      <c r="K1533" t="s">
        <v>7041</v>
      </c>
      <c r="L1533" t="s">
        <v>21</v>
      </c>
      <c r="M1533" t="s">
        <v>78</v>
      </c>
      <c r="N1533" t="s">
        <v>305</v>
      </c>
      <c r="O1533" t="s">
        <v>7042</v>
      </c>
      <c r="P1533" s="5" t="s">
        <v>17017</v>
      </c>
    </row>
    <row r="1534" spans="1:16" ht="14.25" customHeight="1" thickBot="1" x14ac:dyDescent="0.4">
      <c r="A1534" t="s">
        <v>7043</v>
      </c>
      <c r="B1534">
        <f t="shared" ca="1" si="25"/>
        <v>55</v>
      </c>
      <c r="C1534" s="1">
        <v>23075</v>
      </c>
      <c r="E1534" t="s">
        <v>7044</v>
      </c>
      <c r="H1534" t="s">
        <v>7045</v>
      </c>
      <c r="I1534" t="s">
        <v>628</v>
      </c>
      <c r="J1534" t="s">
        <v>7046</v>
      </c>
      <c r="K1534" t="s">
        <v>7047</v>
      </c>
      <c r="L1534" t="s">
        <v>21</v>
      </c>
      <c r="M1534" t="s">
        <v>628</v>
      </c>
      <c r="O1534" t="s">
        <v>7048</v>
      </c>
      <c r="P1534" s="5" t="s">
        <v>7048</v>
      </c>
    </row>
    <row r="1535" spans="1:16" ht="14.25" customHeight="1" thickBot="1" x14ac:dyDescent="0.4">
      <c r="A1535" t="s">
        <v>7049</v>
      </c>
      <c r="B1535">
        <f t="shared" ca="1" si="25"/>
        <v>64</v>
      </c>
      <c r="C1535" s="1">
        <v>19835</v>
      </c>
      <c r="E1535" t="s">
        <v>7050</v>
      </c>
      <c r="I1535" t="s">
        <v>7051</v>
      </c>
      <c r="J1535" t="s">
        <v>7052</v>
      </c>
      <c r="K1535" t="s">
        <v>7053</v>
      </c>
      <c r="L1535" t="s">
        <v>205</v>
      </c>
      <c r="M1535" t="s">
        <v>3950</v>
      </c>
      <c r="O1535" t="s">
        <v>7054</v>
      </c>
      <c r="P1535" s="5" t="s">
        <v>17018</v>
      </c>
    </row>
    <row r="1536" spans="1:16" ht="14.25" customHeight="1" thickBot="1" x14ac:dyDescent="0.4">
      <c r="A1536" t="s">
        <v>7055</v>
      </c>
      <c r="B1536">
        <f t="shared" ca="1" si="25"/>
        <v>37</v>
      </c>
      <c r="C1536" s="1">
        <v>29732</v>
      </c>
      <c r="E1536" t="s">
        <v>2698</v>
      </c>
      <c r="I1536" t="s">
        <v>1067</v>
      </c>
      <c r="J1536" t="s">
        <v>7056</v>
      </c>
      <c r="K1536" t="s">
        <v>7057</v>
      </c>
      <c r="L1536" t="s">
        <v>21</v>
      </c>
      <c r="M1536" t="s">
        <v>1067</v>
      </c>
      <c r="O1536" t="s">
        <v>6089</v>
      </c>
      <c r="P1536" s="5" t="s">
        <v>6089</v>
      </c>
    </row>
    <row r="1537" spans="1:16" ht="14.25" customHeight="1" thickBot="1" x14ac:dyDescent="0.4">
      <c r="A1537" t="s">
        <v>7058</v>
      </c>
      <c r="B1537">
        <f t="shared" ca="1" si="25"/>
        <v>55</v>
      </c>
      <c r="C1537" s="1">
        <v>22964</v>
      </c>
      <c r="E1537" t="s">
        <v>7059</v>
      </c>
      <c r="H1537" t="s">
        <v>7060</v>
      </c>
      <c r="I1537" t="s">
        <v>2028</v>
      </c>
      <c r="J1537" t="s">
        <v>7061</v>
      </c>
      <c r="K1537" t="s">
        <v>4636</v>
      </c>
      <c r="L1537" t="s">
        <v>21</v>
      </c>
      <c r="M1537" t="s">
        <v>22</v>
      </c>
      <c r="O1537" t="s">
        <v>7062</v>
      </c>
      <c r="P1537" s="5" t="s">
        <v>7062</v>
      </c>
    </row>
    <row r="1538" spans="1:16" ht="14.25" customHeight="1" thickBot="1" x14ac:dyDescent="0.4">
      <c r="A1538" t="s">
        <v>7063</v>
      </c>
      <c r="B1538">
        <f t="shared" ca="1" si="25"/>
        <v>53</v>
      </c>
      <c r="C1538" s="1">
        <v>23851</v>
      </c>
      <c r="E1538" t="s">
        <v>7064</v>
      </c>
      <c r="H1538" t="s">
        <v>812</v>
      </c>
      <c r="I1538" t="s">
        <v>270</v>
      </c>
      <c r="J1538" t="s">
        <v>7065</v>
      </c>
      <c r="K1538" t="s">
        <v>7066</v>
      </c>
      <c r="L1538" t="s">
        <v>21</v>
      </c>
      <c r="M1538" t="s">
        <v>270</v>
      </c>
      <c r="O1538" t="s">
        <v>1323</v>
      </c>
      <c r="P1538" s="5" t="s">
        <v>1323</v>
      </c>
    </row>
    <row r="1539" spans="1:16" ht="14.25" customHeight="1" thickBot="1" x14ac:dyDescent="0.4">
      <c r="A1539" t="s">
        <v>7067</v>
      </c>
      <c r="B1539">
        <f t="shared" ca="1" si="25"/>
        <v>48</v>
      </c>
      <c r="C1539" s="1">
        <v>25598</v>
      </c>
      <c r="D1539" t="s">
        <v>177</v>
      </c>
      <c r="E1539" t="s">
        <v>5463</v>
      </c>
      <c r="F1539" t="s">
        <v>74</v>
      </c>
      <c r="G1539" t="s">
        <v>238</v>
      </c>
      <c r="H1539" t="s">
        <v>7068</v>
      </c>
      <c r="I1539" t="s">
        <v>148</v>
      </c>
      <c r="J1539" t="s">
        <v>2699</v>
      </c>
      <c r="K1539" t="s">
        <v>7069</v>
      </c>
      <c r="L1539" t="s">
        <v>21</v>
      </c>
      <c r="M1539" t="s">
        <v>148</v>
      </c>
      <c r="O1539" t="s">
        <v>7070</v>
      </c>
      <c r="P1539" s="5" t="s">
        <v>7070</v>
      </c>
    </row>
    <row r="1540" spans="1:16" ht="14.25" customHeight="1" thickBot="1" x14ac:dyDescent="0.4">
      <c r="A1540" t="s">
        <v>7071</v>
      </c>
      <c r="B1540">
        <f t="shared" ca="1" si="25"/>
        <v>63</v>
      </c>
      <c r="C1540" s="1">
        <v>20012</v>
      </c>
      <c r="E1540" t="s">
        <v>5073</v>
      </c>
      <c r="I1540" t="s">
        <v>132</v>
      </c>
      <c r="J1540" t="s">
        <v>7072</v>
      </c>
      <c r="K1540" t="s">
        <v>7073</v>
      </c>
      <c r="L1540" t="s">
        <v>21</v>
      </c>
      <c r="M1540" t="s">
        <v>132</v>
      </c>
      <c r="O1540" t="s">
        <v>7074</v>
      </c>
      <c r="P1540" s="5" t="s">
        <v>17019</v>
      </c>
    </row>
    <row r="1541" spans="1:16" ht="14.25" customHeight="1" thickBot="1" x14ac:dyDescent="0.4">
      <c r="A1541" t="s">
        <v>7075</v>
      </c>
      <c r="B1541">
        <f t="shared" ca="1" si="25"/>
        <v>44</v>
      </c>
      <c r="C1541" s="1">
        <v>26883</v>
      </c>
      <c r="E1541" t="s">
        <v>7076</v>
      </c>
      <c r="H1541" t="s">
        <v>2854</v>
      </c>
      <c r="I1541" t="s">
        <v>655</v>
      </c>
      <c r="J1541" t="s">
        <v>7077</v>
      </c>
      <c r="K1541" t="s">
        <v>7078</v>
      </c>
      <c r="L1541" t="s">
        <v>21</v>
      </c>
      <c r="M1541" t="s">
        <v>655</v>
      </c>
      <c r="O1541" t="s">
        <v>7079</v>
      </c>
      <c r="P1541" s="5" t="s">
        <v>7079</v>
      </c>
    </row>
    <row r="1542" spans="1:16" ht="14.25" customHeight="1" thickBot="1" x14ac:dyDescent="0.4">
      <c r="A1542" t="s">
        <v>7080</v>
      </c>
      <c r="B1542">
        <f t="shared" ca="1" si="25"/>
        <v>30</v>
      </c>
      <c r="C1542" s="1">
        <v>32217</v>
      </c>
      <c r="E1542" t="s">
        <v>458</v>
      </c>
      <c r="H1542" t="s">
        <v>4312</v>
      </c>
      <c r="I1542" t="s">
        <v>731</v>
      </c>
      <c r="J1542" t="s">
        <v>7081</v>
      </c>
      <c r="K1542" t="s">
        <v>7082</v>
      </c>
      <c r="L1542" t="s">
        <v>21</v>
      </c>
      <c r="M1542" t="s">
        <v>3079</v>
      </c>
      <c r="O1542" t="s">
        <v>6501</v>
      </c>
      <c r="P1542" s="5" t="s">
        <v>6501</v>
      </c>
    </row>
    <row r="1543" spans="1:16" ht="14.25" customHeight="1" thickBot="1" x14ac:dyDescent="0.4">
      <c r="A1543" t="s">
        <v>7083</v>
      </c>
      <c r="B1543">
        <f t="shared" ca="1" si="25"/>
        <v>37</v>
      </c>
      <c r="C1543" s="1">
        <v>29487</v>
      </c>
      <c r="E1543" t="s">
        <v>7084</v>
      </c>
      <c r="H1543" t="s">
        <v>43</v>
      </c>
      <c r="I1543" t="s">
        <v>373</v>
      </c>
      <c r="J1543" t="s">
        <v>7085</v>
      </c>
      <c r="K1543" t="s">
        <v>7086</v>
      </c>
      <c r="L1543" t="s">
        <v>205</v>
      </c>
      <c r="M1543" t="s">
        <v>270</v>
      </c>
      <c r="O1543" t="s">
        <v>7087</v>
      </c>
      <c r="P1543" s="5" t="s">
        <v>7087</v>
      </c>
    </row>
    <row r="1544" spans="1:16" ht="14.25" customHeight="1" thickBot="1" x14ac:dyDescent="0.4">
      <c r="A1544" t="s">
        <v>7088</v>
      </c>
      <c r="B1544">
        <f t="shared" ca="1" si="25"/>
        <v>26</v>
      </c>
      <c r="C1544" s="1">
        <v>33544</v>
      </c>
      <c r="D1544" t="s">
        <v>74</v>
      </c>
      <c r="E1544" t="s">
        <v>7089</v>
      </c>
      <c r="F1544" t="s">
        <v>74</v>
      </c>
      <c r="G1544" t="s">
        <v>1037</v>
      </c>
      <c r="H1544" t="s">
        <v>324</v>
      </c>
      <c r="I1544" t="s">
        <v>325</v>
      </c>
      <c r="J1544" t="s">
        <v>7090</v>
      </c>
      <c r="K1544" t="s">
        <v>7091</v>
      </c>
      <c r="L1544" t="s">
        <v>21</v>
      </c>
      <c r="M1544" t="s">
        <v>29</v>
      </c>
      <c r="O1544" t="s">
        <v>137</v>
      </c>
      <c r="P1544" s="5" t="s">
        <v>137</v>
      </c>
    </row>
    <row r="1545" spans="1:16" ht="14.25" customHeight="1" thickBot="1" x14ac:dyDescent="0.4">
      <c r="A1545" t="s">
        <v>7092</v>
      </c>
      <c r="B1545">
        <f t="shared" ca="1" si="25"/>
        <v>113</v>
      </c>
      <c r="C1545" s="2">
        <v>1966</v>
      </c>
      <c r="E1545" t="s">
        <v>6782</v>
      </c>
      <c r="H1545" t="s">
        <v>7093</v>
      </c>
      <c r="I1545" t="s">
        <v>2182</v>
      </c>
      <c r="J1545" t="s">
        <v>7094</v>
      </c>
      <c r="K1545" t="s">
        <v>7095</v>
      </c>
      <c r="L1545" t="s">
        <v>21</v>
      </c>
      <c r="M1545" t="s">
        <v>22</v>
      </c>
      <c r="O1545" t="s">
        <v>7096</v>
      </c>
      <c r="P1545" s="5" t="s">
        <v>7096</v>
      </c>
    </row>
    <row r="1546" spans="1:16" ht="14.25" customHeight="1" thickBot="1" x14ac:dyDescent="0.4">
      <c r="A1546" t="s">
        <v>7097</v>
      </c>
      <c r="B1546">
        <f t="shared" ca="1" si="25"/>
        <v>40</v>
      </c>
      <c r="C1546" s="1">
        <v>28491</v>
      </c>
      <c r="D1546" t="s">
        <v>41</v>
      </c>
      <c r="E1546" t="s">
        <v>2120</v>
      </c>
      <c r="F1546" t="s">
        <v>41</v>
      </c>
      <c r="G1546" t="s">
        <v>245</v>
      </c>
      <c r="H1546" t="s">
        <v>973</v>
      </c>
      <c r="I1546" t="s">
        <v>194</v>
      </c>
      <c r="J1546" t="s">
        <v>974</v>
      </c>
      <c r="K1546" t="s">
        <v>6203</v>
      </c>
      <c r="L1546" t="s">
        <v>21</v>
      </c>
      <c r="M1546" t="s">
        <v>22</v>
      </c>
      <c r="N1546" t="s">
        <v>181</v>
      </c>
      <c r="O1546" t="s">
        <v>976</v>
      </c>
      <c r="P1546" s="5" t="s">
        <v>976</v>
      </c>
    </row>
    <row r="1547" spans="1:16" ht="14.25" customHeight="1" thickBot="1" x14ac:dyDescent="0.4">
      <c r="A1547" t="s">
        <v>7098</v>
      </c>
      <c r="B1547">
        <f t="shared" ca="1" si="25"/>
        <v>60</v>
      </c>
      <c r="C1547" s="1">
        <v>21103</v>
      </c>
      <c r="E1547" t="s">
        <v>7099</v>
      </c>
      <c r="G1547" t="s">
        <v>823</v>
      </c>
      <c r="H1547" t="s">
        <v>3894</v>
      </c>
      <c r="I1547" t="s">
        <v>52</v>
      </c>
      <c r="J1547" t="s">
        <v>3326</v>
      </c>
      <c r="K1547" t="s">
        <v>5256</v>
      </c>
      <c r="L1547" t="s">
        <v>205</v>
      </c>
      <c r="M1547" t="s">
        <v>52</v>
      </c>
      <c r="O1547" t="s">
        <v>7100</v>
      </c>
      <c r="P1547" s="5" t="s">
        <v>7100</v>
      </c>
    </row>
    <row r="1548" spans="1:16" ht="14.25" customHeight="1" thickBot="1" x14ac:dyDescent="0.4">
      <c r="A1548" t="s">
        <v>7101</v>
      </c>
      <c r="B1548">
        <f t="shared" ca="1" si="25"/>
        <v>32</v>
      </c>
      <c r="C1548" s="1">
        <v>31308</v>
      </c>
      <c r="D1548" t="s">
        <v>41</v>
      </c>
      <c r="E1548" t="s">
        <v>7102</v>
      </c>
      <c r="F1548" t="s">
        <v>39</v>
      </c>
      <c r="G1548" t="s">
        <v>147</v>
      </c>
      <c r="H1548" t="s">
        <v>43</v>
      </c>
      <c r="I1548" t="s">
        <v>106</v>
      </c>
      <c r="J1548" t="s">
        <v>106</v>
      </c>
      <c r="K1548" t="s">
        <v>7103</v>
      </c>
      <c r="L1548" t="s">
        <v>21</v>
      </c>
      <c r="M1548" t="s">
        <v>46</v>
      </c>
      <c r="N1548" t="s">
        <v>1366</v>
      </c>
      <c r="O1548" t="s">
        <v>7104</v>
      </c>
      <c r="P1548" s="5" t="s">
        <v>7104</v>
      </c>
    </row>
    <row r="1549" spans="1:16" ht="14.25" customHeight="1" thickBot="1" x14ac:dyDescent="0.4">
      <c r="A1549" t="s">
        <v>7105</v>
      </c>
      <c r="B1549">
        <f t="shared" ca="1" si="25"/>
        <v>42</v>
      </c>
      <c r="C1549" s="1">
        <v>27703</v>
      </c>
      <c r="D1549" t="s">
        <v>41</v>
      </c>
      <c r="E1549" t="s">
        <v>1242</v>
      </c>
      <c r="F1549" t="s">
        <v>41</v>
      </c>
      <c r="H1549" t="s">
        <v>7106</v>
      </c>
      <c r="I1549" t="s">
        <v>386</v>
      </c>
      <c r="J1549" t="s">
        <v>7107</v>
      </c>
      <c r="K1549" t="s">
        <v>7108</v>
      </c>
      <c r="L1549" t="s">
        <v>21</v>
      </c>
      <c r="M1549" t="s">
        <v>386</v>
      </c>
      <c r="O1549" t="s">
        <v>7109</v>
      </c>
      <c r="P1549" s="5" t="s">
        <v>7109</v>
      </c>
    </row>
    <row r="1550" spans="1:16" ht="14.25" customHeight="1" thickBot="1" x14ac:dyDescent="0.4">
      <c r="A1550" t="s">
        <v>7110</v>
      </c>
      <c r="B1550">
        <f t="shared" ca="1" si="25"/>
        <v>54</v>
      </c>
      <c r="C1550" s="1">
        <v>23233</v>
      </c>
      <c r="D1550" t="s">
        <v>39</v>
      </c>
      <c r="E1550" t="s">
        <v>7111</v>
      </c>
      <c r="F1550" t="s">
        <v>41</v>
      </c>
      <c r="G1550" t="s">
        <v>549</v>
      </c>
      <c r="H1550" t="s">
        <v>7112</v>
      </c>
      <c r="I1550" t="s">
        <v>46</v>
      </c>
      <c r="J1550" t="s">
        <v>2279</v>
      </c>
      <c r="K1550" t="s">
        <v>7113</v>
      </c>
      <c r="L1550" t="s">
        <v>21</v>
      </c>
      <c r="M1550" t="s">
        <v>46</v>
      </c>
      <c r="N1550" t="s">
        <v>1776</v>
      </c>
      <c r="O1550" t="s">
        <v>1991</v>
      </c>
      <c r="P1550" s="5" t="s">
        <v>1991</v>
      </c>
    </row>
    <row r="1551" spans="1:16" ht="14.25" customHeight="1" thickBot="1" x14ac:dyDescent="0.4">
      <c r="A1551" t="s">
        <v>7114</v>
      </c>
      <c r="B1551">
        <f t="shared" ca="1" si="25"/>
        <v>36</v>
      </c>
      <c r="C1551" s="1">
        <v>30034</v>
      </c>
      <c r="D1551" t="s">
        <v>200</v>
      </c>
      <c r="E1551" t="s">
        <v>7115</v>
      </c>
      <c r="G1551" t="s">
        <v>1511</v>
      </c>
      <c r="H1551" t="s">
        <v>2273</v>
      </c>
      <c r="I1551" t="s">
        <v>524</v>
      </c>
      <c r="J1551" t="s">
        <v>3772</v>
      </c>
      <c r="K1551" t="s">
        <v>7116</v>
      </c>
      <c r="L1551" t="s">
        <v>21</v>
      </c>
      <c r="M1551" t="s">
        <v>524</v>
      </c>
      <c r="N1551" t="s">
        <v>5430</v>
      </c>
      <c r="O1551" t="s">
        <v>7117</v>
      </c>
      <c r="P1551" s="5" t="s">
        <v>7117</v>
      </c>
    </row>
    <row r="1552" spans="1:16" ht="14.25" customHeight="1" thickBot="1" x14ac:dyDescent="0.4">
      <c r="A1552" t="s">
        <v>7118</v>
      </c>
      <c r="B1552">
        <f t="shared" ca="1" si="25"/>
        <v>61</v>
      </c>
      <c r="C1552" s="1">
        <v>20844</v>
      </c>
      <c r="E1552" t="s">
        <v>7119</v>
      </c>
      <c r="H1552" t="s">
        <v>43</v>
      </c>
      <c r="I1552" t="s">
        <v>132</v>
      </c>
      <c r="J1552" t="s">
        <v>7120</v>
      </c>
      <c r="K1552" t="s">
        <v>7121</v>
      </c>
      <c r="L1552" t="s">
        <v>21</v>
      </c>
      <c r="M1552" t="s">
        <v>132</v>
      </c>
      <c r="O1552" t="s">
        <v>7122</v>
      </c>
      <c r="P1552" s="5" t="s">
        <v>17020</v>
      </c>
    </row>
    <row r="1553" spans="1:16" ht="14.25" customHeight="1" thickBot="1" x14ac:dyDescent="0.4">
      <c r="A1553" t="s">
        <v>7123</v>
      </c>
      <c r="B1553">
        <f t="shared" ca="1" si="25"/>
        <v>51</v>
      </c>
      <c r="C1553" s="1">
        <v>24421</v>
      </c>
      <c r="E1553" t="s">
        <v>2947</v>
      </c>
      <c r="F1553" t="s">
        <v>74</v>
      </c>
      <c r="G1553" t="s">
        <v>147</v>
      </c>
      <c r="H1553" t="s">
        <v>4931</v>
      </c>
      <c r="I1553" t="s">
        <v>29</v>
      </c>
      <c r="J1553" t="s">
        <v>7124</v>
      </c>
      <c r="K1553" t="s">
        <v>7125</v>
      </c>
      <c r="L1553" t="s">
        <v>21</v>
      </c>
      <c r="M1553" t="s">
        <v>29</v>
      </c>
      <c r="O1553" t="s">
        <v>7126</v>
      </c>
      <c r="P1553" s="5" t="s">
        <v>7126</v>
      </c>
    </row>
    <row r="1554" spans="1:16" ht="14.25" customHeight="1" thickBot="1" x14ac:dyDescent="0.4">
      <c r="A1554" t="s">
        <v>7127</v>
      </c>
      <c r="B1554">
        <f t="shared" ca="1" si="25"/>
        <v>39</v>
      </c>
      <c r="C1554" s="1">
        <v>28706</v>
      </c>
      <c r="E1554" t="s">
        <v>7128</v>
      </c>
      <c r="I1554" t="s">
        <v>129</v>
      </c>
      <c r="J1554" t="s">
        <v>7129</v>
      </c>
      <c r="K1554" t="s">
        <v>7130</v>
      </c>
      <c r="L1554" t="s">
        <v>21</v>
      </c>
      <c r="M1554" t="s">
        <v>132</v>
      </c>
      <c r="O1554" t="s">
        <v>7131</v>
      </c>
      <c r="P1554" s="5" t="s">
        <v>17021</v>
      </c>
    </row>
    <row r="1555" spans="1:16" ht="14.25" customHeight="1" thickBot="1" x14ac:dyDescent="0.4">
      <c r="A1555" t="s">
        <v>7132</v>
      </c>
      <c r="B1555">
        <f t="shared" ca="1" si="25"/>
        <v>43</v>
      </c>
      <c r="C1555" s="1">
        <v>27235</v>
      </c>
      <c r="E1555" t="s">
        <v>7133</v>
      </c>
      <c r="I1555" t="s">
        <v>386</v>
      </c>
      <c r="J1555" t="s">
        <v>7134</v>
      </c>
      <c r="K1555" t="s">
        <v>7135</v>
      </c>
      <c r="L1555" t="s">
        <v>21</v>
      </c>
      <c r="M1555" t="s">
        <v>386</v>
      </c>
      <c r="O1555" t="s">
        <v>7136</v>
      </c>
      <c r="P1555" s="5" t="s">
        <v>7136</v>
      </c>
    </row>
    <row r="1556" spans="1:16" ht="14.25" customHeight="1" thickBot="1" x14ac:dyDescent="0.4">
      <c r="A1556" t="s">
        <v>7137</v>
      </c>
      <c r="B1556">
        <f t="shared" ca="1" si="25"/>
        <v>59</v>
      </c>
      <c r="C1556" s="1">
        <v>21586</v>
      </c>
      <c r="D1556" t="s">
        <v>41</v>
      </c>
      <c r="E1556" t="s">
        <v>7138</v>
      </c>
      <c r="F1556" t="s">
        <v>41</v>
      </c>
      <c r="H1556" t="s">
        <v>7139</v>
      </c>
      <c r="I1556" t="s">
        <v>22</v>
      </c>
      <c r="J1556" t="s">
        <v>7140</v>
      </c>
      <c r="K1556" t="s">
        <v>7141</v>
      </c>
      <c r="L1556" t="s">
        <v>21</v>
      </c>
      <c r="M1556" t="s">
        <v>22</v>
      </c>
      <c r="O1556" t="s">
        <v>7142</v>
      </c>
      <c r="P1556" s="5" t="s">
        <v>7142</v>
      </c>
    </row>
    <row r="1557" spans="1:16" ht="14.25" customHeight="1" thickBot="1" x14ac:dyDescent="0.4">
      <c r="A1557" t="s">
        <v>7143</v>
      </c>
      <c r="B1557">
        <f t="shared" ca="1" si="25"/>
        <v>40</v>
      </c>
      <c r="C1557" s="1">
        <v>28427</v>
      </c>
      <c r="E1557" t="s">
        <v>7144</v>
      </c>
      <c r="H1557" t="s">
        <v>709</v>
      </c>
      <c r="I1557" t="s">
        <v>453</v>
      </c>
      <c r="J1557" t="s">
        <v>7145</v>
      </c>
      <c r="K1557" t="s">
        <v>7146</v>
      </c>
      <c r="L1557" t="s">
        <v>21</v>
      </c>
      <c r="M1557" t="s">
        <v>453</v>
      </c>
      <c r="O1557" t="s">
        <v>7147</v>
      </c>
      <c r="P1557" s="5" t="s">
        <v>7147</v>
      </c>
    </row>
    <row r="1558" spans="1:16" ht="14.25" customHeight="1" thickBot="1" x14ac:dyDescent="0.4">
      <c r="A1558" t="s">
        <v>7148</v>
      </c>
      <c r="B1558">
        <f t="shared" ca="1" si="25"/>
        <v>28</v>
      </c>
      <c r="C1558" s="1">
        <v>32883</v>
      </c>
      <c r="D1558" t="s">
        <v>674</v>
      </c>
      <c r="E1558" t="s">
        <v>7149</v>
      </c>
      <c r="F1558" t="s">
        <v>41</v>
      </c>
      <c r="G1558" t="s">
        <v>1379</v>
      </c>
      <c r="H1558" t="s">
        <v>43</v>
      </c>
      <c r="I1558" t="s">
        <v>178</v>
      </c>
      <c r="J1558" t="s">
        <v>7150</v>
      </c>
      <c r="K1558" t="s">
        <v>7151</v>
      </c>
      <c r="L1558" t="s">
        <v>205</v>
      </c>
      <c r="M1558" t="s">
        <v>178</v>
      </c>
      <c r="N1558" t="s">
        <v>1366</v>
      </c>
      <c r="O1558" t="s">
        <v>2543</v>
      </c>
      <c r="P1558" s="5" t="s">
        <v>16804</v>
      </c>
    </row>
    <row r="1559" spans="1:16" ht="14.25" customHeight="1" thickBot="1" x14ac:dyDescent="0.4">
      <c r="A1559" t="s">
        <v>7152</v>
      </c>
      <c r="B1559">
        <f t="shared" ca="1" si="25"/>
        <v>27</v>
      </c>
      <c r="C1559" s="1">
        <v>33442</v>
      </c>
      <c r="E1559" t="s">
        <v>7153</v>
      </c>
      <c r="G1559" t="s">
        <v>441</v>
      </c>
      <c r="H1559" t="s">
        <v>122</v>
      </c>
      <c r="I1559" t="s">
        <v>29</v>
      </c>
      <c r="J1559" t="s">
        <v>7154</v>
      </c>
      <c r="K1559" t="s">
        <v>7155</v>
      </c>
      <c r="L1559" t="s">
        <v>21</v>
      </c>
      <c r="M1559" t="s">
        <v>29</v>
      </c>
      <c r="O1559" t="s">
        <v>213</v>
      </c>
      <c r="P1559" s="5" t="s">
        <v>213</v>
      </c>
    </row>
    <row r="1560" spans="1:16" ht="14.25" customHeight="1" thickBot="1" x14ac:dyDescent="0.4">
      <c r="A1560" t="s">
        <v>7156</v>
      </c>
      <c r="B1560">
        <f t="shared" ca="1" si="25"/>
        <v>113</v>
      </c>
      <c r="C1560" s="2">
        <v>1965</v>
      </c>
      <c r="D1560" t="s">
        <v>74</v>
      </c>
      <c r="E1560" t="s">
        <v>1817</v>
      </c>
      <c r="F1560" t="s">
        <v>41</v>
      </c>
      <c r="G1560" t="s">
        <v>75</v>
      </c>
      <c r="H1560" t="s">
        <v>7157</v>
      </c>
      <c r="I1560" t="s">
        <v>194</v>
      </c>
      <c r="J1560" t="s">
        <v>7158</v>
      </c>
      <c r="K1560" t="s">
        <v>7159</v>
      </c>
      <c r="L1560" t="s">
        <v>21</v>
      </c>
      <c r="M1560" t="s">
        <v>22</v>
      </c>
      <c r="O1560" t="s">
        <v>7160</v>
      </c>
      <c r="P1560" s="5" t="s">
        <v>7160</v>
      </c>
    </row>
    <row r="1561" spans="1:16" ht="14.25" customHeight="1" thickBot="1" x14ac:dyDescent="0.4">
      <c r="A1561" t="s">
        <v>7161</v>
      </c>
      <c r="B1561">
        <f t="shared" ca="1" si="25"/>
        <v>71</v>
      </c>
      <c r="C1561" s="1">
        <v>17231</v>
      </c>
      <c r="D1561" t="s">
        <v>41</v>
      </c>
      <c r="E1561" t="s">
        <v>7162</v>
      </c>
      <c r="F1561" t="s">
        <v>403</v>
      </c>
      <c r="G1561" t="s">
        <v>262</v>
      </c>
      <c r="H1561" t="s">
        <v>7163</v>
      </c>
      <c r="I1561" t="s">
        <v>34</v>
      </c>
      <c r="J1561" t="s">
        <v>7164</v>
      </c>
      <c r="K1561" t="s">
        <v>7162</v>
      </c>
      <c r="L1561" t="s">
        <v>21</v>
      </c>
      <c r="M1561" t="s">
        <v>34</v>
      </c>
      <c r="N1561" t="s">
        <v>727</v>
      </c>
      <c r="O1561" t="s">
        <v>7165</v>
      </c>
      <c r="P1561" s="5" t="s">
        <v>17022</v>
      </c>
    </row>
    <row r="1562" spans="1:16" ht="14.25" customHeight="1" thickBot="1" x14ac:dyDescent="0.4">
      <c r="A1562" t="s">
        <v>7166</v>
      </c>
      <c r="B1562">
        <f t="shared" ca="1" si="25"/>
        <v>42</v>
      </c>
      <c r="C1562" s="1">
        <v>27840</v>
      </c>
      <c r="D1562" t="s">
        <v>39</v>
      </c>
      <c r="E1562" t="s">
        <v>6772</v>
      </c>
      <c r="F1562" t="s">
        <v>41</v>
      </c>
      <c r="G1562" t="s">
        <v>147</v>
      </c>
      <c r="H1562" t="s">
        <v>105</v>
      </c>
      <c r="I1562" t="s">
        <v>106</v>
      </c>
      <c r="K1562" t="s">
        <v>7167</v>
      </c>
      <c r="L1562" t="s">
        <v>21</v>
      </c>
      <c r="M1562" t="s">
        <v>46</v>
      </c>
      <c r="N1562" t="s">
        <v>650</v>
      </c>
      <c r="O1562" t="s">
        <v>7168</v>
      </c>
      <c r="P1562" s="5" t="s">
        <v>7168</v>
      </c>
    </row>
    <row r="1563" spans="1:16" ht="14.25" customHeight="1" thickBot="1" x14ac:dyDescent="0.4">
      <c r="A1563" t="s">
        <v>7169</v>
      </c>
      <c r="B1563">
        <f t="shared" ca="1" si="25"/>
        <v>113</v>
      </c>
      <c r="C1563" s="2">
        <v>1975</v>
      </c>
      <c r="D1563" t="s">
        <v>674</v>
      </c>
      <c r="E1563" t="s">
        <v>7170</v>
      </c>
      <c r="F1563" t="s">
        <v>41</v>
      </c>
      <c r="G1563" t="s">
        <v>441</v>
      </c>
      <c r="H1563" t="s">
        <v>1549</v>
      </c>
      <c r="I1563" t="s">
        <v>34</v>
      </c>
      <c r="J1563" t="s">
        <v>7171</v>
      </c>
      <c r="K1563" t="s">
        <v>4284</v>
      </c>
      <c r="L1563" t="s">
        <v>21</v>
      </c>
      <c r="M1563" t="s">
        <v>34</v>
      </c>
      <c r="N1563" t="s">
        <v>242</v>
      </c>
      <c r="O1563" t="s">
        <v>169</v>
      </c>
      <c r="P1563" s="5" t="s">
        <v>169</v>
      </c>
    </row>
    <row r="1564" spans="1:16" ht="14.25" customHeight="1" thickBot="1" x14ac:dyDescent="0.4">
      <c r="A1564" t="s">
        <v>7172</v>
      </c>
      <c r="B1564">
        <f t="shared" ref="B1564:B1627" ca="1" si="26">DATEDIF(C1564,TODAY(),"Y")</f>
        <v>38</v>
      </c>
      <c r="C1564" s="1">
        <v>29128</v>
      </c>
      <c r="E1564" t="s">
        <v>7173</v>
      </c>
      <c r="H1564" t="s">
        <v>122</v>
      </c>
      <c r="I1564" t="s">
        <v>29</v>
      </c>
      <c r="J1564" t="s">
        <v>7174</v>
      </c>
      <c r="K1564" t="s">
        <v>7175</v>
      </c>
      <c r="L1564" t="s">
        <v>205</v>
      </c>
      <c r="M1564" t="s">
        <v>29</v>
      </c>
      <c r="O1564" t="s">
        <v>1062</v>
      </c>
      <c r="P1564" s="5" t="s">
        <v>1062</v>
      </c>
    </row>
    <row r="1565" spans="1:16" ht="14.25" customHeight="1" thickBot="1" x14ac:dyDescent="0.4">
      <c r="A1565" t="s">
        <v>7176</v>
      </c>
      <c r="B1565">
        <f t="shared" ca="1" si="26"/>
        <v>46</v>
      </c>
      <c r="C1565" s="1">
        <v>26285</v>
      </c>
      <c r="D1565" t="s">
        <v>39</v>
      </c>
      <c r="E1565" t="s">
        <v>7177</v>
      </c>
      <c r="F1565" t="s">
        <v>1532</v>
      </c>
      <c r="I1565" t="s">
        <v>132</v>
      </c>
      <c r="J1565" t="s">
        <v>132</v>
      </c>
      <c r="K1565" t="s">
        <v>7178</v>
      </c>
      <c r="L1565" t="s">
        <v>21</v>
      </c>
      <c r="M1565" t="s">
        <v>132</v>
      </c>
      <c r="O1565" t="s">
        <v>7179</v>
      </c>
      <c r="P1565" s="5" t="s">
        <v>17023</v>
      </c>
    </row>
    <row r="1566" spans="1:16" ht="14.25" customHeight="1" thickBot="1" x14ac:dyDescent="0.4">
      <c r="A1566" t="s">
        <v>7180</v>
      </c>
      <c r="B1566">
        <f t="shared" ca="1" si="26"/>
        <v>44</v>
      </c>
      <c r="C1566" s="1">
        <v>27228</v>
      </c>
      <c r="D1566" t="s">
        <v>39</v>
      </c>
      <c r="E1566" t="s">
        <v>7181</v>
      </c>
      <c r="G1566" t="s">
        <v>298</v>
      </c>
      <c r="H1566" t="s">
        <v>627</v>
      </c>
      <c r="I1566" t="s">
        <v>628</v>
      </c>
      <c r="J1566" t="s">
        <v>7182</v>
      </c>
      <c r="K1566" t="s">
        <v>7183</v>
      </c>
      <c r="L1566" t="s">
        <v>21</v>
      </c>
      <c r="M1566" t="s">
        <v>628</v>
      </c>
      <c r="O1566" t="s">
        <v>7184</v>
      </c>
      <c r="P1566" s="5" t="s">
        <v>7184</v>
      </c>
    </row>
    <row r="1567" spans="1:16" ht="14.25" customHeight="1" thickBot="1" x14ac:dyDescent="0.4">
      <c r="A1567" t="s">
        <v>7185</v>
      </c>
      <c r="B1567">
        <f t="shared" ca="1" si="26"/>
        <v>39</v>
      </c>
      <c r="C1567" s="1">
        <v>28828</v>
      </c>
      <c r="E1567" t="s">
        <v>5921</v>
      </c>
      <c r="I1567" t="s">
        <v>118</v>
      </c>
      <c r="J1567" t="s">
        <v>118</v>
      </c>
      <c r="K1567" t="s">
        <v>6224</v>
      </c>
      <c r="L1567" t="s">
        <v>21</v>
      </c>
      <c r="M1567" t="s">
        <v>118</v>
      </c>
      <c r="O1567" t="s">
        <v>7186</v>
      </c>
      <c r="P1567" s="5" t="s">
        <v>7186</v>
      </c>
    </row>
    <row r="1568" spans="1:16" ht="14.25" customHeight="1" thickBot="1" x14ac:dyDescent="0.4">
      <c r="A1568" t="s">
        <v>7187</v>
      </c>
      <c r="B1568">
        <f t="shared" ca="1" si="26"/>
        <v>66</v>
      </c>
      <c r="C1568" s="1">
        <v>18933</v>
      </c>
      <c r="E1568" t="s">
        <v>7188</v>
      </c>
      <c r="I1568" t="s">
        <v>118</v>
      </c>
      <c r="J1568" t="s">
        <v>7189</v>
      </c>
      <c r="K1568" t="s">
        <v>7190</v>
      </c>
      <c r="L1568" t="s">
        <v>205</v>
      </c>
      <c r="M1568" t="s">
        <v>118</v>
      </c>
      <c r="O1568" t="s">
        <v>2642</v>
      </c>
      <c r="P1568" s="5" t="s">
        <v>2642</v>
      </c>
    </row>
    <row r="1569" spans="1:16" ht="14.25" customHeight="1" thickBot="1" x14ac:dyDescent="0.4">
      <c r="A1569" t="s">
        <v>7191</v>
      </c>
      <c r="B1569">
        <f t="shared" ca="1" si="26"/>
        <v>24</v>
      </c>
      <c r="C1569" s="1">
        <v>34338</v>
      </c>
      <c r="E1569" t="s">
        <v>7192</v>
      </c>
      <c r="F1569" t="s">
        <v>74</v>
      </c>
      <c r="I1569" t="s">
        <v>1072</v>
      </c>
      <c r="J1569" t="s">
        <v>7193</v>
      </c>
      <c r="K1569" t="s">
        <v>7194</v>
      </c>
      <c r="L1569" t="s">
        <v>21</v>
      </c>
      <c r="M1569" t="s">
        <v>29</v>
      </c>
      <c r="O1569" t="s">
        <v>7195</v>
      </c>
      <c r="P1569" s="5" t="s">
        <v>7195</v>
      </c>
    </row>
    <row r="1570" spans="1:16" ht="14.25" customHeight="1" thickBot="1" x14ac:dyDescent="0.4">
      <c r="A1570" t="s">
        <v>7196</v>
      </c>
      <c r="B1570">
        <f t="shared" ca="1" si="26"/>
        <v>78</v>
      </c>
      <c r="C1570" s="1">
        <v>14801</v>
      </c>
      <c r="E1570" t="s">
        <v>1130</v>
      </c>
      <c r="H1570" t="s">
        <v>122</v>
      </c>
      <c r="I1570" t="s">
        <v>29</v>
      </c>
      <c r="J1570" t="s">
        <v>7197</v>
      </c>
      <c r="K1570" t="s">
        <v>7198</v>
      </c>
      <c r="L1570" t="s">
        <v>205</v>
      </c>
      <c r="M1570" t="s">
        <v>29</v>
      </c>
      <c r="O1570" t="s">
        <v>7199</v>
      </c>
      <c r="P1570" s="5" t="s">
        <v>7199</v>
      </c>
    </row>
    <row r="1571" spans="1:16" ht="14.25" customHeight="1" thickBot="1" x14ac:dyDescent="0.4">
      <c r="A1571" t="s">
        <v>7200</v>
      </c>
      <c r="B1571">
        <f t="shared" ca="1" si="26"/>
        <v>40</v>
      </c>
      <c r="C1571" s="1">
        <v>28457</v>
      </c>
      <c r="E1571" t="s">
        <v>7201</v>
      </c>
      <c r="I1571" t="s">
        <v>386</v>
      </c>
      <c r="J1571" t="s">
        <v>4038</v>
      </c>
      <c r="K1571" t="s">
        <v>7202</v>
      </c>
      <c r="L1571" t="s">
        <v>21</v>
      </c>
      <c r="M1571" t="s">
        <v>386</v>
      </c>
      <c r="O1571" t="s">
        <v>7203</v>
      </c>
      <c r="P1571" s="5" t="s">
        <v>7203</v>
      </c>
    </row>
    <row r="1572" spans="1:16" ht="14.25" customHeight="1" thickBot="1" x14ac:dyDescent="0.4">
      <c r="A1572" t="s">
        <v>7204</v>
      </c>
      <c r="B1572">
        <f t="shared" ca="1" si="26"/>
        <v>63</v>
      </c>
      <c r="C1572" s="1">
        <v>20271</v>
      </c>
      <c r="E1572" t="s">
        <v>7205</v>
      </c>
      <c r="H1572" t="s">
        <v>2854</v>
      </c>
      <c r="I1572" t="s">
        <v>7206</v>
      </c>
      <c r="J1572" t="s">
        <v>578</v>
      </c>
      <c r="K1572" t="s">
        <v>7207</v>
      </c>
      <c r="L1572" t="s">
        <v>205</v>
      </c>
      <c r="M1572" t="s">
        <v>578</v>
      </c>
      <c r="O1572" t="s">
        <v>2533</v>
      </c>
      <c r="P1572" s="5" t="s">
        <v>2533</v>
      </c>
    </row>
    <row r="1573" spans="1:16" ht="14.25" customHeight="1" thickBot="1" x14ac:dyDescent="0.4">
      <c r="A1573" t="s">
        <v>7208</v>
      </c>
      <c r="B1573">
        <f t="shared" ca="1" si="26"/>
        <v>35</v>
      </c>
      <c r="C1573" s="1">
        <v>30222</v>
      </c>
      <c r="D1573" t="s">
        <v>39</v>
      </c>
      <c r="E1573" t="s">
        <v>7209</v>
      </c>
      <c r="F1573" t="s">
        <v>41</v>
      </c>
      <c r="H1573" t="s">
        <v>332</v>
      </c>
      <c r="I1573" t="s">
        <v>62</v>
      </c>
      <c r="J1573" t="s">
        <v>7210</v>
      </c>
      <c r="K1573" t="s">
        <v>7211</v>
      </c>
      <c r="L1573" t="s">
        <v>21</v>
      </c>
      <c r="M1573" t="s">
        <v>62</v>
      </c>
      <c r="O1573" t="s">
        <v>4000</v>
      </c>
      <c r="P1573" s="5" t="s">
        <v>4000</v>
      </c>
    </row>
    <row r="1574" spans="1:16" ht="14.25" customHeight="1" thickBot="1" x14ac:dyDescent="0.4">
      <c r="A1574" t="s">
        <v>7212</v>
      </c>
      <c r="B1574">
        <f t="shared" ca="1" si="26"/>
        <v>57</v>
      </c>
      <c r="C1574" s="1">
        <v>22132</v>
      </c>
      <c r="E1574" t="s">
        <v>7213</v>
      </c>
      <c r="H1574" t="s">
        <v>534</v>
      </c>
      <c r="I1574" t="s">
        <v>118</v>
      </c>
      <c r="J1574" t="s">
        <v>7214</v>
      </c>
      <c r="K1574" t="s">
        <v>7215</v>
      </c>
      <c r="L1574" t="s">
        <v>21</v>
      </c>
      <c r="M1574" t="s">
        <v>118</v>
      </c>
      <c r="O1574" t="s">
        <v>998</v>
      </c>
      <c r="P1574" s="5" t="s">
        <v>998</v>
      </c>
    </row>
    <row r="1575" spans="1:16" ht="14.25" customHeight="1" thickBot="1" x14ac:dyDescent="0.4">
      <c r="A1575" t="s">
        <v>7216</v>
      </c>
      <c r="B1575">
        <f t="shared" ca="1" si="26"/>
        <v>55</v>
      </c>
      <c r="C1575" s="1">
        <v>22916</v>
      </c>
      <c r="E1575" t="s">
        <v>7217</v>
      </c>
      <c r="I1575" t="s">
        <v>795</v>
      </c>
      <c r="J1575" t="s">
        <v>7218</v>
      </c>
      <c r="K1575" t="s">
        <v>7219</v>
      </c>
      <c r="L1575" t="s">
        <v>21</v>
      </c>
      <c r="M1575" t="s">
        <v>367</v>
      </c>
      <c r="O1575" t="s">
        <v>7220</v>
      </c>
      <c r="P1575" s="5" t="s">
        <v>7220</v>
      </c>
    </row>
    <row r="1576" spans="1:16" ht="14.25" customHeight="1" thickBot="1" x14ac:dyDescent="0.4">
      <c r="A1576" t="s">
        <v>7221</v>
      </c>
      <c r="B1576">
        <f t="shared" ca="1" si="26"/>
        <v>58</v>
      </c>
      <c r="C1576" s="1">
        <v>22000</v>
      </c>
      <c r="E1576" t="s">
        <v>5499</v>
      </c>
      <c r="G1576" t="s">
        <v>6367</v>
      </c>
      <c r="I1576" t="s">
        <v>7222</v>
      </c>
      <c r="J1576" t="s">
        <v>7223</v>
      </c>
      <c r="K1576" t="s">
        <v>7224</v>
      </c>
      <c r="L1576" t="s">
        <v>21</v>
      </c>
      <c r="M1576" t="s">
        <v>7222</v>
      </c>
      <c r="O1576" t="s">
        <v>7225</v>
      </c>
      <c r="P1576" s="5" t="s">
        <v>7225</v>
      </c>
    </row>
    <row r="1577" spans="1:16" ht="14.25" customHeight="1" thickBot="1" x14ac:dyDescent="0.4">
      <c r="A1577" t="s">
        <v>7226</v>
      </c>
      <c r="B1577">
        <f t="shared" ca="1" si="26"/>
        <v>27</v>
      </c>
      <c r="C1577" s="1">
        <v>33257</v>
      </c>
      <c r="E1577" t="s">
        <v>7227</v>
      </c>
      <c r="H1577" t="s">
        <v>43</v>
      </c>
      <c r="I1577" t="s">
        <v>132</v>
      </c>
      <c r="J1577" t="s">
        <v>132</v>
      </c>
      <c r="K1577" t="s">
        <v>1574</v>
      </c>
      <c r="L1577" t="s">
        <v>21</v>
      </c>
      <c r="M1577" t="s">
        <v>132</v>
      </c>
      <c r="O1577" t="s">
        <v>7228</v>
      </c>
      <c r="P1577" s="5" t="s">
        <v>17024</v>
      </c>
    </row>
    <row r="1578" spans="1:16" ht="14.25" customHeight="1" thickBot="1" x14ac:dyDescent="0.4">
      <c r="A1578" t="s">
        <v>7229</v>
      </c>
      <c r="B1578">
        <f t="shared" ca="1" si="26"/>
        <v>22</v>
      </c>
      <c r="C1578" s="1">
        <v>35177</v>
      </c>
      <c r="D1578" t="s">
        <v>74</v>
      </c>
      <c r="E1578" t="s">
        <v>7230</v>
      </c>
      <c r="F1578" t="s">
        <v>41</v>
      </c>
      <c r="G1578" t="s">
        <v>3330</v>
      </c>
      <c r="H1578" t="s">
        <v>43</v>
      </c>
      <c r="I1578" t="s">
        <v>178</v>
      </c>
      <c r="J1578" t="s">
        <v>7231</v>
      </c>
      <c r="K1578" t="s">
        <v>7232</v>
      </c>
      <c r="L1578" t="s">
        <v>21</v>
      </c>
      <c r="M1578" t="s">
        <v>178</v>
      </c>
      <c r="N1578" t="s">
        <v>181</v>
      </c>
      <c r="O1578" t="s">
        <v>2098</v>
      </c>
      <c r="P1578" s="5" t="s">
        <v>16790</v>
      </c>
    </row>
    <row r="1579" spans="1:16" ht="14.25" customHeight="1" thickBot="1" x14ac:dyDescent="0.4">
      <c r="A1579" t="s">
        <v>7233</v>
      </c>
      <c r="B1579">
        <f t="shared" ca="1" si="26"/>
        <v>36</v>
      </c>
      <c r="C1579" s="1">
        <v>30148</v>
      </c>
      <c r="E1579" t="s">
        <v>7234</v>
      </c>
      <c r="I1579" t="s">
        <v>1834</v>
      </c>
      <c r="J1579" t="s">
        <v>1834</v>
      </c>
      <c r="K1579" t="s">
        <v>7235</v>
      </c>
      <c r="L1579" t="s">
        <v>21</v>
      </c>
      <c r="M1579" t="s">
        <v>270</v>
      </c>
      <c r="O1579" t="s">
        <v>1787</v>
      </c>
      <c r="P1579" s="5" t="s">
        <v>1787</v>
      </c>
    </row>
    <row r="1580" spans="1:16" ht="14.25" customHeight="1" thickBot="1" x14ac:dyDescent="0.4">
      <c r="A1580" t="s">
        <v>7236</v>
      </c>
      <c r="B1580">
        <f t="shared" ca="1" si="26"/>
        <v>44</v>
      </c>
      <c r="C1580" s="1">
        <v>26907</v>
      </c>
      <c r="E1580" t="s">
        <v>7237</v>
      </c>
      <c r="H1580" t="s">
        <v>43</v>
      </c>
      <c r="I1580" t="s">
        <v>373</v>
      </c>
      <c r="J1580" t="s">
        <v>7238</v>
      </c>
      <c r="K1580" t="s">
        <v>7239</v>
      </c>
      <c r="L1580" t="s">
        <v>21</v>
      </c>
      <c r="M1580" t="s">
        <v>132</v>
      </c>
      <c r="O1580" t="s">
        <v>7240</v>
      </c>
      <c r="P1580" s="5" t="s">
        <v>17025</v>
      </c>
    </row>
    <row r="1581" spans="1:16" ht="14.25" customHeight="1" thickBot="1" x14ac:dyDescent="0.4">
      <c r="A1581" t="s">
        <v>7241</v>
      </c>
      <c r="B1581">
        <f t="shared" ca="1" si="26"/>
        <v>25</v>
      </c>
      <c r="C1581" s="1">
        <v>34095</v>
      </c>
      <c r="E1581" t="s">
        <v>7242</v>
      </c>
      <c r="H1581" t="s">
        <v>43</v>
      </c>
      <c r="I1581" t="s">
        <v>132</v>
      </c>
      <c r="J1581" t="s">
        <v>132</v>
      </c>
      <c r="K1581" t="s">
        <v>7243</v>
      </c>
      <c r="L1581" t="s">
        <v>21</v>
      </c>
      <c r="M1581" t="s">
        <v>132</v>
      </c>
      <c r="O1581" t="s">
        <v>7244</v>
      </c>
      <c r="P1581" s="5" t="s">
        <v>17026</v>
      </c>
    </row>
    <row r="1582" spans="1:16" ht="14.25" customHeight="1" thickBot="1" x14ac:dyDescent="0.4">
      <c r="A1582" t="s">
        <v>7245</v>
      </c>
      <c r="B1582">
        <f t="shared" ca="1" si="26"/>
        <v>32</v>
      </c>
      <c r="C1582" s="1">
        <v>31570</v>
      </c>
      <c r="D1582" t="s">
        <v>41</v>
      </c>
      <c r="E1582" t="s">
        <v>7246</v>
      </c>
      <c r="F1582" t="s">
        <v>41</v>
      </c>
      <c r="G1582" t="s">
        <v>75</v>
      </c>
      <c r="H1582" t="s">
        <v>43</v>
      </c>
      <c r="I1582" t="s">
        <v>178</v>
      </c>
      <c r="J1582" t="s">
        <v>7247</v>
      </c>
      <c r="K1582" t="s">
        <v>7248</v>
      </c>
      <c r="L1582" t="s">
        <v>205</v>
      </c>
      <c r="M1582" t="s">
        <v>178</v>
      </c>
      <c r="N1582" t="s">
        <v>181</v>
      </c>
      <c r="O1582" t="s">
        <v>1935</v>
      </c>
      <c r="P1582" s="5" t="s">
        <v>16782</v>
      </c>
    </row>
    <row r="1583" spans="1:16" ht="14.25" customHeight="1" thickBot="1" x14ac:dyDescent="0.4">
      <c r="A1583" t="s">
        <v>7249</v>
      </c>
      <c r="B1583">
        <f t="shared" ca="1" si="26"/>
        <v>48</v>
      </c>
      <c r="C1583" s="1">
        <v>25722</v>
      </c>
      <c r="E1583" t="s">
        <v>7250</v>
      </c>
      <c r="F1583" t="s">
        <v>41</v>
      </c>
      <c r="G1583" t="s">
        <v>186</v>
      </c>
      <c r="I1583" t="s">
        <v>59</v>
      </c>
      <c r="J1583" t="s">
        <v>4159</v>
      </c>
      <c r="K1583" t="s">
        <v>7251</v>
      </c>
      <c r="L1583" t="s">
        <v>21</v>
      </c>
      <c r="M1583" t="s">
        <v>29</v>
      </c>
      <c r="O1583" t="s">
        <v>7252</v>
      </c>
      <c r="P1583" s="5" t="s">
        <v>7252</v>
      </c>
    </row>
    <row r="1584" spans="1:16" ht="14.25" customHeight="1" thickBot="1" x14ac:dyDescent="0.4">
      <c r="A1584" t="s">
        <v>7253</v>
      </c>
      <c r="B1584">
        <f t="shared" ca="1" si="26"/>
        <v>70</v>
      </c>
      <c r="C1584" s="1">
        <v>17714</v>
      </c>
      <c r="E1584" t="s">
        <v>7254</v>
      </c>
      <c r="I1584" t="s">
        <v>7255</v>
      </c>
      <c r="J1584" t="s">
        <v>2959</v>
      </c>
      <c r="K1584" t="s">
        <v>7256</v>
      </c>
      <c r="L1584" t="s">
        <v>21</v>
      </c>
      <c r="M1584" t="s">
        <v>52</v>
      </c>
      <c r="O1584" t="s">
        <v>1124</v>
      </c>
      <c r="P1584" s="5" t="s">
        <v>1124</v>
      </c>
    </row>
    <row r="1585" spans="1:16" ht="14.25" customHeight="1" thickBot="1" x14ac:dyDescent="0.4">
      <c r="A1585" t="s">
        <v>7257</v>
      </c>
      <c r="B1585">
        <f t="shared" ca="1" si="26"/>
        <v>32</v>
      </c>
      <c r="C1585" s="1">
        <v>31459</v>
      </c>
      <c r="E1585" t="s">
        <v>7258</v>
      </c>
      <c r="H1585" t="s">
        <v>122</v>
      </c>
      <c r="I1585" t="s">
        <v>29</v>
      </c>
      <c r="J1585" t="s">
        <v>2211</v>
      </c>
      <c r="K1585" t="s">
        <v>7259</v>
      </c>
      <c r="L1585" t="s">
        <v>21</v>
      </c>
      <c r="M1585" t="s">
        <v>29</v>
      </c>
      <c r="O1585" t="s">
        <v>3252</v>
      </c>
      <c r="P1585" s="5" t="s">
        <v>3252</v>
      </c>
    </row>
    <row r="1586" spans="1:16" ht="14.25" customHeight="1" thickBot="1" x14ac:dyDescent="0.4">
      <c r="A1586" t="s">
        <v>7260</v>
      </c>
      <c r="B1586">
        <f t="shared" ca="1" si="26"/>
        <v>34</v>
      </c>
      <c r="C1586" s="1">
        <v>30834</v>
      </c>
      <c r="E1586" t="s">
        <v>458</v>
      </c>
      <c r="H1586" t="s">
        <v>766</v>
      </c>
      <c r="I1586" t="s">
        <v>767</v>
      </c>
      <c r="J1586" t="s">
        <v>7261</v>
      </c>
      <c r="K1586" t="s">
        <v>7262</v>
      </c>
      <c r="L1586" t="s">
        <v>21</v>
      </c>
      <c r="M1586" t="s">
        <v>1090</v>
      </c>
      <c r="O1586" t="s">
        <v>7263</v>
      </c>
      <c r="P1586" s="5" t="s">
        <v>17027</v>
      </c>
    </row>
    <row r="1587" spans="1:16" ht="14.25" customHeight="1" thickBot="1" x14ac:dyDescent="0.4">
      <c r="A1587" t="s">
        <v>7264</v>
      </c>
      <c r="B1587">
        <f t="shared" ca="1" si="26"/>
        <v>37</v>
      </c>
      <c r="C1587" s="1">
        <v>29514</v>
      </c>
      <c r="E1587" t="s">
        <v>7265</v>
      </c>
      <c r="H1587" t="s">
        <v>2175</v>
      </c>
      <c r="I1587" t="s">
        <v>386</v>
      </c>
      <c r="J1587" t="s">
        <v>7266</v>
      </c>
      <c r="K1587" t="s">
        <v>7267</v>
      </c>
      <c r="L1587" t="s">
        <v>21</v>
      </c>
      <c r="M1587" t="s">
        <v>386</v>
      </c>
      <c r="O1587" t="s">
        <v>7268</v>
      </c>
      <c r="P1587" s="5" t="s">
        <v>7268</v>
      </c>
    </row>
    <row r="1588" spans="1:16" ht="14.25" customHeight="1" thickBot="1" x14ac:dyDescent="0.4">
      <c r="A1588" t="s">
        <v>7269</v>
      </c>
      <c r="B1588">
        <f t="shared" ca="1" si="26"/>
        <v>48</v>
      </c>
      <c r="C1588" s="1">
        <v>25715</v>
      </c>
      <c r="D1588" t="s">
        <v>74</v>
      </c>
      <c r="E1588" t="s">
        <v>7270</v>
      </c>
      <c r="F1588" t="s">
        <v>41</v>
      </c>
      <c r="G1588" t="s">
        <v>1379</v>
      </c>
      <c r="H1588" t="s">
        <v>7271</v>
      </c>
      <c r="I1588" t="s">
        <v>7272</v>
      </c>
      <c r="J1588" t="s">
        <v>1720</v>
      </c>
      <c r="K1588" t="s">
        <v>7273</v>
      </c>
      <c r="L1588" t="s">
        <v>205</v>
      </c>
      <c r="M1588" t="s">
        <v>52</v>
      </c>
      <c r="N1588" t="s">
        <v>1391</v>
      </c>
      <c r="O1588" t="s">
        <v>382</v>
      </c>
      <c r="P1588" s="5" t="s">
        <v>382</v>
      </c>
    </row>
    <row r="1589" spans="1:16" ht="14.25" customHeight="1" thickBot="1" x14ac:dyDescent="0.4">
      <c r="A1589" t="s">
        <v>7274</v>
      </c>
      <c r="B1589">
        <f t="shared" ca="1" si="26"/>
        <v>41</v>
      </c>
      <c r="C1589" s="1">
        <v>28262</v>
      </c>
      <c r="D1589" t="s">
        <v>39</v>
      </c>
      <c r="E1589" t="s">
        <v>7275</v>
      </c>
      <c r="F1589" t="s">
        <v>41</v>
      </c>
      <c r="G1589" t="s">
        <v>147</v>
      </c>
      <c r="H1589" t="s">
        <v>7276</v>
      </c>
      <c r="I1589" t="s">
        <v>1685</v>
      </c>
      <c r="J1589" t="s">
        <v>7277</v>
      </c>
      <c r="K1589" t="s">
        <v>7278</v>
      </c>
      <c r="L1589" t="s">
        <v>21</v>
      </c>
      <c r="M1589" t="s">
        <v>29</v>
      </c>
      <c r="O1589" t="s">
        <v>516</v>
      </c>
      <c r="P1589" s="5" t="s">
        <v>516</v>
      </c>
    </row>
    <row r="1590" spans="1:16" ht="14.25" customHeight="1" thickBot="1" x14ac:dyDescent="0.4">
      <c r="A1590" t="s">
        <v>7279</v>
      </c>
      <c r="B1590">
        <f t="shared" ca="1" si="26"/>
        <v>33</v>
      </c>
      <c r="C1590" s="1">
        <v>31089</v>
      </c>
      <c r="D1590" t="s">
        <v>39</v>
      </c>
      <c r="E1590" t="s">
        <v>7280</v>
      </c>
      <c r="F1590" t="s">
        <v>39</v>
      </c>
      <c r="G1590" t="s">
        <v>17</v>
      </c>
      <c r="H1590" t="s">
        <v>3222</v>
      </c>
      <c r="I1590" t="s">
        <v>1446</v>
      </c>
      <c r="J1590" t="s">
        <v>7281</v>
      </c>
      <c r="K1590" t="s">
        <v>7282</v>
      </c>
      <c r="L1590" t="s">
        <v>21</v>
      </c>
      <c r="M1590" t="s">
        <v>29</v>
      </c>
      <c r="O1590" t="s">
        <v>7283</v>
      </c>
      <c r="P1590" s="5" t="s">
        <v>7283</v>
      </c>
    </row>
    <row r="1591" spans="1:16" ht="14.25" customHeight="1" thickBot="1" x14ac:dyDescent="0.4">
      <c r="A1591" t="s">
        <v>7284</v>
      </c>
      <c r="B1591">
        <f t="shared" ca="1" si="26"/>
        <v>42</v>
      </c>
      <c r="C1591" s="1">
        <v>27783</v>
      </c>
      <c r="E1591" t="s">
        <v>7285</v>
      </c>
      <c r="H1591" t="s">
        <v>43</v>
      </c>
      <c r="I1591" t="s">
        <v>132</v>
      </c>
      <c r="J1591" t="s">
        <v>132</v>
      </c>
      <c r="K1591" t="s">
        <v>1574</v>
      </c>
      <c r="L1591" t="s">
        <v>21</v>
      </c>
      <c r="M1591" t="s">
        <v>132</v>
      </c>
      <c r="O1591" t="s">
        <v>7286</v>
      </c>
      <c r="P1591" s="5" t="s">
        <v>17028</v>
      </c>
    </row>
    <row r="1592" spans="1:16" ht="14.25" customHeight="1" thickBot="1" x14ac:dyDescent="0.4">
      <c r="A1592" t="s">
        <v>7287</v>
      </c>
      <c r="B1592">
        <f t="shared" ca="1" si="26"/>
        <v>39</v>
      </c>
      <c r="C1592" s="1">
        <v>28954</v>
      </c>
      <c r="E1592" t="s">
        <v>7288</v>
      </c>
      <c r="I1592" t="s">
        <v>132</v>
      </c>
      <c r="J1592" t="s">
        <v>132</v>
      </c>
      <c r="K1592" t="s">
        <v>7289</v>
      </c>
      <c r="L1592" t="s">
        <v>21</v>
      </c>
      <c r="M1592" t="s">
        <v>132</v>
      </c>
      <c r="O1592" t="s">
        <v>7290</v>
      </c>
      <c r="P1592" s="5" t="s">
        <v>17029</v>
      </c>
    </row>
    <row r="1593" spans="1:16" ht="14.25" customHeight="1" thickBot="1" x14ac:dyDescent="0.4">
      <c r="A1593" t="s">
        <v>7291</v>
      </c>
      <c r="B1593">
        <f t="shared" ca="1" si="26"/>
        <v>51</v>
      </c>
      <c r="C1593" s="1">
        <v>24497</v>
      </c>
      <c r="E1593" t="s">
        <v>7292</v>
      </c>
      <c r="H1593" t="s">
        <v>1320</v>
      </c>
      <c r="I1593" t="s">
        <v>367</v>
      </c>
      <c r="J1593" t="s">
        <v>7293</v>
      </c>
      <c r="K1593" t="s">
        <v>7294</v>
      </c>
      <c r="L1593" t="s">
        <v>205</v>
      </c>
      <c r="M1593" t="s">
        <v>367</v>
      </c>
      <c r="O1593" t="s">
        <v>7295</v>
      </c>
      <c r="P1593" s="5" t="s">
        <v>7295</v>
      </c>
    </row>
    <row r="1594" spans="1:16" ht="14.25" customHeight="1" thickBot="1" x14ac:dyDescent="0.4">
      <c r="A1594" t="s">
        <v>7296</v>
      </c>
      <c r="B1594">
        <f t="shared" ca="1" si="26"/>
        <v>49</v>
      </c>
      <c r="C1594" s="1">
        <v>25141</v>
      </c>
      <c r="D1594" t="s">
        <v>235</v>
      </c>
      <c r="E1594" t="s">
        <v>7297</v>
      </c>
      <c r="F1594" t="s">
        <v>237</v>
      </c>
      <c r="G1594" t="s">
        <v>1037</v>
      </c>
      <c r="H1594" t="s">
        <v>7298</v>
      </c>
      <c r="I1594" t="s">
        <v>1670</v>
      </c>
      <c r="J1594" t="s">
        <v>1670</v>
      </c>
      <c r="K1594" t="s">
        <v>7299</v>
      </c>
      <c r="L1594" t="s">
        <v>21</v>
      </c>
      <c r="M1594" t="s">
        <v>830</v>
      </c>
      <c r="O1594" t="s">
        <v>7300</v>
      </c>
      <c r="P1594" s="5" t="s">
        <v>17030</v>
      </c>
    </row>
    <row r="1595" spans="1:16" ht="14.25" customHeight="1" thickBot="1" x14ac:dyDescent="0.4">
      <c r="A1595" t="s">
        <v>7301</v>
      </c>
      <c r="B1595">
        <f t="shared" ca="1" si="26"/>
        <v>25</v>
      </c>
      <c r="C1595" s="1">
        <v>34157</v>
      </c>
      <c r="E1595" t="s">
        <v>4638</v>
      </c>
      <c r="H1595" t="s">
        <v>122</v>
      </c>
      <c r="I1595" t="s">
        <v>29</v>
      </c>
      <c r="J1595" t="s">
        <v>4639</v>
      </c>
      <c r="K1595" t="s">
        <v>5521</v>
      </c>
      <c r="L1595" t="s">
        <v>21</v>
      </c>
      <c r="M1595" t="s">
        <v>29</v>
      </c>
      <c r="O1595" t="s">
        <v>213</v>
      </c>
      <c r="P1595" s="5" t="s">
        <v>213</v>
      </c>
    </row>
    <row r="1596" spans="1:16" ht="14.25" customHeight="1" thickBot="1" x14ac:dyDescent="0.4">
      <c r="A1596" t="s">
        <v>7302</v>
      </c>
      <c r="B1596">
        <f t="shared" ca="1" si="26"/>
        <v>22</v>
      </c>
      <c r="C1596" s="1">
        <v>35002</v>
      </c>
      <c r="D1596" t="s">
        <v>41</v>
      </c>
      <c r="E1596" t="s">
        <v>7303</v>
      </c>
      <c r="F1596" t="s">
        <v>41</v>
      </c>
      <c r="G1596" t="s">
        <v>95</v>
      </c>
      <c r="H1596" t="s">
        <v>43</v>
      </c>
      <c r="I1596" t="s">
        <v>178</v>
      </c>
      <c r="K1596" t="s">
        <v>7304</v>
      </c>
      <c r="L1596" t="s">
        <v>21</v>
      </c>
      <c r="M1596" t="s">
        <v>178</v>
      </c>
      <c r="N1596" t="s">
        <v>168</v>
      </c>
      <c r="O1596" t="s">
        <v>318</v>
      </c>
      <c r="P1596" s="5" t="s">
        <v>16717</v>
      </c>
    </row>
    <row r="1597" spans="1:16" ht="14.25" customHeight="1" thickBot="1" x14ac:dyDescent="0.4">
      <c r="A1597" t="s">
        <v>7305</v>
      </c>
      <c r="B1597">
        <f t="shared" ca="1" si="26"/>
        <v>26</v>
      </c>
      <c r="C1597" s="1">
        <v>33652</v>
      </c>
      <c r="D1597" t="s">
        <v>74</v>
      </c>
      <c r="E1597" t="s">
        <v>7306</v>
      </c>
      <c r="F1597" t="s">
        <v>74</v>
      </c>
      <c r="G1597" t="s">
        <v>441</v>
      </c>
      <c r="H1597" t="s">
        <v>397</v>
      </c>
      <c r="I1597" t="s">
        <v>325</v>
      </c>
      <c r="J1597" t="s">
        <v>7307</v>
      </c>
      <c r="K1597" t="s">
        <v>7308</v>
      </c>
      <c r="L1597" t="s">
        <v>21</v>
      </c>
      <c r="M1597" t="s">
        <v>325</v>
      </c>
      <c r="N1597" t="s">
        <v>727</v>
      </c>
      <c r="O1597" t="s">
        <v>7309</v>
      </c>
      <c r="P1597" s="5" t="s">
        <v>7309</v>
      </c>
    </row>
    <row r="1598" spans="1:16" ht="14.25" customHeight="1" thickBot="1" x14ac:dyDescent="0.4">
      <c r="A1598" t="s">
        <v>7310</v>
      </c>
      <c r="B1598">
        <f t="shared" ca="1" si="26"/>
        <v>41</v>
      </c>
      <c r="C1598" s="1">
        <v>28199</v>
      </c>
      <c r="E1598" t="s">
        <v>7311</v>
      </c>
      <c r="H1598" t="s">
        <v>1943</v>
      </c>
      <c r="I1598" t="s">
        <v>29</v>
      </c>
      <c r="J1598" t="s">
        <v>2513</v>
      </c>
      <c r="K1598" t="s">
        <v>7312</v>
      </c>
      <c r="L1598" t="s">
        <v>21</v>
      </c>
      <c r="M1598" t="s">
        <v>29</v>
      </c>
      <c r="O1598" t="s">
        <v>1631</v>
      </c>
      <c r="P1598" s="5" t="s">
        <v>1631</v>
      </c>
    </row>
    <row r="1599" spans="1:16" ht="14.25" customHeight="1" thickBot="1" x14ac:dyDescent="0.4">
      <c r="A1599" t="s">
        <v>7313</v>
      </c>
      <c r="B1599">
        <f t="shared" ca="1" si="26"/>
        <v>59</v>
      </c>
      <c r="C1599" s="1">
        <v>21505</v>
      </c>
      <c r="E1599" t="s">
        <v>961</v>
      </c>
      <c r="H1599" t="s">
        <v>7314</v>
      </c>
      <c r="I1599" t="s">
        <v>962</v>
      </c>
      <c r="J1599" t="s">
        <v>7315</v>
      </c>
      <c r="K1599" t="s">
        <v>7316</v>
      </c>
      <c r="L1599" t="s">
        <v>21</v>
      </c>
      <c r="M1599" t="s">
        <v>962</v>
      </c>
      <c r="O1599" t="s">
        <v>7317</v>
      </c>
      <c r="P1599" s="5" t="s">
        <v>7317</v>
      </c>
    </row>
    <row r="1600" spans="1:16" ht="14.25" customHeight="1" thickBot="1" x14ac:dyDescent="0.4">
      <c r="A1600" t="s">
        <v>7318</v>
      </c>
      <c r="B1600">
        <f t="shared" ca="1" si="26"/>
        <v>29</v>
      </c>
      <c r="C1600" s="1">
        <v>32681</v>
      </c>
      <c r="E1600" t="s">
        <v>7319</v>
      </c>
      <c r="H1600" t="s">
        <v>51</v>
      </c>
      <c r="I1600" t="s">
        <v>52</v>
      </c>
      <c r="J1600" t="s">
        <v>7320</v>
      </c>
      <c r="K1600" t="s">
        <v>54</v>
      </c>
      <c r="L1600" t="s">
        <v>205</v>
      </c>
      <c r="M1600" t="s">
        <v>52</v>
      </c>
      <c r="O1600" t="s">
        <v>4008</v>
      </c>
      <c r="P1600" s="5" t="s">
        <v>4008</v>
      </c>
    </row>
    <row r="1601" spans="1:16" ht="14.25" customHeight="1" thickBot="1" x14ac:dyDescent="0.4">
      <c r="A1601" t="s">
        <v>7321</v>
      </c>
      <c r="B1601">
        <f t="shared" ca="1" si="26"/>
        <v>113</v>
      </c>
      <c r="C1601" s="2">
        <v>1975</v>
      </c>
      <c r="D1601" t="s">
        <v>177</v>
      </c>
      <c r="E1601" t="s">
        <v>6246</v>
      </c>
      <c r="F1601" t="s">
        <v>41</v>
      </c>
      <c r="G1601" t="s">
        <v>338</v>
      </c>
      <c r="H1601" t="s">
        <v>360</v>
      </c>
      <c r="I1601" t="s">
        <v>361</v>
      </c>
      <c r="K1601" t="s">
        <v>7322</v>
      </c>
      <c r="L1601" t="s">
        <v>21</v>
      </c>
      <c r="M1601" t="s">
        <v>361</v>
      </c>
      <c r="O1601" t="s">
        <v>7323</v>
      </c>
      <c r="P1601" s="5" t="s">
        <v>7323</v>
      </c>
    </row>
    <row r="1602" spans="1:16" ht="14.25" customHeight="1" thickBot="1" x14ac:dyDescent="0.4">
      <c r="A1602" t="s">
        <v>7324</v>
      </c>
      <c r="B1602">
        <f t="shared" ca="1" si="26"/>
        <v>67</v>
      </c>
      <c r="C1602" s="1">
        <v>18785</v>
      </c>
      <c r="E1602" t="s">
        <v>5790</v>
      </c>
      <c r="I1602" t="s">
        <v>6910</v>
      </c>
      <c r="J1602" t="s">
        <v>7325</v>
      </c>
      <c r="K1602" t="s">
        <v>7326</v>
      </c>
      <c r="L1602" t="s">
        <v>21</v>
      </c>
      <c r="M1602" t="s">
        <v>1395</v>
      </c>
      <c r="O1602" t="s">
        <v>7327</v>
      </c>
      <c r="P1602" s="5" t="s">
        <v>17031</v>
      </c>
    </row>
    <row r="1603" spans="1:16" ht="14.25" customHeight="1" thickBot="1" x14ac:dyDescent="0.4">
      <c r="A1603" t="s">
        <v>7328</v>
      </c>
      <c r="B1603">
        <f t="shared" ca="1" si="26"/>
        <v>47</v>
      </c>
      <c r="C1603" s="1">
        <v>26036</v>
      </c>
      <c r="D1603" t="s">
        <v>41</v>
      </c>
      <c r="E1603" t="s">
        <v>7329</v>
      </c>
      <c r="F1603" t="s">
        <v>41</v>
      </c>
      <c r="G1603" t="s">
        <v>186</v>
      </c>
      <c r="H1603" t="s">
        <v>43</v>
      </c>
      <c r="I1603" t="s">
        <v>178</v>
      </c>
      <c r="J1603" t="s">
        <v>2258</v>
      </c>
      <c r="K1603" t="s">
        <v>7330</v>
      </c>
      <c r="L1603" t="s">
        <v>205</v>
      </c>
      <c r="M1603" t="s">
        <v>178</v>
      </c>
      <c r="N1603" t="s">
        <v>1008</v>
      </c>
      <c r="O1603" t="s">
        <v>318</v>
      </c>
      <c r="P1603" s="5" t="s">
        <v>16717</v>
      </c>
    </row>
    <row r="1604" spans="1:16" ht="14.25" customHeight="1" thickBot="1" x14ac:dyDescent="0.4">
      <c r="A1604" t="s">
        <v>7331</v>
      </c>
      <c r="B1604" t="e">
        <f t="shared" ca="1" si="26"/>
        <v>#VALUE!</v>
      </c>
      <c r="C1604" s="2" t="s">
        <v>2449</v>
      </c>
      <c r="E1604" t="s">
        <v>7332</v>
      </c>
      <c r="G1604" t="s">
        <v>352</v>
      </c>
      <c r="H1604" t="s">
        <v>2561</v>
      </c>
      <c r="I1604" t="s">
        <v>22</v>
      </c>
      <c r="J1604" t="s">
        <v>2562</v>
      </c>
      <c r="K1604" t="s">
        <v>7333</v>
      </c>
      <c r="L1604" t="s">
        <v>21</v>
      </c>
      <c r="M1604" t="s">
        <v>22</v>
      </c>
      <c r="O1604" t="s">
        <v>7334</v>
      </c>
      <c r="P1604" s="5" t="s">
        <v>17032</v>
      </c>
    </row>
    <row r="1605" spans="1:16" ht="14.25" customHeight="1" thickBot="1" x14ac:dyDescent="0.4">
      <c r="A1605" t="s">
        <v>7335</v>
      </c>
      <c r="B1605">
        <f t="shared" ca="1" si="26"/>
        <v>36</v>
      </c>
      <c r="C1605" s="1">
        <v>30151</v>
      </c>
      <c r="D1605" t="s">
        <v>74</v>
      </c>
      <c r="E1605" t="s">
        <v>7336</v>
      </c>
      <c r="F1605" t="s">
        <v>41</v>
      </c>
      <c r="G1605" t="s">
        <v>17</v>
      </c>
      <c r="H1605" t="s">
        <v>7337</v>
      </c>
      <c r="I1605" t="s">
        <v>524</v>
      </c>
      <c r="J1605" t="s">
        <v>524</v>
      </c>
      <c r="K1605" t="s">
        <v>7338</v>
      </c>
      <c r="L1605" t="s">
        <v>21</v>
      </c>
      <c r="M1605" t="s">
        <v>29</v>
      </c>
      <c r="O1605" t="s">
        <v>7339</v>
      </c>
      <c r="P1605" s="5" t="s">
        <v>7339</v>
      </c>
    </row>
    <row r="1606" spans="1:16" ht="14.25" customHeight="1" thickBot="1" x14ac:dyDescent="0.4">
      <c r="A1606" t="s">
        <v>7340</v>
      </c>
      <c r="B1606">
        <f t="shared" ca="1" si="26"/>
        <v>31</v>
      </c>
      <c r="C1606" s="1">
        <v>31828</v>
      </c>
      <c r="D1606" t="s">
        <v>41</v>
      </c>
      <c r="E1606" t="s">
        <v>7341</v>
      </c>
      <c r="F1606" t="s">
        <v>41</v>
      </c>
      <c r="G1606" t="s">
        <v>1379</v>
      </c>
      <c r="H1606" t="s">
        <v>43</v>
      </c>
      <c r="I1606" t="s">
        <v>178</v>
      </c>
      <c r="J1606" t="s">
        <v>392</v>
      </c>
      <c r="K1606" t="s">
        <v>393</v>
      </c>
      <c r="L1606" t="s">
        <v>21</v>
      </c>
      <c r="M1606" t="s">
        <v>178</v>
      </c>
      <c r="N1606" t="s">
        <v>560</v>
      </c>
      <c r="O1606" t="s">
        <v>394</v>
      </c>
      <c r="P1606" s="5" t="s">
        <v>10689</v>
      </c>
    </row>
    <row r="1607" spans="1:16" ht="14.25" customHeight="1" thickBot="1" x14ac:dyDescent="0.4">
      <c r="A1607" t="s">
        <v>7342</v>
      </c>
      <c r="B1607">
        <f t="shared" ca="1" si="26"/>
        <v>58</v>
      </c>
      <c r="C1607" s="1">
        <v>22018</v>
      </c>
      <c r="E1607" t="s">
        <v>7343</v>
      </c>
      <c r="I1607" t="s">
        <v>747</v>
      </c>
      <c r="K1607" t="s">
        <v>7344</v>
      </c>
      <c r="L1607" t="s">
        <v>21</v>
      </c>
      <c r="M1607" t="s">
        <v>22</v>
      </c>
      <c r="O1607" t="s">
        <v>7345</v>
      </c>
      <c r="P1607" s="5" t="s">
        <v>7345</v>
      </c>
    </row>
    <row r="1608" spans="1:16" ht="14.25" customHeight="1" thickBot="1" x14ac:dyDescent="0.4">
      <c r="A1608" t="s">
        <v>7346</v>
      </c>
      <c r="B1608">
        <f t="shared" ca="1" si="26"/>
        <v>67</v>
      </c>
      <c r="C1608" s="1">
        <v>18692</v>
      </c>
      <c r="E1608" t="s">
        <v>4916</v>
      </c>
      <c r="H1608" t="s">
        <v>324</v>
      </c>
      <c r="I1608" t="s">
        <v>5710</v>
      </c>
      <c r="J1608" t="s">
        <v>7347</v>
      </c>
      <c r="K1608" t="s">
        <v>7348</v>
      </c>
      <c r="L1608" t="s">
        <v>21</v>
      </c>
      <c r="M1608" t="s">
        <v>29</v>
      </c>
      <c r="O1608" t="s">
        <v>712</v>
      </c>
      <c r="P1608" s="5" t="s">
        <v>712</v>
      </c>
    </row>
    <row r="1609" spans="1:16" ht="14.25" customHeight="1" thickBot="1" x14ac:dyDescent="0.4">
      <c r="A1609" t="s">
        <v>7349</v>
      </c>
      <c r="B1609">
        <f t="shared" ca="1" si="26"/>
        <v>37</v>
      </c>
      <c r="C1609" s="1">
        <v>29758</v>
      </c>
      <c r="D1609" t="s">
        <v>185</v>
      </c>
      <c r="E1609" t="s">
        <v>7311</v>
      </c>
      <c r="F1609" t="s">
        <v>41</v>
      </c>
      <c r="G1609" t="s">
        <v>245</v>
      </c>
      <c r="H1609" t="s">
        <v>122</v>
      </c>
      <c r="I1609" t="s">
        <v>29</v>
      </c>
      <c r="J1609" t="s">
        <v>7350</v>
      </c>
      <c r="K1609" t="s">
        <v>7351</v>
      </c>
      <c r="L1609" t="s">
        <v>21</v>
      </c>
      <c r="M1609" t="s">
        <v>29</v>
      </c>
      <c r="O1609" t="s">
        <v>717</v>
      </c>
      <c r="P1609" s="5" t="s">
        <v>717</v>
      </c>
    </row>
    <row r="1610" spans="1:16" ht="14.25" customHeight="1" thickBot="1" x14ac:dyDescent="0.4">
      <c r="A1610" t="s">
        <v>7352</v>
      </c>
      <c r="B1610">
        <f t="shared" ca="1" si="26"/>
        <v>39</v>
      </c>
      <c r="C1610" s="1">
        <v>28913</v>
      </c>
      <c r="D1610" t="s">
        <v>200</v>
      </c>
      <c r="E1610" t="s">
        <v>7353</v>
      </c>
      <c r="F1610" t="s">
        <v>74</v>
      </c>
      <c r="G1610" t="s">
        <v>1037</v>
      </c>
      <c r="H1610" t="s">
        <v>1943</v>
      </c>
      <c r="I1610" t="s">
        <v>29</v>
      </c>
      <c r="J1610" t="s">
        <v>7354</v>
      </c>
      <c r="K1610" t="s">
        <v>7355</v>
      </c>
      <c r="L1610" t="s">
        <v>21</v>
      </c>
      <c r="M1610" t="s">
        <v>29</v>
      </c>
      <c r="O1610" t="s">
        <v>7356</v>
      </c>
      <c r="P1610" s="5" t="s">
        <v>7356</v>
      </c>
    </row>
    <row r="1611" spans="1:16" ht="14.25" customHeight="1" thickBot="1" x14ac:dyDescent="0.4">
      <c r="A1611" t="s">
        <v>7357</v>
      </c>
      <c r="B1611">
        <f t="shared" ca="1" si="26"/>
        <v>26</v>
      </c>
      <c r="C1611" s="1">
        <v>33530</v>
      </c>
      <c r="E1611" t="s">
        <v>7358</v>
      </c>
      <c r="I1611" t="s">
        <v>386</v>
      </c>
      <c r="J1611" t="s">
        <v>7359</v>
      </c>
      <c r="K1611" t="s">
        <v>7360</v>
      </c>
      <c r="L1611" t="s">
        <v>21</v>
      </c>
      <c r="M1611" t="s">
        <v>386</v>
      </c>
      <c r="O1611" t="e">
        <f>- Premeditated homicide - Meaning of collaboration - Illegal manufacturing and keeping military weapons and ammunition</f>
        <v>#NAME?</v>
      </c>
      <c r="P1611" s="6" t="s">
        <v>16712</v>
      </c>
    </row>
    <row r="1612" spans="1:16" ht="14.25" customHeight="1" thickBot="1" x14ac:dyDescent="0.4">
      <c r="A1612" t="s">
        <v>7361</v>
      </c>
      <c r="B1612">
        <f t="shared" ca="1" si="26"/>
        <v>39</v>
      </c>
      <c r="C1612" s="1">
        <v>28828</v>
      </c>
      <c r="D1612" t="s">
        <v>41</v>
      </c>
      <c r="E1612" t="s">
        <v>5131</v>
      </c>
      <c r="F1612" t="s">
        <v>41</v>
      </c>
      <c r="G1612" t="s">
        <v>95</v>
      </c>
      <c r="H1612" t="s">
        <v>43</v>
      </c>
      <c r="I1612" t="s">
        <v>178</v>
      </c>
      <c r="K1612" t="s">
        <v>7362</v>
      </c>
      <c r="L1612" t="s">
        <v>21</v>
      </c>
      <c r="M1612" t="s">
        <v>178</v>
      </c>
      <c r="N1612" t="s">
        <v>2167</v>
      </c>
      <c r="O1612" t="s">
        <v>7363</v>
      </c>
      <c r="P1612" s="5" t="s">
        <v>17033</v>
      </c>
    </row>
    <row r="1613" spans="1:16" ht="14.25" customHeight="1" thickBot="1" x14ac:dyDescent="0.4">
      <c r="A1613" t="s">
        <v>7364</v>
      </c>
      <c r="B1613">
        <f t="shared" ca="1" si="26"/>
        <v>42</v>
      </c>
      <c r="C1613" s="1">
        <v>27679</v>
      </c>
      <c r="D1613" t="s">
        <v>39</v>
      </c>
      <c r="E1613" t="s">
        <v>7365</v>
      </c>
      <c r="F1613" t="s">
        <v>41</v>
      </c>
      <c r="G1613" t="s">
        <v>5899</v>
      </c>
      <c r="H1613" t="s">
        <v>43</v>
      </c>
      <c r="I1613" t="s">
        <v>225</v>
      </c>
      <c r="J1613" t="s">
        <v>225</v>
      </c>
      <c r="K1613" t="s">
        <v>1939</v>
      </c>
      <c r="L1613" t="s">
        <v>21</v>
      </c>
      <c r="M1613" t="s">
        <v>46</v>
      </c>
      <c r="N1613" t="s">
        <v>2606</v>
      </c>
      <c r="O1613" t="s">
        <v>7366</v>
      </c>
      <c r="P1613" s="5" t="s">
        <v>17034</v>
      </c>
    </row>
    <row r="1614" spans="1:16" ht="14.25" customHeight="1" thickBot="1" x14ac:dyDescent="0.4">
      <c r="A1614" t="s">
        <v>7367</v>
      </c>
      <c r="B1614">
        <f t="shared" ca="1" si="26"/>
        <v>29</v>
      </c>
      <c r="C1614" s="1">
        <v>32485</v>
      </c>
      <c r="E1614" t="s">
        <v>7368</v>
      </c>
      <c r="I1614" t="s">
        <v>386</v>
      </c>
      <c r="J1614" t="s">
        <v>7369</v>
      </c>
      <c r="K1614" t="s">
        <v>7370</v>
      </c>
      <c r="L1614" t="s">
        <v>21</v>
      </c>
      <c r="M1614" t="s">
        <v>386</v>
      </c>
      <c r="O1614" t="s">
        <v>7371</v>
      </c>
      <c r="P1614" s="5" t="s">
        <v>7371</v>
      </c>
    </row>
    <row r="1615" spans="1:16" ht="14.25" customHeight="1" thickBot="1" x14ac:dyDescent="0.4">
      <c r="A1615" t="s">
        <v>7372</v>
      </c>
      <c r="B1615">
        <f t="shared" ca="1" si="26"/>
        <v>40</v>
      </c>
      <c r="C1615" s="1">
        <v>28395</v>
      </c>
      <c r="E1615" t="s">
        <v>7373</v>
      </c>
      <c r="I1615" t="s">
        <v>386</v>
      </c>
      <c r="J1615" t="s">
        <v>3273</v>
      </c>
      <c r="K1615" t="s">
        <v>7374</v>
      </c>
      <c r="L1615" t="s">
        <v>21</v>
      </c>
      <c r="M1615" t="s">
        <v>386</v>
      </c>
      <c r="O1615" t="s">
        <v>7375</v>
      </c>
      <c r="P1615" s="5" t="s">
        <v>7375</v>
      </c>
    </row>
    <row r="1616" spans="1:16" ht="14.25" customHeight="1" thickBot="1" x14ac:dyDescent="0.4">
      <c r="A1616" t="s">
        <v>7376</v>
      </c>
      <c r="B1616">
        <f t="shared" ca="1" si="26"/>
        <v>59</v>
      </c>
      <c r="C1616" s="1">
        <v>21680</v>
      </c>
      <c r="E1616" t="s">
        <v>7377</v>
      </c>
      <c r="I1616" t="s">
        <v>795</v>
      </c>
      <c r="J1616" t="s">
        <v>7378</v>
      </c>
      <c r="K1616" t="s">
        <v>7379</v>
      </c>
      <c r="L1616" t="s">
        <v>21</v>
      </c>
      <c r="M1616" t="s">
        <v>367</v>
      </c>
      <c r="O1616" t="s">
        <v>1782</v>
      </c>
      <c r="P1616" s="5" t="s">
        <v>1782</v>
      </c>
    </row>
    <row r="1617" spans="1:16" ht="14.25" customHeight="1" thickBot="1" x14ac:dyDescent="0.4">
      <c r="A1617" t="s">
        <v>7380</v>
      </c>
      <c r="B1617">
        <f t="shared" ca="1" si="26"/>
        <v>41</v>
      </c>
      <c r="C1617" s="1">
        <v>28281</v>
      </c>
      <c r="E1617" t="s">
        <v>2649</v>
      </c>
      <c r="H1617" t="s">
        <v>2048</v>
      </c>
      <c r="I1617" t="s">
        <v>2049</v>
      </c>
      <c r="J1617" t="s">
        <v>7381</v>
      </c>
      <c r="K1617" t="s">
        <v>7382</v>
      </c>
      <c r="L1617" t="s">
        <v>21</v>
      </c>
      <c r="M1617" t="s">
        <v>29</v>
      </c>
      <c r="O1617" t="s">
        <v>7383</v>
      </c>
      <c r="P1617" s="5" t="s">
        <v>17035</v>
      </c>
    </row>
    <row r="1618" spans="1:16" ht="14.25" customHeight="1" thickBot="1" x14ac:dyDescent="0.4">
      <c r="A1618" t="s">
        <v>7384</v>
      </c>
      <c r="B1618">
        <f t="shared" ca="1" si="26"/>
        <v>51</v>
      </c>
      <c r="C1618" s="1">
        <v>24354</v>
      </c>
      <c r="E1618" t="s">
        <v>7385</v>
      </c>
      <c r="I1618" t="s">
        <v>1090</v>
      </c>
      <c r="J1618" t="s">
        <v>7386</v>
      </c>
      <c r="K1618" t="s">
        <v>7387</v>
      </c>
      <c r="L1618" t="s">
        <v>21</v>
      </c>
      <c r="M1618" t="s">
        <v>496</v>
      </c>
      <c r="O1618" t="s">
        <v>7388</v>
      </c>
      <c r="P1618" s="5" t="s">
        <v>7388</v>
      </c>
    </row>
    <row r="1619" spans="1:16" ht="14.25" customHeight="1" thickBot="1" x14ac:dyDescent="0.4">
      <c r="A1619" t="s">
        <v>7389</v>
      </c>
      <c r="B1619">
        <f t="shared" ca="1" si="26"/>
        <v>48</v>
      </c>
      <c r="C1619" s="1">
        <v>25573</v>
      </c>
      <c r="E1619" t="s">
        <v>7390</v>
      </c>
      <c r="I1619" t="s">
        <v>129</v>
      </c>
      <c r="J1619" t="s">
        <v>7391</v>
      </c>
      <c r="K1619" t="s">
        <v>6108</v>
      </c>
      <c r="L1619" t="s">
        <v>21</v>
      </c>
      <c r="M1619" t="s">
        <v>132</v>
      </c>
      <c r="O1619" t="s">
        <v>7392</v>
      </c>
      <c r="P1619" s="5" t="s">
        <v>17036</v>
      </c>
    </row>
    <row r="1620" spans="1:16" ht="14.25" customHeight="1" thickBot="1" x14ac:dyDescent="0.4">
      <c r="A1620" t="s">
        <v>7393</v>
      </c>
      <c r="B1620">
        <f t="shared" ca="1" si="26"/>
        <v>39</v>
      </c>
      <c r="C1620" s="1">
        <v>28870</v>
      </c>
      <c r="D1620" t="s">
        <v>235</v>
      </c>
      <c r="E1620" t="s">
        <v>7394</v>
      </c>
      <c r="H1620" t="s">
        <v>5561</v>
      </c>
      <c r="I1620" t="s">
        <v>7395</v>
      </c>
      <c r="J1620" t="s">
        <v>7396</v>
      </c>
      <c r="K1620" t="s">
        <v>7397</v>
      </c>
      <c r="L1620" t="s">
        <v>21</v>
      </c>
      <c r="M1620" t="s">
        <v>289</v>
      </c>
      <c r="N1620" t="s">
        <v>7398</v>
      </c>
      <c r="O1620" t="s">
        <v>7399</v>
      </c>
      <c r="P1620" s="5" t="s">
        <v>17037</v>
      </c>
    </row>
    <row r="1621" spans="1:16" ht="14.25" customHeight="1" thickBot="1" x14ac:dyDescent="0.4">
      <c r="A1621" t="s">
        <v>7400</v>
      </c>
      <c r="B1621">
        <f t="shared" ca="1" si="26"/>
        <v>113</v>
      </c>
      <c r="C1621" s="2">
        <v>1986</v>
      </c>
      <c r="D1621" t="s">
        <v>41</v>
      </c>
      <c r="E1621" t="s">
        <v>7401</v>
      </c>
      <c r="F1621" t="s">
        <v>41</v>
      </c>
      <c r="G1621" t="s">
        <v>262</v>
      </c>
      <c r="H1621" t="s">
        <v>4492</v>
      </c>
      <c r="I1621" t="s">
        <v>22</v>
      </c>
      <c r="J1621" t="s">
        <v>7402</v>
      </c>
      <c r="K1621" t="s">
        <v>7403</v>
      </c>
      <c r="L1621" t="s">
        <v>21</v>
      </c>
      <c r="M1621" t="s">
        <v>22</v>
      </c>
      <c r="N1621" t="s">
        <v>1111</v>
      </c>
      <c r="O1621" t="s">
        <v>7404</v>
      </c>
      <c r="P1621" s="5" t="s">
        <v>7404</v>
      </c>
    </row>
    <row r="1622" spans="1:16" ht="14.25" customHeight="1" thickBot="1" x14ac:dyDescent="0.4">
      <c r="A1622" t="s">
        <v>7405</v>
      </c>
      <c r="B1622">
        <f t="shared" ca="1" si="26"/>
        <v>35</v>
      </c>
      <c r="C1622" s="1">
        <v>30254</v>
      </c>
      <c r="D1622" t="s">
        <v>39</v>
      </c>
      <c r="E1622" t="s">
        <v>6406</v>
      </c>
      <c r="F1622" t="s">
        <v>39</v>
      </c>
      <c r="H1622" t="s">
        <v>269</v>
      </c>
      <c r="I1622" t="s">
        <v>270</v>
      </c>
      <c r="J1622" t="s">
        <v>7406</v>
      </c>
      <c r="K1622" t="s">
        <v>7407</v>
      </c>
      <c r="L1622" t="s">
        <v>205</v>
      </c>
      <c r="M1622" t="s">
        <v>270</v>
      </c>
      <c r="O1622" t="s">
        <v>3229</v>
      </c>
      <c r="P1622" s="5" t="s">
        <v>13938</v>
      </c>
    </row>
    <row r="1623" spans="1:16" ht="14.25" customHeight="1" thickBot="1" x14ac:dyDescent="0.4">
      <c r="A1623" t="s">
        <v>7408</v>
      </c>
      <c r="B1623">
        <f t="shared" ca="1" si="26"/>
        <v>48</v>
      </c>
      <c r="C1623" s="1">
        <v>25631</v>
      </c>
      <c r="D1623" t="s">
        <v>41</v>
      </c>
      <c r="E1623" t="s">
        <v>7409</v>
      </c>
      <c r="F1623" t="s">
        <v>41</v>
      </c>
      <c r="G1623" t="s">
        <v>95</v>
      </c>
      <c r="I1623" t="s">
        <v>52</v>
      </c>
      <c r="J1623" t="s">
        <v>7410</v>
      </c>
      <c r="K1623" t="s">
        <v>7411</v>
      </c>
      <c r="L1623" t="s">
        <v>21</v>
      </c>
      <c r="M1623" t="s">
        <v>148</v>
      </c>
      <c r="O1623" t="s">
        <v>7412</v>
      </c>
      <c r="P1623" s="5" t="s">
        <v>7412</v>
      </c>
    </row>
    <row r="1624" spans="1:16" ht="14.25" customHeight="1" thickBot="1" x14ac:dyDescent="0.4">
      <c r="A1624" t="s">
        <v>7413</v>
      </c>
      <c r="B1624">
        <f t="shared" ca="1" si="26"/>
        <v>54</v>
      </c>
      <c r="C1624" s="1">
        <v>23582</v>
      </c>
      <c r="E1624" t="s">
        <v>7414</v>
      </c>
      <c r="I1624" t="s">
        <v>339</v>
      </c>
      <c r="J1624" t="s">
        <v>7415</v>
      </c>
      <c r="K1624" t="s">
        <v>7416</v>
      </c>
      <c r="L1624" t="s">
        <v>205</v>
      </c>
      <c r="M1624" t="s">
        <v>270</v>
      </c>
      <c r="O1624" t="s">
        <v>7417</v>
      </c>
      <c r="P1624" s="5" t="s">
        <v>7417</v>
      </c>
    </row>
    <row r="1625" spans="1:16" ht="14.25" customHeight="1" thickBot="1" x14ac:dyDescent="0.4">
      <c r="A1625" t="s">
        <v>7418</v>
      </c>
      <c r="B1625">
        <f t="shared" ca="1" si="26"/>
        <v>52</v>
      </c>
      <c r="C1625" s="1">
        <v>24196</v>
      </c>
      <c r="D1625" t="s">
        <v>39</v>
      </c>
      <c r="E1625" t="s">
        <v>7419</v>
      </c>
      <c r="F1625" t="s">
        <v>41</v>
      </c>
      <c r="G1625" t="s">
        <v>262</v>
      </c>
      <c r="H1625" t="s">
        <v>2756</v>
      </c>
      <c r="I1625" t="s">
        <v>6425</v>
      </c>
      <c r="J1625" t="s">
        <v>7420</v>
      </c>
      <c r="K1625" t="s">
        <v>7421</v>
      </c>
      <c r="L1625" t="s">
        <v>21</v>
      </c>
      <c r="M1625" t="s">
        <v>46</v>
      </c>
      <c r="N1625" t="s">
        <v>242</v>
      </c>
      <c r="O1625" t="s">
        <v>7422</v>
      </c>
      <c r="P1625" s="5" t="s">
        <v>7422</v>
      </c>
    </row>
    <row r="1626" spans="1:16" ht="14.25" customHeight="1" thickBot="1" x14ac:dyDescent="0.4">
      <c r="A1626" t="s">
        <v>7423</v>
      </c>
      <c r="B1626">
        <f t="shared" ca="1" si="26"/>
        <v>44</v>
      </c>
      <c r="C1626" s="1">
        <v>27030</v>
      </c>
      <c r="D1626" t="s">
        <v>39</v>
      </c>
      <c r="E1626" t="s">
        <v>192</v>
      </c>
      <c r="F1626" t="s">
        <v>39</v>
      </c>
      <c r="G1626" t="s">
        <v>1037</v>
      </c>
      <c r="H1626" t="s">
        <v>2916</v>
      </c>
      <c r="I1626" t="s">
        <v>194</v>
      </c>
      <c r="J1626" t="s">
        <v>7424</v>
      </c>
      <c r="K1626" t="s">
        <v>7425</v>
      </c>
      <c r="L1626" t="s">
        <v>21</v>
      </c>
      <c r="M1626" t="s">
        <v>194</v>
      </c>
      <c r="N1626" t="s">
        <v>197</v>
      </c>
      <c r="O1626" t="s">
        <v>55</v>
      </c>
      <c r="P1626" s="5" t="s">
        <v>55</v>
      </c>
    </row>
    <row r="1627" spans="1:16" ht="14.25" customHeight="1" thickBot="1" x14ac:dyDescent="0.4">
      <c r="A1627" t="s">
        <v>7426</v>
      </c>
      <c r="B1627">
        <f t="shared" ca="1" si="26"/>
        <v>57</v>
      </c>
      <c r="C1627" s="1">
        <v>22236</v>
      </c>
      <c r="D1627" t="s">
        <v>41</v>
      </c>
      <c r="E1627" t="s">
        <v>7427</v>
      </c>
      <c r="F1627" t="s">
        <v>41</v>
      </c>
      <c r="G1627" t="s">
        <v>66</v>
      </c>
      <c r="H1627" t="s">
        <v>360</v>
      </c>
      <c r="I1627" t="s">
        <v>46</v>
      </c>
      <c r="J1627" t="s">
        <v>7428</v>
      </c>
      <c r="K1627" t="s">
        <v>7429</v>
      </c>
      <c r="L1627" t="s">
        <v>21</v>
      </c>
      <c r="M1627" t="s">
        <v>4507</v>
      </c>
      <c r="N1627" t="s">
        <v>727</v>
      </c>
      <c r="O1627" t="s">
        <v>7430</v>
      </c>
      <c r="P1627" s="5" t="s">
        <v>7430</v>
      </c>
    </row>
    <row r="1628" spans="1:16" ht="14.25" customHeight="1" thickBot="1" x14ac:dyDescent="0.4">
      <c r="A1628" t="s">
        <v>7431</v>
      </c>
      <c r="B1628">
        <f t="shared" ref="B1628:B1691" ca="1" si="27">DATEDIF(C1628,TODAY(),"Y")</f>
        <v>41</v>
      </c>
      <c r="C1628" s="1">
        <v>28275</v>
      </c>
      <c r="D1628" t="s">
        <v>39</v>
      </c>
      <c r="E1628" t="s">
        <v>4418</v>
      </c>
      <c r="G1628" t="s">
        <v>238</v>
      </c>
      <c r="H1628" t="s">
        <v>122</v>
      </c>
      <c r="I1628" t="s">
        <v>2049</v>
      </c>
      <c r="J1628" t="s">
        <v>7432</v>
      </c>
      <c r="K1628" t="s">
        <v>7433</v>
      </c>
      <c r="L1628" t="s">
        <v>21</v>
      </c>
      <c r="M1628" t="s">
        <v>29</v>
      </c>
      <c r="O1628" t="s">
        <v>7434</v>
      </c>
      <c r="P1628" s="5" t="s">
        <v>8133</v>
      </c>
    </row>
    <row r="1629" spans="1:16" ht="14.25" customHeight="1" thickBot="1" x14ac:dyDescent="0.4">
      <c r="A1629" t="s">
        <v>7435</v>
      </c>
      <c r="B1629">
        <f t="shared" ca="1" si="27"/>
        <v>57</v>
      </c>
      <c r="C1629" s="1">
        <v>22241</v>
      </c>
      <c r="E1629" t="s">
        <v>7436</v>
      </c>
      <c r="I1629" t="s">
        <v>524</v>
      </c>
      <c r="J1629" t="s">
        <v>7437</v>
      </c>
      <c r="K1629" t="s">
        <v>7438</v>
      </c>
      <c r="L1629" t="s">
        <v>21</v>
      </c>
      <c r="M1629" t="s">
        <v>1090</v>
      </c>
      <c r="O1629" t="s">
        <v>7439</v>
      </c>
      <c r="P1629" s="5" t="s">
        <v>17038</v>
      </c>
    </row>
    <row r="1630" spans="1:16" ht="14.25" customHeight="1" thickBot="1" x14ac:dyDescent="0.4">
      <c r="A1630" t="s">
        <v>7440</v>
      </c>
      <c r="B1630" t="e">
        <f t="shared" ca="1" si="27"/>
        <v>#VALUE!</v>
      </c>
      <c r="C1630" s="2" t="s">
        <v>2449</v>
      </c>
      <c r="D1630" t="s">
        <v>41</v>
      </c>
      <c r="E1630" t="s">
        <v>7441</v>
      </c>
      <c r="F1630" t="s">
        <v>41</v>
      </c>
      <c r="G1630" t="s">
        <v>549</v>
      </c>
      <c r="H1630" t="s">
        <v>1269</v>
      </c>
      <c r="I1630" t="s">
        <v>22</v>
      </c>
      <c r="J1630" t="s">
        <v>2452</v>
      </c>
      <c r="K1630" t="s">
        <v>7442</v>
      </c>
      <c r="L1630" t="s">
        <v>21</v>
      </c>
      <c r="M1630" t="s">
        <v>22</v>
      </c>
      <c r="N1630" t="s">
        <v>727</v>
      </c>
      <c r="O1630" t="s">
        <v>7443</v>
      </c>
      <c r="P1630" s="5" t="s">
        <v>17039</v>
      </c>
    </row>
    <row r="1631" spans="1:16" ht="14.25" customHeight="1" thickBot="1" x14ac:dyDescent="0.4">
      <c r="A1631" t="s">
        <v>7444</v>
      </c>
      <c r="B1631">
        <f t="shared" ca="1" si="27"/>
        <v>27</v>
      </c>
      <c r="C1631" s="1">
        <v>33313</v>
      </c>
      <c r="D1631" t="s">
        <v>41</v>
      </c>
      <c r="E1631" t="s">
        <v>7445</v>
      </c>
      <c r="F1631" t="s">
        <v>41</v>
      </c>
      <c r="G1631" t="s">
        <v>75</v>
      </c>
      <c r="H1631" t="s">
        <v>302</v>
      </c>
      <c r="I1631" t="s">
        <v>194</v>
      </c>
      <c r="J1631" t="s">
        <v>1056</v>
      </c>
      <c r="K1631" t="s">
        <v>7446</v>
      </c>
      <c r="L1631" t="s">
        <v>21</v>
      </c>
      <c r="M1631" t="s">
        <v>194</v>
      </c>
      <c r="N1631" t="s">
        <v>1111</v>
      </c>
      <c r="O1631" t="s">
        <v>55</v>
      </c>
      <c r="P1631" s="5" t="s">
        <v>55</v>
      </c>
    </row>
    <row r="1632" spans="1:16" ht="14.25" customHeight="1" thickBot="1" x14ac:dyDescent="0.4">
      <c r="A1632" t="s">
        <v>7447</v>
      </c>
      <c r="B1632">
        <f t="shared" ca="1" si="27"/>
        <v>44</v>
      </c>
      <c r="C1632" s="1">
        <v>27176</v>
      </c>
      <c r="E1632" t="s">
        <v>7448</v>
      </c>
      <c r="I1632" t="s">
        <v>148</v>
      </c>
      <c r="J1632" t="s">
        <v>149</v>
      </c>
      <c r="K1632" t="s">
        <v>842</v>
      </c>
      <c r="L1632" t="s">
        <v>21</v>
      </c>
      <c r="M1632" t="s">
        <v>148</v>
      </c>
      <c r="O1632" t="s">
        <v>7449</v>
      </c>
      <c r="P1632" s="5" t="s">
        <v>7449</v>
      </c>
    </row>
    <row r="1633" spans="1:16" ht="14.25" customHeight="1" thickBot="1" x14ac:dyDescent="0.4">
      <c r="A1633" t="s">
        <v>7450</v>
      </c>
      <c r="B1633">
        <f t="shared" ca="1" si="27"/>
        <v>35</v>
      </c>
      <c r="C1633" s="1">
        <v>30284</v>
      </c>
      <c r="E1633" t="s">
        <v>7451</v>
      </c>
      <c r="I1633" t="s">
        <v>373</v>
      </c>
      <c r="J1633" t="s">
        <v>7452</v>
      </c>
      <c r="K1633" t="s">
        <v>7453</v>
      </c>
      <c r="L1633" t="s">
        <v>21</v>
      </c>
      <c r="M1633" t="s">
        <v>270</v>
      </c>
      <c r="O1633" t="s">
        <v>1787</v>
      </c>
      <c r="P1633" s="5" t="s">
        <v>1787</v>
      </c>
    </row>
    <row r="1634" spans="1:16" ht="14.25" customHeight="1" thickBot="1" x14ac:dyDescent="0.4">
      <c r="A1634" t="s">
        <v>7454</v>
      </c>
      <c r="B1634">
        <f t="shared" ca="1" si="27"/>
        <v>27</v>
      </c>
      <c r="C1634" s="1">
        <v>33406</v>
      </c>
      <c r="E1634" t="s">
        <v>2512</v>
      </c>
      <c r="F1634" t="s">
        <v>74</v>
      </c>
      <c r="G1634" t="s">
        <v>245</v>
      </c>
      <c r="H1634" t="s">
        <v>122</v>
      </c>
      <c r="I1634" t="s">
        <v>29</v>
      </c>
      <c r="J1634" t="s">
        <v>7455</v>
      </c>
      <c r="K1634" t="s">
        <v>7456</v>
      </c>
      <c r="L1634" t="s">
        <v>205</v>
      </c>
      <c r="M1634" t="s">
        <v>29</v>
      </c>
      <c r="O1634" t="s">
        <v>1295</v>
      </c>
      <c r="P1634" s="5" t="s">
        <v>1295</v>
      </c>
    </row>
    <row r="1635" spans="1:16" ht="14.25" customHeight="1" thickBot="1" x14ac:dyDescent="0.4">
      <c r="A1635" t="s">
        <v>7457</v>
      </c>
      <c r="B1635">
        <f t="shared" ca="1" si="27"/>
        <v>43</v>
      </c>
      <c r="C1635" s="1">
        <v>27402</v>
      </c>
      <c r="E1635" t="s">
        <v>2952</v>
      </c>
      <c r="I1635" t="s">
        <v>386</v>
      </c>
      <c r="J1635" t="s">
        <v>7458</v>
      </c>
      <c r="K1635" t="s">
        <v>7459</v>
      </c>
      <c r="L1635" t="s">
        <v>21</v>
      </c>
      <c r="M1635" t="s">
        <v>386</v>
      </c>
      <c r="O1635" t="s">
        <v>7460</v>
      </c>
      <c r="P1635" s="5" t="s">
        <v>7460</v>
      </c>
    </row>
    <row r="1636" spans="1:16" ht="14.25" customHeight="1" thickBot="1" x14ac:dyDescent="0.4">
      <c r="A1636" t="s">
        <v>7461</v>
      </c>
      <c r="B1636">
        <f t="shared" ca="1" si="27"/>
        <v>21</v>
      </c>
      <c r="C1636" s="1">
        <v>35300</v>
      </c>
      <c r="D1636" t="s">
        <v>41</v>
      </c>
      <c r="E1636" t="s">
        <v>7462</v>
      </c>
      <c r="F1636" t="s">
        <v>41</v>
      </c>
      <c r="G1636" t="s">
        <v>3330</v>
      </c>
      <c r="H1636" t="s">
        <v>43</v>
      </c>
      <c r="I1636" t="s">
        <v>178</v>
      </c>
      <c r="J1636" t="s">
        <v>948</v>
      </c>
      <c r="K1636" t="s">
        <v>7463</v>
      </c>
      <c r="L1636" t="s">
        <v>21</v>
      </c>
      <c r="M1636" t="s">
        <v>178</v>
      </c>
      <c r="N1636" t="s">
        <v>2024</v>
      </c>
      <c r="O1636" t="s">
        <v>318</v>
      </c>
      <c r="P1636" s="5" t="s">
        <v>16717</v>
      </c>
    </row>
    <row r="1637" spans="1:16" ht="14.25" customHeight="1" thickBot="1" x14ac:dyDescent="0.4">
      <c r="A1637" t="s">
        <v>7464</v>
      </c>
      <c r="B1637">
        <f t="shared" ca="1" si="27"/>
        <v>56</v>
      </c>
      <c r="C1637" s="1">
        <v>22546</v>
      </c>
      <c r="E1637" t="s">
        <v>7465</v>
      </c>
      <c r="H1637" t="s">
        <v>687</v>
      </c>
      <c r="I1637" t="s">
        <v>118</v>
      </c>
      <c r="J1637" t="s">
        <v>7466</v>
      </c>
      <c r="K1637" t="s">
        <v>7467</v>
      </c>
      <c r="L1637" t="s">
        <v>21</v>
      </c>
      <c r="M1637" t="s">
        <v>29</v>
      </c>
      <c r="O1637" t="s">
        <v>7468</v>
      </c>
      <c r="P1637" s="5" t="s">
        <v>126</v>
      </c>
    </row>
    <row r="1638" spans="1:16" ht="14.25" customHeight="1" thickBot="1" x14ac:dyDescent="0.4">
      <c r="A1638" t="s">
        <v>7469</v>
      </c>
      <c r="B1638">
        <f t="shared" ca="1" si="27"/>
        <v>30</v>
      </c>
      <c r="C1638" s="1">
        <v>32066</v>
      </c>
      <c r="D1638" t="s">
        <v>41</v>
      </c>
      <c r="E1638" t="s">
        <v>7470</v>
      </c>
      <c r="G1638" t="s">
        <v>378</v>
      </c>
      <c r="H1638" t="s">
        <v>210</v>
      </c>
      <c r="I1638" t="s">
        <v>29</v>
      </c>
      <c r="J1638" t="s">
        <v>7471</v>
      </c>
      <c r="K1638" t="s">
        <v>7472</v>
      </c>
      <c r="L1638" t="s">
        <v>205</v>
      </c>
      <c r="M1638" t="s">
        <v>29</v>
      </c>
      <c r="O1638" t="s">
        <v>1631</v>
      </c>
      <c r="P1638" s="5" t="s">
        <v>1631</v>
      </c>
    </row>
    <row r="1639" spans="1:16" ht="14.25" customHeight="1" thickBot="1" x14ac:dyDescent="0.4">
      <c r="A1639" t="s">
        <v>7473</v>
      </c>
      <c r="B1639">
        <f t="shared" ca="1" si="27"/>
        <v>21</v>
      </c>
      <c r="C1639" s="1">
        <v>35407</v>
      </c>
      <c r="E1639" t="s">
        <v>7474</v>
      </c>
      <c r="F1639" t="s">
        <v>74</v>
      </c>
      <c r="G1639" t="s">
        <v>95</v>
      </c>
      <c r="H1639" t="s">
        <v>43</v>
      </c>
      <c r="I1639" t="s">
        <v>178</v>
      </c>
      <c r="J1639" t="s">
        <v>7475</v>
      </c>
      <c r="K1639" t="s">
        <v>7476</v>
      </c>
      <c r="L1639" t="s">
        <v>21</v>
      </c>
      <c r="M1639" t="s">
        <v>178</v>
      </c>
      <c r="N1639" t="s">
        <v>950</v>
      </c>
      <c r="O1639" t="s">
        <v>7477</v>
      </c>
      <c r="P1639" s="5" t="s">
        <v>17040</v>
      </c>
    </row>
    <row r="1640" spans="1:16" ht="14.25" customHeight="1" thickBot="1" x14ac:dyDescent="0.4">
      <c r="A1640" t="s">
        <v>7478</v>
      </c>
      <c r="B1640">
        <f t="shared" ca="1" si="27"/>
        <v>71</v>
      </c>
      <c r="C1640" s="1">
        <v>17228</v>
      </c>
      <c r="D1640" t="s">
        <v>39</v>
      </c>
      <c r="E1640" t="s">
        <v>7479</v>
      </c>
      <c r="F1640" t="s">
        <v>39</v>
      </c>
      <c r="G1640" t="s">
        <v>147</v>
      </c>
      <c r="I1640" t="s">
        <v>1395</v>
      </c>
      <c r="J1640" t="s">
        <v>1396</v>
      </c>
      <c r="K1640" t="s">
        <v>7480</v>
      </c>
      <c r="L1640" t="s">
        <v>21</v>
      </c>
      <c r="M1640" t="s">
        <v>1395</v>
      </c>
      <c r="O1640" t="s">
        <v>7481</v>
      </c>
      <c r="P1640" s="5" t="s">
        <v>7481</v>
      </c>
    </row>
    <row r="1641" spans="1:16" ht="14.25" customHeight="1" thickBot="1" x14ac:dyDescent="0.4">
      <c r="A1641" t="s">
        <v>7482</v>
      </c>
      <c r="B1641">
        <f t="shared" ca="1" si="27"/>
        <v>31</v>
      </c>
      <c r="C1641" s="1">
        <v>31886</v>
      </c>
      <c r="E1641" t="s">
        <v>7483</v>
      </c>
      <c r="I1641" t="s">
        <v>7484</v>
      </c>
      <c r="J1641" t="s">
        <v>7485</v>
      </c>
      <c r="K1641" t="s">
        <v>7486</v>
      </c>
      <c r="L1641" t="s">
        <v>21</v>
      </c>
      <c r="M1641" t="s">
        <v>89</v>
      </c>
      <c r="O1641" t="s">
        <v>7487</v>
      </c>
      <c r="P1641" s="5" t="s">
        <v>17041</v>
      </c>
    </row>
    <row r="1642" spans="1:16" ht="14.25" customHeight="1" thickBot="1" x14ac:dyDescent="0.4">
      <c r="A1642" t="s">
        <v>7488</v>
      </c>
      <c r="B1642">
        <f t="shared" ca="1" si="27"/>
        <v>57</v>
      </c>
      <c r="C1642" s="1">
        <v>22302</v>
      </c>
      <c r="E1642" t="s">
        <v>7489</v>
      </c>
      <c r="I1642" t="s">
        <v>83</v>
      </c>
      <c r="J1642" t="s">
        <v>7490</v>
      </c>
      <c r="K1642" t="s">
        <v>7491</v>
      </c>
      <c r="L1642" t="s">
        <v>21</v>
      </c>
      <c r="M1642" t="s">
        <v>132</v>
      </c>
      <c r="O1642" t="s">
        <v>7492</v>
      </c>
      <c r="P1642" s="5" t="s">
        <v>17042</v>
      </c>
    </row>
    <row r="1643" spans="1:16" ht="14.25" customHeight="1" thickBot="1" x14ac:dyDescent="0.4">
      <c r="A1643" t="s">
        <v>7493</v>
      </c>
      <c r="B1643">
        <f t="shared" ca="1" si="27"/>
        <v>45</v>
      </c>
      <c r="C1643" s="1">
        <v>26769</v>
      </c>
      <c r="E1643" t="s">
        <v>7494</v>
      </c>
      <c r="F1643" t="s">
        <v>74</v>
      </c>
      <c r="G1643" t="s">
        <v>378</v>
      </c>
      <c r="H1643" t="s">
        <v>122</v>
      </c>
      <c r="I1643" t="s">
        <v>7495</v>
      </c>
      <c r="J1643" t="s">
        <v>7496</v>
      </c>
      <c r="K1643" t="s">
        <v>7497</v>
      </c>
      <c r="L1643" t="s">
        <v>205</v>
      </c>
      <c r="M1643" t="s">
        <v>29</v>
      </c>
      <c r="O1643" t="s">
        <v>7498</v>
      </c>
      <c r="P1643" s="5" t="s">
        <v>7498</v>
      </c>
    </row>
    <row r="1644" spans="1:16" ht="14.25" customHeight="1" thickBot="1" x14ac:dyDescent="0.4">
      <c r="A1644" t="s">
        <v>7499</v>
      </c>
      <c r="B1644">
        <f t="shared" ca="1" si="27"/>
        <v>39</v>
      </c>
      <c r="C1644" s="1">
        <v>29028</v>
      </c>
      <c r="D1644" t="s">
        <v>39</v>
      </c>
      <c r="E1644" t="s">
        <v>7500</v>
      </c>
      <c r="F1644" t="s">
        <v>41</v>
      </c>
      <c r="G1644" t="s">
        <v>3060</v>
      </c>
      <c r="H1644" t="s">
        <v>141</v>
      </c>
      <c r="I1644" t="s">
        <v>118</v>
      </c>
      <c r="J1644" t="s">
        <v>118</v>
      </c>
      <c r="K1644" t="s">
        <v>7501</v>
      </c>
      <c r="L1644" t="s">
        <v>21</v>
      </c>
      <c r="M1644" t="s">
        <v>118</v>
      </c>
      <c r="O1644" t="s">
        <v>144</v>
      </c>
      <c r="P1644" s="5" t="s">
        <v>144</v>
      </c>
    </row>
    <row r="1645" spans="1:16" ht="14.25" customHeight="1" thickBot="1" x14ac:dyDescent="0.4">
      <c r="A1645" t="s">
        <v>7502</v>
      </c>
      <c r="B1645">
        <f t="shared" ca="1" si="27"/>
        <v>55</v>
      </c>
      <c r="C1645" s="1">
        <v>23096</v>
      </c>
      <c r="E1645" t="s">
        <v>7503</v>
      </c>
      <c r="I1645" t="s">
        <v>496</v>
      </c>
      <c r="J1645" t="s">
        <v>7504</v>
      </c>
      <c r="K1645" t="s">
        <v>7505</v>
      </c>
      <c r="L1645" t="s">
        <v>205</v>
      </c>
      <c r="M1645" t="s">
        <v>496</v>
      </c>
      <c r="O1645" t="s">
        <v>7388</v>
      </c>
      <c r="P1645" s="5" t="s">
        <v>7388</v>
      </c>
    </row>
    <row r="1646" spans="1:16" ht="14.25" customHeight="1" thickBot="1" x14ac:dyDescent="0.4">
      <c r="A1646" t="s">
        <v>7506</v>
      </c>
      <c r="B1646">
        <f t="shared" ca="1" si="27"/>
        <v>22</v>
      </c>
      <c r="C1646" s="1">
        <v>35001</v>
      </c>
      <c r="D1646" t="s">
        <v>39</v>
      </c>
      <c r="E1646" t="s">
        <v>7507</v>
      </c>
      <c r="F1646" t="s">
        <v>39</v>
      </c>
      <c r="G1646" t="s">
        <v>1999</v>
      </c>
      <c r="H1646" t="s">
        <v>43</v>
      </c>
      <c r="I1646" t="s">
        <v>178</v>
      </c>
      <c r="J1646" t="s">
        <v>7508</v>
      </c>
      <c r="K1646" t="s">
        <v>7509</v>
      </c>
      <c r="L1646" t="s">
        <v>205</v>
      </c>
      <c r="M1646" t="s">
        <v>178</v>
      </c>
      <c r="N1646" t="s">
        <v>2024</v>
      </c>
      <c r="O1646" t="s">
        <v>2543</v>
      </c>
      <c r="P1646" s="5" t="s">
        <v>16804</v>
      </c>
    </row>
    <row r="1647" spans="1:16" ht="14.25" customHeight="1" thickBot="1" x14ac:dyDescent="0.4">
      <c r="A1647" t="s">
        <v>7510</v>
      </c>
      <c r="B1647">
        <f t="shared" ca="1" si="27"/>
        <v>51</v>
      </c>
      <c r="C1647" s="1">
        <v>24537</v>
      </c>
      <c r="E1647" t="s">
        <v>7511</v>
      </c>
      <c r="I1647" t="s">
        <v>962</v>
      </c>
      <c r="K1647" t="s">
        <v>7512</v>
      </c>
      <c r="L1647" t="s">
        <v>21</v>
      </c>
      <c r="M1647" t="s">
        <v>628</v>
      </c>
      <c r="O1647" t="s">
        <v>55</v>
      </c>
      <c r="P1647" s="5" t="s">
        <v>55</v>
      </c>
    </row>
    <row r="1648" spans="1:16" ht="14.25" customHeight="1" thickBot="1" x14ac:dyDescent="0.4">
      <c r="A1648" t="s">
        <v>7513</v>
      </c>
      <c r="B1648">
        <f t="shared" ca="1" si="27"/>
        <v>25</v>
      </c>
      <c r="C1648" s="1">
        <v>34023</v>
      </c>
      <c r="D1648" t="s">
        <v>41</v>
      </c>
      <c r="E1648" t="s">
        <v>7514</v>
      </c>
      <c r="F1648" t="s">
        <v>41</v>
      </c>
      <c r="G1648" t="s">
        <v>95</v>
      </c>
      <c r="H1648" t="s">
        <v>7515</v>
      </c>
      <c r="I1648" t="s">
        <v>1072</v>
      </c>
      <c r="J1648" t="s">
        <v>7516</v>
      </c>
      <c r="K1648" t="s">
        <v>7517</v>
      </c>
      <c r="L1648" t="s">
        <v>21</v>
      </c>
      <c r="M1648" t="s">
        <v>1072</v>
      </c>
      <c r="N1648" t="s">
        <v>1111</v>
      </c>
      <c r="O1648" t="s">
        <v>7518</v>
      </c>
      <c r="P1648" s="5" t="s">
        <v>7518</v>
      </c>
    </row>
    <row r="1649" spans="1:16" ht="14.25" customHeight="1" thickBot="1" x14ac:dyDescent="0.4">
      <c r="A1649" t="s">
        <v>7519</v>
      </c>
      <c r="B1649">
        <f t="shared" ca="1" si="27"/>
        <v>40</v>
      </c>
      <c r="C1649" s="1">
        <v>28509</v>
      </c>
      <c r="D1649" t="s">
        <v>41</v>
      </c>
      <c r="E1649" t="s">
        <v>7520</v>
      </c>
      <c r="F1649" t="s">
        <v>41</v>
      </c>
      <c r="G1649" t="s">
        <v>95</v>
      </c>
      <c r="H1649" t="s">
        <v>43</v>
      </c>
      <c r="I1649" t="s">
        <v>178</v>
      </c>
      <c r="J1649" t="s">
        <v>1866</v>
      </c>
      <c r="K1649" t="s">
        <v>7521</v>
      </c>
      <c r="L1649" t="s">
        <v>21</v>
      </c>
      <c r="M1649" t="s">
        <v>178</v>
      </c>
      <c r="N1649" t="s">
        <v>2167</v>
      </c>
      <c r="O1649" t="s">
        <v>7522</v>
      </c>
      <c r="P1649" s="5" t="s">
        <v>17043</v>
      </c>
    </row>
    <row r="1650" spans="1:16" ht="14.25" customHeight="1" thickBot="1" x14ac:dyDescent="0.4">
      <c r="A1650" t="s">
        <v>7523</v>
      </c>
      <c r="B1650">
        <f t="shared" ca="1" si="27"/>
        <v>28</v>
      </c>
      <c r="C1650" s="1">
        <v>32751</v>
      </c>
      <c r="E1650" t="s">
        <v>1093</v>
      </c>
      <c r="H1650" t="s">
        <v>122</v>
      </c>
      <c r="I1650" t="s">
        <v>29</v>
      </c>
      <c r="J1650" t="s">
        <v>4011</v>
      </c>
      <c r="K1650" t="s">
        <v>7524</v>
      </c>
      <c r="L1650" t="s">
        <v>21</v>
      </c>
      <c r="M1650" t="s">
        <v>29</v>
      </c>
      <c r="O1650" t="s">
        <v>516</v>
      </c>
      <c r="P1650" s="5" t="s">
        <v>516</v>
      </c>
    </row>
    <row r="1651" spans="1:16" ht="14.25" customHeight="1" thickBot="1" x14ac:dyDescent="0.4">
      <c r="A1651" t="s">
        <v>7525</v>
      </c>
      <c r="B1651">
        <f t="shared" ca="1" si="27"/>
        <v>44</v>
      </c>
      <c r="C1651" s="1">
        <v>27114</v>
      </c>
      <c r="E1651" t="s">
        <v>7526</v>
      </c>
      <c r="H1651" t="s">
        <v>687</v>
      </c>
      <c r="I1651" t="s">
        <v>118</v>
      </c>
      <c r="J1651" t="s">
        <v>4103</v>
      </c>
      <c r="K1651" t="s">
        <v>7527</v>
      </c>
      <c r="L1651" t="s">
        <v>21</v>
      </c>
      <c r="M1651" t="s">
        <v>118</v>
      </c>
      <c r="O1651" t="s">
        <v>7528</v>
      </c>
      <c r="P1651" s="5" t="s">
        <v>7528</v>
      </c>
    </row>
    <row r="1652" spans="1:16" ht="14.25" customHeight="1" thickBot="1" x14ac:dyDescent="0.4">
      <c r="A1652" t="s">
        <v>7529</v>
      </c>
      <c r="B1652">
        <f t="shared" ca="1" si="27"/>
        <v>19</v>
      </c>
      <c r="C1652" s="1">
        <v>36050</v>
      </c>
      <c r="E1652" t="s">
        <v>2435</v>
      </c>
      <c r="I1652" t="s">
        <v>367</v>
      </c>
      <c r="J1652" t="s">
        <v>3661</v>
      </c>
      <c r="K1652" t="s">
        <v>3445</v>
      </c>
      <c r="L1652" t="s">
        <v>21</v>
      </c>
      <c r="M1652" t="s">
        <v>367</v>
      </c>
      <c r="O1652" t="s">
        <v>7530</v>
      </c>
      <c r="P1652" s="5" t="s">
        <v>7530</v>
      </c>
    </row>
    <row r="1653" spans="1:16" ht="14.25" customHeight="1" thickBot="1" x14ac:dyDescent="0.4">
      <c r="A1653" t="s">
        <v>7531</v>
      </c>
      <c r="B1653">
        <f t="shared" ca="1" si="27"/>
        <v>26</v>
      </c>
      <c r="C1653" s="1">
        <v>33715</v>
      </c>
      <c r="D1653" t="s">
        <v>41</v>
      </c>
      <c r="E1653" t="s">
        <v>192</v>
      </c>
      <c r="F1653" t="s">
        <v>41</v>
      </c>
      <c r="G1653" t="s">
        <v>378</v>
      </c>
      <c r="H1653" t="s">
        <v>7532</v>
      </c>
      <c r="I1653" t="s">
        <v>194</v>
      </c>
      <c r="J1653" t="s">
        <v>6234</v>
      </c>
      <c r="K1653" t="s">
        <v>2997</v>
      </c>
      <c r="L1653" t="s">
        <v>21</v>
      </c>
      <c r="M1653" t="s">
        <v>194</v>
      </c>
      <c r="N1653" t="s">
        <v>1111</v>
      </c>
      <c r="O1653" t="s">
        <v>7533</v>
      </c>
      <c r="P1653" s="5" t="s">
        <v>7533</v>
      </c>
    </row>
    <row r="1654" spans="1:16" ht="14.25" customHeight="1" thickBot="1" x14ac:dyDescent="0.4">
      <c r="A1654" t="s">
        <v>7534</v>
      </c>
      <c r="B1654">
        <f t="shared" ca="1" si="27"/>
        <v>51</v>
      </c>
      <c r="C1654" s="1">
        <v>24440</v>
      </c>
      <c r="D1654" t="s">
        <v>235</v>
      </c>
      <c r="E1654" t="s">
        <v>7535</v>
      </c>
      <c r="F1654" t="s">
        <v>39</v>
      </c>
      <c r="G1654" t="s">
        <v>338</v>
      </c>
      <c r="H1654" t="s">
        <v>5778</v>
      </c>
      <c r="I1654" t="s">
        <v>747</v>
      </c>
      <c r="J1654" t="s">
        <v>7536</v>
      </c>
      <c r="K1654" t="s">
        <v>7537</v>
      </c>
      <c r="L1654" t="s">
        <v>21</v>
      </c>
      <c r="M1654" t="s">
        <v>46</v>
      </c>
      <c r="N1654" t="s">
        <v>7538</v>
      </c>
      <c r="O1654" t="s">
        <v>7539</v>
      </c>
      <c r="P1654" s="5" t="s">
        <v>7539</v>
      </c>
    </row>
    <row r="1655" spans="1:16" ht="14.25" customHeight="1" thickBot="1" x14ac:dyDescent="0.4">
      <c r="A1655" t="s">
        <v>7540</v>
      </c>
      <c r="B1655">
        <f t="shared" ca="1" si="27"/>
        <v>42</v>
      </c>
      <c r="C1655" s="1">
        <v>27803</v>
      </c>
      <c r="D1655" t="s">
        <v>41</v>
      </c>
      <c r="E1655" t="s">
        <v>7541</v>
      </c>
      <c r="F1655" t="s">
        <v>41</v>
      </c>
      <c r="H1655" t="s">
        <v>7542</v>
      </c>
      <c r="I1655" t="s">
        <v>22</v>
      </c>
      <c r="J1655" t="s">
        <v>7543</v>
      </c>
      <c r="K1655" t="s">
        <v>3619</v>
      </c>
      <c r="L1655" t="s">
        <v>21</v>
      </c>
      <c r="M1655" t="s">
        <v>22</v>
      </c>
      <c r="O1655" t="s">
        <v>1810</v>
      </c>
      <c r="P1655" s="5" t="s">
        <v>1810</v>
      </c>
    </row>
    <row r="1656" spans="1:16" ht="14.25" customHeight="1" thickBot="1" x14ac:dyDescent="0.4">
      <c r="A1656" t="s">
        <v>7544</v>
      </c>
      <c r="B1656">
        <f t="shared" ca="1" si="27"/>
        <v>37</v>
      </c>
      <c r="C1656" s="1">
        <v>29512</v>
      </c>
      <c r="E1656" t="s">
        <v>7545</v>
      </c>
      <c r="G1656" t="s">
        <v>1037</v>
      </c>
      <c r="H1656" t="s">
        <v>1523</v>
      </c>
      <c r="I1656" t="s">
        <v>22</v>
      </c>
      <c r="J1656" t="s">
        <v>5536</v>
      </c>
      <c r="K1656" t="s">
        <v>7546</v>
      </c>
      <c r="L1656" t="s">
        <v>21</v>
      </c>
      <c r="M1656" t="s">
        <v>22</v>
      </c>
      <c r="O1656" t="s">
        <v>7547</v>
      </c>
      <c r="P1656" s="5" t="s">
        <v>7547</v>
      </c>
    </row>
    <row r="1657" spans="1:16" ht="14.25" customHeight="1" thickBot="1" x14ac:dyDescent="0.4">
      <c r="A1657" t="s">
        <v>7548</v>
      </c>
      <c r="B1657">
        <f t="shared" ca="1" si="27"/>
        <v>54</v>
      </c>
      <c r="C1657" s="1">
        <v>23432</v>
      </c>
      <c r="D1657" t="s">
        <v>41</v>
      </c>
      <c r="E1657" t="s">
        <v>7549</v>
      </c>
      <c r="F1657" t="s">
        <v>41</v>
      </c>
      <c r="G1657" t="s">
        <v>262</v>
      </c>
      <c r="H1657" t="s">
        <v>7550</v>
      </c>
      <c r="I1657" t="s">
        <v>59</v>
      </c>
      <c r="J1657" t="s">
        <v>7551</v>
      </c>
      <c r="K1657" t="s">
        <v>7250</v>
      </c>
      <c r="L1657" t="s">
        <v>21</v>
      </c>
      <c r="M1657" t="s">
        <v>59</v>
      </c>
      <c r="N1657" t="s">
        <v>1111</v>
      </c>
      <c r="O1657" t="s">
        <v>7552</v>
      </c>
      <c r="P1657" s="5" t="s">
        <v>7552</v>
      </c>
    </row>
    <row r="1658" spans="1:16" ht="14.25" customHeight="1" thickBot="1" x14ac:dyDescent="0.4">
      <c r="A1658" t="s">
        <v>7553</v>
      </c>
      <c r="B1658">
        <f t="shared" ca="1" si="27"/>
        <v>38</v>
      </c>
      <c r="C1658" s="1">
        <v>29131</v>
      </c>
      <c r="E1658" t="s">
        <v>3368</v>
      </c>
      <c r="H1658" t="s">
        <v>385</v>
      </c>
      <c r="I1658" t="s">
        <v>386</v>
      </c>
      <c r="J1658" t="s">
        <v>3273</v>
      </c>
      <c r="K1658" t="s">
        <v>7554</v>
      </c>
      <c r="L1658" t="s">
        <v>21</v>
      </c>
      <c r="M1658" t="s">
        <v>386</v>
      </c>
      <c r="O1658" t="s">
        <v>7555</v>
      </c>
      <c r="P1658" s="5" t="s">
        <v>17044</v>
      </c>
    </row>
    <row r="1659" spans="1:16" ht="14.25" customHeight="1" thickBot="1" x14ac:dyDescent="0.4">
      <c r="A1659" t="s">
        <v>7556</v>
      </c>
      <c r="B1659">
        <f t="shared" ca="1" si="27"/>
        <v>69</v>
      </c>
      <c r="C1659" s="1">
        <v>17816</v>
      </c>
      <c r="D1659" t="s">
        <v>41</v>
      </c>
      <c r="F1659" t="s">
        <v>41</v>
      </c>
      <c r="G1659" t="s">
        <v>262</v>
      </c>
      <c r="H1659" t="s">
        <v>654</v>
      </c>
      <c r="I1659" t="s">
        <v>22</v>
      </c>
      <c r="J1659" t="s">
        <v>3889</v>
      </c>
      <c r="K1659" t="s">
        <v>7557</v>
      </c>
      <c r="L1659" t="s">
        <v>21</v>
      </c>
      <c r="M1659" t="s">
        <v>22</v>
      </c>
      <c r="O1659" t="s">
        <v>7558</v>
      </c>
      <c r="P1659" s="5" t="s">
        <v>17045</v>
      </c>
    </row>
    <row r="1660" spans="1:16" ht="14.25" customHeight="1" thickBot="1" x14ac:dyDescent="0.4">
      <c r="A1660" t="s">
        <v>7559</v>
      </c>
      <c r="B1660">
        <f t="shared" ca="1" si="27"/>
        <v>44</v>
      </c>
      <c r="C1660" s="1">
        <v>26987</v>
      </c>
      <c r="D1660" t="s">
        <v>39</v>
      </c>
      <c r="E1660" t="s">
        <v>7560</v>
      </c>
      <c r="F1660" t="s">
        <v>41</v>
      </c>
      <c r="G1660" t="s">
        <v>95</v>
      </c>
      <c r="H1660" t="s">
        <v>7561</v>
      </c>
      <c r="I1660" t="s">
        <v>1975</v>
      </c>
      <c r="J1660" t="s">
        <v>7562</v>
      </c>
      <c r="K1660" t="s">
        <v>7563</v>
      </c>
      <c r="L1660" t="s">
        <v>21</v>
      </c>
      <c r="M1660" t="s">
        <v>46</v>
      </c>
      <c r="N1660" t="s">
        <v>1366</v>
      </c>
      <c r="O1660" t="s">
        <v>7564</v>
      </c>
      <c r="P1660" s="5" t="s">
        <v>7564</v>
      </c>
    </row>
    <row r="1661" spans="1:16" ht="14.25" customHeight="1" thickBot="1" x14ac:dyDescent="0.4">
      <c r="A1661" t="s">
        <v>7565</v>
      </c>
      <c r="B1661">
        <f t="shared" ca="1" si="27"/>
        <v>31</v>
      </c>
      <c r="C1661" s="1">
        <v>31691</v>
      </c>
      <c r="D1661" t="s">
        <v>41</v>
      </c>
      <c r="E1661" t="s">
        <v>5494</v>
      </c>
      <c r="F1661" t="s">
        <v>41</v>
      </c>
      <c r="G1661" t="s">
        <v>892</v>
      </c>
      <c r="I1661" t="s">
        <v>386</v>
      </c>
      <c r="J1661" t="s">
        <v>7566</v>
      </c>
      <c r="K1661" t="s">
        <v>7567</v>
      </c>
      <c r="L1661" t="s">
        <v>21</v>
      </c>
      <c r="M1661" t="s">
        <v>386</v>
      </c>
      <c r="O1661" t="s">
        <v>7568</v>
      </c>
      <c r="P1661" s="5" t="s">
        <v>7568</v>
      </c>
    </row>
    <row r="1662" spans="1:16" ht="14.25" customHeight="1" thickBot="1" x14ac:dyDescent="0.4">
      <c r="A1662" t="s">
        <v>7569</v>
      </c>
      <c r="B1662">
        <f t="shared" ca="1" si="27"/>
        <v>34</v>
      </c>
      <c r="C1662" s="1">
        <v>30884</v>
      </c>
      <c r="D1662" t="s">
        <v>41</v>
      </c>
      <c r="E1662" t="s">
        <v>7570</v>
      </c>
      <c r="F1662" t="s">
        <v>41</v>
      </c>
      <c r="G1662" t="s">
        <v>5307</v>
      </c>
      <c r="H1662" t="s">
        <v>7571</v>
      </c>
      <c r="I1662" t="s">
        <v>2182</v>
      </c>
      <c r="K1662" t="s">
        <v>7572</v>
      </c>
      <c r="L1662" t="s">
        <v>21</v>
      </c>
      <c r="M1662" t="s">
        <v>2182</v>
      </c>
      <c r="O1662" t="s">
        <v>55</v>
      </c>
      <c r="P1662" s="5" t="s">
        <v>55</v>
      </c>
    </row>
    <row r="1663" spans="1:16" ht="14.25" customHeight="1" thickBot="1" x14ac:dyDescent="0.4">
      <c r="A1663" t="s">
        <v>7573</v>
      </c>
      <c r="B1663">
        <f t="shared" ca="1" si="27"/>
        <v>64</v>
      </c>
      <c r="C1663" s="1">
        <v>19619</v>
      </c>
      <c r="D1663" t="s">
        <v>41</v>
      </c>
      <c r="E1663" t="s">
        <v>7574</v>
      </c>
      <c r="F1663" t="s">
        <v>1972</v>
      </c>
      <c r="G1663" t="s">
        <v>75</v>
      </c>
      <c r="H1663" t="s">
        <v>584</v>
      </c>
      <c r="I1663" t="s">
        <v>22</v>
      </c>
      <c r="J1663" t="s">
        <v>7575</v>
      </c>
      <c r="K1663" t="s">
        <v>7576</v>
      </c>
      <c r="L1663" t="s">
        <v>21</v>
      </c>
      <c r="M1663" t="s">
        <v>22</v>
      </c>
      <c r="O1663" t="s">
        <v>7577</v>
      </c>
      <c r="P1663" s="5" t="s">
        <v>7577</v>
      </c>
    </row>
    <row r="1664" spans="1:16" ht="14.25" customHeight="1" thickBot="1" x14ac:dyDescent="0.4">
      <c r="A1664" t="s">
        <v>7578</v>
      </c>
      <c r="B1664">
        <f t="shared" ca="1" si="27"/>
        <v>26</v>
      </c>
      <c r="C1664" s="1">
        <v>33776</v>
      </c>
      <c r="E1664" t="s">
        <v>7579</v>
      </c>
      <c r="G1664" t="s">
        <v>238</v>
      </c>
      <c r="H1664" t="s">
        <v>122</v>
      </c>
      <c r="I1664" t="s">
        <v>29</v>
      </c>
      <c r="J1664" t="s">
        <v>7580</v>
      </c>
      <c r="K1664" t="s">
        <v>7581</v>
      </c>
      <c r="L1664" t="s">
        <v>21</v>
      </c>
      <c r="M1664" t="s">
        <v>29</v>
      </c>
      <c r="O1664" t="s">
        <v>7582</v>
      </c>
      <c r="P1664" s="5" t="s">
        <v>7582</v>
      </c>
    </row>
    <row r="1665" spans="1:16" ht="14.25" customHeight="1" thickBot="1" x14ac:dyDescent="0.4">
      <c r="A1665" t="s">
        <v>7583</v>
      </c>
      <c r="B1665">
        <f t="shared" ca="1" si="27"/>
        <v>25</v>
      </c>
      <c r="C1665" s="1">
        <v>34041</v>
      </c>
      <c r="D1665" t="s">
        <v>39</v>
      </c>
      <c r="E1665" t="s">
        <v>7584</v>
      </c>
      <c r="F1665" t="s">
        <v>39</v>
      </c>
      <c r="G1665" t="s">
        <v>441</v>
      </c>
      <c r="I1665" t="s">
        <v>129</v>
      </c>
      <c r="J1665" t="s">
        <v>7585</v>
      </c>
      <c r="K1665" t="s">
        <v>7586</v>
      </c>
      <c r="L1665" t="s">
        <v>21</v>
      </c>
      <c r="M1665" t="s">
        <v>132</v>
      </c>
      <c r="O1665" t="s">
        <v>7587</v>
      </c>
      <c r="P1665" s="5" t="s">
        <v>17046</v>
      </c>
    </row>
    <row r="1666" spans="1:16" ht="14.25" customHeight="1" thickBot="1" x14ac:dyDescent="0.4">
      <c r="A1666" t="s">
        <v>7588</v>
      </c>
      <c r="B1666">
        <f t="shared" ca="1" si="27"/>
        <v>70</v>
      </c>
      <c r="C1666" s="1">
        <v>17666</v>
      </c>
      <c r="D1666" t="s">
        <v>235</v>
      </c>
      <c r="E1666" t="s">
        <v>7589</v>
      </c>
      <c r="F1666" t="s">
        <v>1204</v>
      </c>
      <c r="G1666" t="s">
        <v>66</v>
      </c>
      <c r="I1666" t="s">
        <v>1395</v>
      </c>
      <c r="J1666" t="s">
        <v>7590</v>
      </c>
      <c r="K1666" t="s">
        <v>7591</v>
      </c>
      <c r="L1666" t="s">
        <v>21</v>
      </c>
      <c r="M1666" t="s">
        <v>83</v>
      </c>
      <c r="O1666" t="s">
        <v>394</v>
      </c>
      <c r="P1666" s="5" t="s">
        <v>10689</v>
      </c>
    </row>
    <row r="1667" spans="1:16" ht="14.25" customHeight="1" thickBot="1" x14ac:dyDescent="0.4">
      <c r="A1667" t="s">
        <v>7592</v>
      </c>
      <c r="B1667">
        <f t="shared" ca="1" si="27"/>
        <v>33</v>
      </c>
      <c r="C1667" s="1">
        <v>31227</v>
      </c>
      <c r="D1667" t="s">
        <v>1773</v>
      </c>
      <c r="E1667" t="s">
        <v>7593</v>
      </c>
      <c r="F1667" t="s">
        <v>39</v>
      </c>
      <c r="G1667" t="s">
        <v>338</v>
      </c>
      <c r="H1667" t="s">
        <v>1115</v>
      </c>
      <c r="I1667" t="s">
        <v>1116</v>
      </c>
      <c r="J1667" t="s">
        <v>1116</v>
      </c>
      <c r="K1667" t="s">
        <v>7594</v>
      </c>
      <c r="L1667" t="s">
        <v>21</v>
      </c>
      <c r="M1667" t="s">
        <v>46</v>
      </c>
      <c r="N1667" t="s">
        <v>4771</v>
      </c>
      <c r="O1667" t="s">
        <v>572</v>
      </c>
      <c r="P1667" s="5" t="s">
        <v>572</v>
      </c>
    </row>
    <row r="1668" spans="1:16" ht="14.25" customHeight="1" thickBot="1" x14ac:dyDescent="0.4">
      <c r="A1668" t="s">
        <v>7595</v>
      </c>
      <c r="B1668">
        <f t="shared" ca="1" si="27"/>
        <v>50</v>
      </c>
      <c r="C1668" s="1">
        <v>24725</v>
      </c>
      <c r="D1668" t="s">
        <v>185</v>
      </c>
      <c r="E1668" t="s">
        <v>3938</v>
      </c>
      <c r="F1668" t="s">
        <v>39</v>
      </c>
      <c r="G1668" t="s">
        <v>1037</v>
      </c>
      <c r="H1668" t="s">
        <v>397</v>
      </c>
      <c r="I1668" t="s">
        <v>325</v>
      </c>
      <c r="J1668" t="s">
        <v>7596</v>
      </c>
      <c r="K1668" t="s">
        <v>7597</v>
      </c>
      <c r="L1668" t="s">
        <v>21</v>
      </c>
      <c r="M1668" t="s">
        <v>325</v>
      </c>
      <c r="O1668" t="s">
        <v>4565</v>
      </c>
      <c r="P1668" s="5" t="s">
        <v>4565</v>
      </c>
    </row>
    <row r="1669" spans="1:16" ht="14.25" customHeight="1" thickBot="1" x14ac:dyDescent="0.4">
      <c r="A1669" t="s">
        <v>7598</v>
      </c>
      <c r="B1669">
        <f t="shared" ca="1" si="27"/>
        <v>36</v>
      </c>
      <c r="C1669" s="1">
        <v>30025</v>
      </c>
      <c r="E1669" t="s">
        <v>7599</v>
      </c>
      <c r="I1669" t="s">
        <v>132</v>
      </c>
      <c r="J1669" t="s">
        <v>1938</v>
      </c>
      <c r="K1669" t="s">
        <v>7600</v>
      </c>
      <c r="L1669" t="s">
        <v>21</v>
      </c>
      <c r="M1669" t="s">
        <v>132</v>
      </c>
      <c r="O1669" t="s">
        <v>7601</v>
      </c>
      <c r="P1669" s="5" t="s">
        <v>17047</v>
      </c>
    </row>
    <row r="1670" spans="1:16" ht="14.25" customHeight="1" thickBot="1" x14ac:dyDescent="0.4">
      <c r="A1670" t="s">
        <v>7602</v>
      </c>
      <c r="B1670">
        <f t="shared" ca="1" si="27"/>
        <v>36</v>
      </c>
      <c r="C1670" s="1">
        <v>30042</v>
      </c>
      <c r="E1670" t="s">
        <v>7603</v>
      </c>
      <c r="H1670" t="s">
        <v>43</v>
      </c>
      <c r="I1670" t="s">
        <v>178</v>
      </c>
      <c r="J1670" t="s">
        <v>7604</v>
      </c>
      <c r="K1670" t="s">
        <v>7605</v>
      </c>
      <c r="L1670" t="s">
        <v>21</v>
      </c>
      <c r="M1670" t="s">
        <v>178</v>
      </c>
      <c r="O1670" t="s">
        <v>7606</v>
      </c>
      <c r="P1670" s="5" t="s">
        <v>17048</v>
      </c>
    </row>
    <row r="1671" spans="1:16" ht="14.25" customHeight="1" thickBot="1" x14ac:dyDescent="0.4">
      <c r="A1671" t="s">
        <v>7607</v>
      </c>
      <c r="B1671">
        <f t="shared" ca="1" si="27"/>
        <v>113</v>
      </c>
      <c r="C1671" s="2">
        <v>1977</v>
      </c>
      <c r="D1671" t="s">
        <v>41</v>
      </c>
      <c r="E1671" t="s">
        <v>7608</v>
      </c>
      <c r="F1671" t="s">
        <v>41</v>
      </c>
      <c r="G1671" t="s">
        <v>66</v>
      </c>
      <c r="H1671" t="s">
        <v>7609</v>
      </c>
      <c r="I1671" t="s">
        <v>22</v>
      </c>
      <c r="J1671" t="s">
        <v>7610</v>
      </c>
      <c r="K1671" t="s">
        <v>7611</v>
      </c>
      <c r="L1671" t="s">
        <v>21</v>
      </c>
      <c r="M1671" t="s">
        <v>22</v>
      </c>
      <c r="N1671" t="s">
        <v>197</v>
      </c>
      <c r="O1671" t="s">
        <v>7612</v>
      </c>
      <c r="P1671" s="5" t="s">
        <v>7612</v>
      </c>
    </row>
    <row r="1672" spans="1:16" ht="14.25" customHeight="1" thickBot="1" x14ac:dyDescent="0.4">
      <c r="A1672" t="s">
        <v>7613</v>
      </c>
      <c r="B1672">
        <f t="shared" ca="1" si="27"/>
        <v>41</v>
      </c>
      <c r="C1672" s="1">
        <v>28247</v>
      </c>
      <c r="D1672" t="s">
        <v>41</v>
      </c>
      <c r="E1672" t="s">
        <v>7614</v>
      </c>
      <c r="F1672" t="s">
        <v>41</v>
      </c>
      <c r="G1672" t="s">
        <v>75</v>
      </c>
      <c r="H1672" t="s">
        <v>2884</v>
      </c>
      <c r="I1672" t="s">
        <v>34</v>
      </c>
      <c r="J1672" t="s">
        <v>7615</v>
      </c>
      <c r="K1672" t="s">
        <v>6908</v>
      </c>
      <c r="L1672" t="s">
        <v>21</v>
      </c>
      <c r="M1672" t="s">
        <v>22</v>
      </c>
      <c r="O1672" t="s">
        <v>7616</v>
      </c>
      <c r="P1672" s="5" t="s">
        <v>7616</v>
      </c>
    </row>
    <row r="1673" spans="1:16" ht="14.25" customHeight="1" thickBot="1" x14ac:dyDescent="0.4">
      <c r="A1673" t="s">
        <v>7617</v>
      </c>
      <c r="B1673">
        <f t="shared" ca="1" si="27"/>
        <v>42</v>
      </c>
      <c r="C1673" s="1">
        <v>27927</v>
      </c>
      <c r="D1673" t="s">
        <v>39</v>
      </c>
      <c r="E1673" t="s">
        <v>7618</v>
      </c>
      <c r="F1673" t="s">
        <v>74</v>
      </c>
      <c r="G1673" t="s">
        <v>238</v>
      </c>
      <c r="H1673" t="s">
        <v>7619</v>
      </c>
      <c r="I1673" t="s">
        <v>7620</v>
      </c>
      <c r="J1673" t="s">
        <v>149</v>
      </c>
      <c r="K1673" t="s">
        <v>7621</v>
      </c>
      <c r="L1673" t="s">
        <v>21</v>
      </c>
      <c r="M1673" t="s">
        <v>148</v>
      </c>
      <c r="O1673" t="s">
        <v>7622</v>
      </c>
      <c r="P1673" s="5" t="s">
        <v>17049</v>
      </c>
    </row>
    <row r="1674" spans="1:16" ht="14.25" customHeight="1" thickBot="1" x14ac:dyDescent="0.4">
      <c r="A1674" t="s">
        <v>7623</v>
      </c>
      <c r="B1674">
        <f t="shared" ca="1" si="27"/>
        <v>29</v>
      </c>
      <c r="C1674" s="1">
        <v>32437</v>
      </c>
      <c r="E1674" t="s">
        <v>7624</v>
      </c>
      <c r="I1674" t="s">
        <v>89</v>
      </c>
      <c r="J1674" t="s">
        <v>7625</v>
      </c>
      <c r="K1674" t="s">
        <v>7626</v>
      </c>
      <c r="L1674" t="s">
        <v>21</v>
      </c>
      <c r="M1674" t="s">
        <v>89</v>
      </c>
      <c r="O1674" t="s">
        <v>7627</v>
      </c>
      <c r="P1674" s="5" t="s">
        <v>17050</v>
      </c>
    </row>
    <row r="1675" spans="1:16" ht="14.25" customHeight="1" thickBot="1" x14ac:dyDescent="0.4">
      <c r="A1675" t="s">
        <v>7628</v>
      </c>
      <c r="B1675">
        <f t="shared" ca="1" si="27"/>
        <v>113</v>
      </c>
      <c r="C1675" s="2">
        <v>1949</v>
      </c>
      <c r="D1675" t="s">
        <v>74</v>
      </c>
      <c r="E1675" t="s">
        <v>1505</v>
      </c>
      <c r="F1675" t="s">
        <v>41</v>
      </c>
      <c r="G1675" t="s">
        <v>75</v>
      </c>
      <c r="H1675" t="s">
        <v>7629</v>
      </c>
      <c r="I1675" t="s">
        <v>194</v>
      </c>
      <c r="J1675" t="s">
        <v>974</v>
      </c>
      <c r="K1675" t="s">
        <v>7630</v>
      </c>
      <c r="L1675" t="s">
        <v>21</v>
      </c>
      <c r="M1675" t="s">
        <v>22</v>
      </c>
      <c r="N1675" t="s">
        <v>305</v>
      </c>
      <c r="O1675" t="s">
        <v>7631</v>
      </c>
      <c r="P1675" s="5" t="s">
        <v>17051</v>
      </c>
    </row>
    <row r="1676" spans="1:16" ht="14.25" customHeight="1" thickBot="1" x14ac:dyDescent="0.4">
      <c r="A1676" t="s">
        <v>7632</v>
      </c>
      <c r="B1676">
        <f t="shared" ca="1" si="27"/>
        <v>49</v>
      </c>
      <c r="C1676" s="1">
        <v>25265</v>
      </c>
      <c r="D1676" t="s">
        <v>39</v>
      </c>
      <c r="E1676" t="s">
        <v>7633</v>
      </c>
      <c r="F1676" t="s">
        <v>41</v>
      </c>
      <c r="H1676" t="s">
        <v>627</v>
      </c>
      <c r="I1676" t="s">
        <v>628</v>
      </c>
      <c r="J1676" t="s">
        <v>1461</v>
      </c>
      <c r="K1676" t="s">
        <v>7634</v>
      </c>
      <c r="L1676" t="s">
        <v>21</v>
      </c>
      <c r="M1676" t="s">
        <v>628</v>
      </c>
      <c r="O1676" t="s">
        <v>7635</v>
      </c>
      <c r="P1676" s="5" t="s">
        <v>7635</v>
      </c>
    </row>
    <row r="1677" spans="1:16" ht="14.25" customHeight="1" thickBot="1" x14ac:dyDescent="0.4">
      <c r="A1677" t="s">
        <v>7636</v>
      </c>
      <c r="B1677">
        <f t="shared" ca="1" si="27"/>
        <v>41</v>
      </c>
      <c r="C1677" s="1">
        <v>28090</v>
      </c>
      <c r="E1677" t="s">
        <v>5794</v>
      </c>
      <c r="I1677" t="s">
        <v>367</v>
      </c>
      <c r="J1677" t="s">
        <v>7637</v>
      </c>
      <c r="K1677" t="s">
        <v>7638</v>
      </c>
      <c r="L1677" t="s">
        <v>21</v>
      </c>
      <c r="M1677" t="s">
        <v>367</v>
      </c>
      <c r="O1677" t="s">
        <v>7639</v>
      </c>
      <c r="P1677" s="5" t="s">
        <v>7639</v>
      </c>
    </row>
    <row r="1678" spans="1:16" ht="14.25" customHeight="1" thickBot="1" x14ac:dyDescent="0.4">
      <c r="A1678" t="s">
        <v>7640</v>
      </c>
      <c r="B1678">
        <f t="shared" ca="1" si="27"/>
        <v>41</v>
      </c>
      <c r="C1678" s="1">
        <v>28319</v>
      </c>
      <c r="E1678" t="s">
        <v>7641</v>
      </c>
      <c r="H1678" t="s">
        <v>2992</v>
      </c>
      <c r="I1678" t="s">
        <v>59</v>
      </c>
      <c r="J1678" t="s">
        <v>3232</v>
      </c>
      <c r="K1678" t="s">
        <v>7642</v>
      </c>
      <c r="L1678" t="s">
        <v>21</v>
      </c>
      <c r="M1678" t="s">
        <v>1259</v>
      </c>
      <c r="O1678" t="s">
        <v>7643</v>
      </c>
      <c r="P1678" s="5" t="s">
        <v>7643</v>
      </c>
    </row>
    <row r="1679" spans="1:16" ht="14.25" customHeight="1" thickBot="1" x14ac:dyDescent="0.4">
      <c r="A1679" t="s">
        <v>7644</v>
      </c>
      <c r="B1679">
        <f t="shared" ca="1" si="27"/>
        <v>57</v>
      </c>
      <c r="C1679" s="1">
        <v>22124</v>
      </c>
      <c r="E1679" t="s">
        <v>7645</v>
      </c>
      <c r="H1679" t="s">
        <v>1523</v>
      </c>
      <c r="I1679" t="s">
        <v>22</v>
      </c>
      <c r="J1679" t="s">
        <v>3889</v>
      </c>
      <c r="K1679" t="s">
        <v>7646</v>
      </c>
      <c r="L1679" t="s">
        <v>21</v>
      </c>
      <c r="M1679" t="s">
        <v>22</v>
      </c>
      <c r="O1679" t="s">
        <v>7647</v>
      </c>
      <c r="P1679" s="5" t="s">
        <v>7647</v>
      </c>
    </row>
    <row r="1680" spans="1:16" ht="14.25" customHeight="1" thickBot="1" x14ac:dyDescent="0.4">
      <c r="A1680" t="s">
        <v>7648</v>
      </c>
      <c r="B1680">
        <f t="shared" ca="1" si="27"/>
        <v>36</v>
      </c>
      <c r="C1680" s="1">
        <v>30029</v>
      </c>
      <c r="D1680" t="s">
        <v>39</v>
      </c>
      <c r="E1680" t="s">
        <v>1700</v>
      </c>
      <c r="F1680" t="s">
        <v>39</v>
      </c>
      <c r="G1680" t="s">
        <v>95</v>
      </c>
      <c r="H1680" t="s">
        <v>43</v>
      </c>
      <c r="I1680" t="s">
        <v>3950</v>
      </c>
      <c r="J1680" t="s">
        <v>7649</v>
      </c>
      <c r="K1680" t="s">
        <v>7650</v>
      </c>
      <c r="L1680" t="s">
        <v>21</v>
      </c>
      <c r="M1680" t="s">
        <v>3950</v>
      </c>
      <c r="O1680" t="s">
        <v>7651</v>
      </c>
      <c r="P1680" s="5" t="s">
        <v>17052</v>
      </c>
    </row>
    <row r="1681" spans="1:16" ht="14.25" customHeight="1" thickBot="1" x14ac:dyDescent="0.4">
      <c r="A1681" t="s">
        <v>7652</v>
      </c>
      <c r="B1681">
        <f t="shared" ca="1" si="27"/>
        <v>64</v>
      </c>
      <c r="C1681" s="1">
        <v>19925</v>
      </c>
      <c r="E1681" t="s">
        <v>7653</v>
      </c>
      <c r="H1681" t="s">
        <v>51</v>
      </c>
      <c r="I1681" t="s">
        <v>52</v>
      </c>
      <c r="J1681" t="s">
        <v>5412</v>
      </c>
      <c r="K1681" t="s">
        <v>54</v>
      </c>
      <c r="L1681" t="s">
        <v>21</v>
      </c>
      <c r="M1681" t="s">
        <v>52</v>
      </c>
      <c r="O1681" t="s">
        <v>7654</v>
      </c>
      <c r="P1681" s="5" t="s">
        <v>7654</v>
      </c>
    </row>
    <row r="1682" spans="1:16" ht="14.25" customHeight="1" thickBot="1" x14ac:dyDescent="0.4">
      <c r="A1682" t="s">
        <v>7655</v>
      </c>
      <c r="B1682">
        <f t="shared" ca="1" si="27"/>
        <v>35</v>
      </c>
      <c r="C1682" s="1">
        <v>30402</v>
      </c>
      <c r="D1682" t="s">
        <v>41</v>
      </c>
      <c r="E1682" t="s">
        <v>7656</v>
      </c>
      <c r="F1682" t="s">
        <v>41</v>
      </c>
      <c r="G1682" t="s">
        <v>331</v>
      </c>
      <c r="H1682" t="s">
        <v>332</v>
      </c>
      <c r="I1682" t="s">
        <v>62</v>
      </c>
      <c r="J1682" t="s">
        <v>7657</v>
      </c>
      <c r="K1682" t="s">
        <v>7658</v>
      </c>
      <c r="L1682" t="s">
        <v>21</v>
      </c>
      <c r="M1682" t="s">
        <v>62</v>
      </c>
      <c r="O1682" t="s">
        <v>7659</v>
      </c>
      <c r="P1682" s="5" t="s">
        <v>7659</v>
      </c>
    </row>
    <row r="1683" spans="1:16" ht="14.25" customHeight="1" thickBot="1" x14ac:dyDescent="0.4">
      <c r="A1683" t="s">
        <v>7660</v>
      </c>
      <c r="B1683">
        <f t="shared" ca="1" si="27"/>
        <v>25</v>
      </c>
      <c r="C1683" s="1">
        <v>33947</v>
      </c>
      <c r="E1683" t="s">
        <v>7661</v>
      </c>
      <c r="H1683" t="s">
        <v>43</v>
      </c>
      <c r="I1683" t="s">
        <v>648</v>
      </c>
      <c r="J1683" t="s">
        <v>847</v>
      </c>
      <c r="K1683" t="s">
        <v>7662</v>
      </c>
      <c r="L1683" t="s">
        <v>21</v>
      </c>
      <c r="M1683" t="s">
        <v>132</v>
      </c>
      <c r="O1683" t="s">
        <v>7663</v>
      </c>
      <c r="P1683" s="5" t="s">
        <v>17053</v>
      </c>
    </row>
    <row r="1684" spans="1:16" ht="14.25" customHeight="1" thickBot="1" x14ac:dyDescent="0.4">
      <c r="A1684" t="s">
        <v>7664</v>
      </c>
      <c r="B1684">
        <f t="shared" ca="1" si="27"/>
        <v>81</v>
      </c>
      <c r="C1684" s="1">
        <v>13363</v>
      </c>
      <c r="D1684" t="s">
        <v>39</v>
      </c>
      <c r="E1684" t="s">
        <v>7665</v>
      </c>
      <c r="F1684" t="s">
        <v>185</v>
      </c>
      <c r="G1684" t="s">
        <v>238</v>
      </c>
      <c r="H1684" t="s">
        <v>7666</v>
      </c>
      <c r="I1684" t="s">
        <v>46</v>
      </c>
      <c r="J1684" t="s">
        <v>7667</v>
      </c>
      <c r="K1684" t="s">
        <v>7668</v>
      </c>
      <c r="L1684" t="s">
        <v>21</v>
      </c>
      <c r="M1684" t="s">
        <v>46</v>
      </c>
      <c r="N1684" t="s">
        <v>161</v>
      </c>
      <c r="O1684" t="s">
        <v>7669</v>
      </c>
      <c r="P1684" s="5" t="s">
        <v>7669</v>
      </c>
    </row>
    <row r="1685" spans="1:16" ht="14.25" customHeight="1" thickBot="1" x14ac:dyDescent="0.4">
      <c r="A1685" t="s">
        <v>7670</v>
      </c>
      <c r="B1685">
        <f t="shared" ca="1" si="27"/>
        <v>28</v>
      </c>
      <c r="C1685" s="1">
        <v>32827</v>
      </c>
      <c r="E1685" t="s">
        <v>7671</v>
      </c>
      <c r="H1685" t="s">
        <v>43</v>
      </c>
      <c r="I1685" t="s">
        <v>76</v>
      </c>
      <c r="J1685" t="s">
        <v>4092</v>
      </c>
      <c r="K1685" t="s">
        <v>7672</v>
      </c>
      <c r="L1685" t="s">
        <v>21</v>
      </c>
      <c r="M1685" t="s">
        <v>78</v>
      </c>
      <c r="O1685" t="s">
        <v>113</v>
      </c>
      <c r="P1685" s="5" t="s">
        <v>16707</v>
      </c>
    </row>
    <row r="1686" spans="1:16" ht="14.25" customHeight="1" thickBot="1" x14ac:dyDescent="0.4">
      <c r="A1686" t="s">
        <v>7673</v>
      </c>
      <c r="B1686">
        <f t="shared" ca="1" si="27"/>
        <v>41</v>
      </c>
      <c r="C1686" s="1">
        <v>28090</v>
      </c>
      <c r="D1686" t="s">
        <v>41</v>
      </c>
      <c r="E1686" t="s">
        <v>7674</v>
      </c>
      <c r="F1686" t="s">
        <v>41</v>
      </c>
      <c r="H1686" t="s">
        <v>7675</v>
      </c>
      <c r="I1686" t="s">
        <v>22</v>
      </c>
      <c r="J1686" t="s">
        <v>7676</v>
      </c>
      <c r="K1686" t="s">
        <v>7677</v>
      </c>
      <c r="L1686" t="s">
        <v>21</v>
      </c>
      <c r="M1686" t="s">
        <v>22</v>
      </c>
      <c r="N1686" t="s">
        <v>47</v>
      </c>
      <c r="O1686" t="s">
        <v>7678</v>
      </c>
      <c r="P1686" s="5" t="s">
        <v>7678</v>
      </c>
    </row>
    <row r="1687" spans="1:16" ht="14.25" customHeight="1" thickBot="1" x14ac:dyDescent="0.4">
      <c r="A1687" t="s">
        <v>7679</v>
      </c>
      <c r="B1687">
        <f t="shared" ca="1" si="27"/>
        <v>53</v>
      </c>
      <c r="C1687" s="1">
        <v>23794</v>
      </c>
      <c r="D1687" t="s">
        <v>41</v>
      </c>
      <c r="E1687" t="s">
        <v>7680</v>
      </c>
      <c r="F1687" t="s">
        <v>41</v>
      </c>
      <c r="G1687" t="s">
        <v>147</v>
      </c>
      <c r="H1687" t="s">
        <v>606</v>
      </c>
      <c r="I1687" t="s">
        <v>7681</v>
      </c>
      <c r="J1687" t="s">
        <v>1018</v>
      </c>
      <c r="K1687" t="s">
        <v>7682</v>
      </c>
      <c r="L1687" t="s">
        <v>21</v>
      </c>
      <c r="M1687" t="s">
        <v>22</v>
      </c>
      <c r="O1687" t="s">
        <v>7683</v>
      </c>
      <c r="P1687" s="5" t="s">
        <v>7683</v>
      </c>
    </row>
    <row r="1688" spans="1:16" ht="14.25" customHeight="1" thickBot="1" x14ac:dyDescent="0.4">
      <c r="A1688" t="s">
        <v>7684</v>
      </c>
      <c r="B1688">
        <f t="shared" ca="1" si="27"/>
        <v>48</v>
      </c>
      <c r="C1688" s="1">
        <v>25614</v>
      </c>
      <c r="E1688" t="s">
        <v>7685</v>
      </c>
      <c r="I1688" t="s">
        <v>118</v>
      </c>
      <c r="J1688" t="s">
        <v>6536</v>
      </c>
      <c r="K1688" t="s">
        <v>7686</v>
      </c>
      <c r="L1688" t="s">
        <v>21</v>
      </c>
      <c r="M1688" t="s">
        <v>29</v>
      </c>
      <c r="O1688" t="s">
        <v>7687</v>
      </c>
      <c r="P1688" s="5" t="s">
        <v>7687</v>
      </c>
    </row>
    <row r="1689" spans="1:16" ht="14.25" customHeight="1" thickBot="1" x14ac:dyDescent="0.4">
      <c r="A1689" t="s">
        <v>7688</v>
      </c>
      <c r="B1689">
        <f t="shared" ca="1" si="27"/>
        <v>41</v>
      </c>
      <c r="C1689" s="1">
        <v>28068</v>
      </c>
      <c r="D1689" t="s">
        <v>208</v>
      </c>
      <c r="E1689" t="s">
        <v>7689</v>
      </c>
      <c r="G1689" t="s">
        <v>156</v>
      </c>
      <c r="H1689" t="s">
        <v>1115</v>
      </c>
      <c r="I1689" t="s">
        <v>1116</v>
      </c>
      <c r="J1689" t="s">
        <v>7690</v>
      </c>
      <c r="K1689" t="s">
        <v>7691</v>
      </c>
      <c r="L1689" t="s">
        <v>21</v>
      </c>
      <c r="M1689" t="s">
        <v>1116</v>
      </c>
      <c r="O1689" t="s">
        <v>7692</v>
      </c>
      <c r="P1689" s="5" t="s">
        <v>7692</v>
      </c>
    </row>
    <row r="1690" spans="1:16" ht="14.25" customHeight="1" thickBot="1" x14ac:dyDescent="0.4">
      <c r="A1690" t="s">
        <v>7693</v>
      </c>
      <c r="B1690">
        <f t="shared" ca="1" si="27"/>
        <v>46</v>
      </c>
      <c r="C1690" s="1">
        <v>26495</v>
      </c>
      <c r="D1690" t="s">
        <v>185</v>
      </c>
      <c r="E1690" t="s">
        <v>7694</v>
      </c>
      <c r="F1690" t="s">
        <v>74</v>
      </c>
      <c r="G1690" t="s">
        <v>1358</v>
      </c>
      <c r="H1690" t="s">
        <v>7695</v>
      </c>
      <c r="I1690" t="s">
        <v>5695</v>
      </c>
      <c r="J1690" t="s">
        <v>5695</v>
      </c>
      <c r="K1690" t="s">
        <v>7696</v>
      </c>
      <c r="L1690" t="s">
        <v>21</v>
      </c>
      <c r="M1690" t="s">
        <v>5695</v>
      </c>
      <c r="O1690" t="s">
        <v>7697</v>
      </c>
      <c r="P1690" s="5" t="s">
        <v>7697</v>
      </c>
    </row>
    <row r="1691" spans="1:16" ht="14.25" customHeight="1" thickBot="1" x14ac:dyDescent="0.4">
      <c r="A1691" t="s">
        <v>7698</v>
      </c>
      <c r="B1691">
        <f t="shared" ca="1" si="27"/>
        <v>36</v>
      </c>
      <c r="C1691" s="1">
        <v>29920</v>
      </c>
      <c r="E1691" t="s">
        <v>7699</v>
      </c>
      <c r="F1691" t="s">
        <v>74</v>
      </c>
      <c r="H1691" t="s">
        <v>43</v>
      </c>
      <c r="I1691" t="s">
        <v>83</v>
      </c>
      <c r="J1691" t="s">
        <v>83</v>
      </c>
      <c r="K1691" t="s">
        <v>7700</v>
      </c>
      <c r="L1691" t="s">
        <v>21</v>
      </c>
      <c r="M1691" t="s">
        <v>46</v>
      </c>
      <c r="O1691" t="s">
        <v>85</v>
      </c>
      <c r="P1691" s="5" t="s">
        <v>85</v>
      </c>
    </row>
    <row r="1692" spans="1:16" ht="14.25" customHeight="1" thickBot="1" x14ac:dyDescent="0.4">
      <c r="A1692" t="s">
        <v>7701</v>
      </c>
      <c r="B1692">
        <f t="shared" ref="B1692:B1755" ca="1" si="28">DATEDIF(C1692,TODAY(),"Y")</f>
        <v>42</v>
      </c>
      <c r="C1692" s="1">
        <v>27728</v>
      </c>
      <c r="D1692" t="s">
        <v>39</v>
      </c>
      <c r="E1692" t="s">
        <v>7702</v>
      </c>
      <c r="F1692" t="s">
        <v>41</v>
      </c>
      <c r="G1692" t="s">
        <v>66</v>
      </c>
      <c r="H1692" t="s">
        <v>5144</v>
      </c>
      <c r="I1692" t="s">
        <v>194</v>
      </c>
      <c r="J1692" t="s">
        <v>974</v>
      </c>
      <c r="K1692" t="s">
        <v>7703</v>
      </c>
      <c r="L1692" t="s">
        <v>21</v>
      </c>
      <c r="M1692" t="s">
        <v>46</v>
      </c>
      <c r="N1692" t="s">
        <v>197</v>
      </c>
      <c r="O1692" t="s">
        <v>7704</v>
      </c>
      <c r="P1692" s="5" t="s">
        <v>7704</v>
      </c>
    </row>
    <row r="1693" spans="1:16" ht="14.25" customHeight="1" thickBot="1" x14ac:dyDescent="0.4">
      <c r="A1693" t="s">
        <v>7705</v>
      </c>
      <c r="B1693">
        <f t="shared" ca="1" si="28"/>
        <v>31</v>
      </c>
      <c r="C1693" s="1">
        <v>31858</v>
      </c>
      <c r="D1693" t="s">
        <v>39</v>
      </c>
      <c r="E1693" t="s">
        <v>4594</v>
      </c>
      <c r="G1693" t="s">
        <v>823</v>
      </c>
      <c r="H1693" t="s">
        <v>687</v>
      </c>
      <c r="I1693" t="s">
        <v>118</v>
      </c>
      <c r="J1693" t="s">
        <v>2384</v>
      </c>
      <c r="K1693" t="s">
        <v>7706</v>
      </c>
      <c r="L1693" t="s">
        <v>21</v>
      </c>
      <c r="M1693" t="s">
        <v>118</v>
      </c>
      <c r="O1693" t="s">
        <v>7707</v>
      </c>
      <c r="P1693" s="5" t="s">
        <v>7707</v>
      </c>
    </row>
    <row r="1694" spans="1:16" ht="14.25" customHeight="1" thickBot="1" x14ac:dyDescent="0.4">
      <c r="A1694" t="s">
        <v>7708</v>
      </c>
      <c r="B1694">
        <f t="shared" ca="1" si="28"/>
        <v>45</v>
      </c>
      <c r="C1694" s="1">
        <v>26590</v>
      </c>
      <c r="E1694" t="s">
        <v>7709</v>
      </c>
      <c r="H1694" t="s">
        <v>2175</v>
      </c>
      <c r="I1694" t="s">
        <v>386</v>
      </c>
      <c r="J1694" t="s">
        <v>7710</v>
      </c>
      <c r="K1694" t="s">
        <v>7711</v>
      </c>
      <c r="L1694" t="s">
        <v>21</v>
      </c>
      <c r="M1694" t="s">
        <v>386</v>
      </c>
      <c r="O1694" t="s">
        <v>7712</v>
      </c>
      <c r="P1694" s="5" t="s">
        <v>7712</v>
      </c>
    </row>
    <row r="1695" spans="1:16" ht="14.25" customHeight="1" thickBot="1" x14ac:dyDescent="0.4">
      <c r="A1695" t="s">
        <v>7713</v>
      </c>
      <c r="B1695">
        <f t="shared" ca="1" si="28"/>
        <v>39</v>
      </c>
      <c r="C1695" s="1">
        <v>28709</v>
      </c>
      <c r="E1695" t="s">
        <v>7714</v>
      </c>
      <c r="H1695" t="s">
        <v>7715</v>
      </c>
      <c r="I1695" t="s">
        <v>5695</v>
      </c>
      <c r="J1695" t="s">
        <v>5695</v>
      </c>
      <c r="K1695" t="s">
        <v>7716</v>
      </c>
      <c r="L1695" t="s">
        <v>205</v>
      </c>
      <c r="M1695" t="s">
        <v>5695</v>
      </c>
      <c r="O1695" t="s">
        <v>7717</v>
      </c>
      <c r="P1695" s="5" t="s">
        <v>7717</v>
      </c>
    </row>
    <row r="1696" spans="1:16" ht="14.25" customHeight="1" thickBot="1" x14ac:dyDescent="0.4">
      <c r="A1696" t="s">
        <v>7718</v>
      </c>
      <c r="B1696">
        <f t="shared" ca="1" si="28"/>
        <v>45</v>
      </c>
      <c r="C1696" s="1">
        <v>26852</v>
      </c>
      <c r="E1696" t="s">
        <v>2397</v>
      </c>
      <c r="H1696" t="s">
        <v>122</v>
      </c>
      <c r="J1696" t="s">
        <v>7719</v>
      </c>
      <c r="K1696" t="s">
        <v>7720</v>
      </c>
      <c r="L1696" t="s">
        <v>21</v>
      </c>
      <c r="M1696" t="s">
        <v>29</v>
      </c>
      <c r="O1696" t="s">
        <v>7721</v>
      </c>
      <c r="P1696" s="5" t="s">
        <v>17054</v>
      </c>
    </row>
    <row r="1697" spans="1:16" ht="14.25" customHeight="1" thickBot="1" x14ac:dyDescent="0.4">
      <c r="A1697" t="s">
        <v>7722</v>
      </c>
      <c r="B1697">
        <f t="shared" ca="1" si="28"/>
        <v>34</v>
      </c>
      <c r="C1697" s="1">
        <v>30541</v>
      </c>
      <c r="D1697" t="s">
        <v>39</v>
      </c>
      <c r="E1697" t="s">
        <v>7723</v>
      </c>
      <c r="F1697" t="s">
        <v>41</v>
      </c>
      <c r="G1697" t="s">
        <v>245</v>
      </c>
      <c r="H1697" t="s">
        <v>7724</v>
      </c>
      <c r="I1697" t="s">
        <v>7725</v>
      </c>
      <c r="J1697" t="s">
        <v>194</v>
      </c>
      <c r="K1697" t="s">
        <v>7726</v>
      </c>
      <c r="L1697" t="s">
        <v>21</v>
      </c>
      <c r="M1697" t="s">
        <v>933</v>
      </c>
      <c r="N1697" t="s">
        <v>1366</v>
      </c>
      <c r="O1697" t="s">
        <v>7727</v>
      </c>
      <c r="P1697" s="5" t="s">
        <v>7727</v>
      </c>
    </row>
    <row r="1698" spans="1:16" ht="14.25" customHeight="1" thickBot="1" x14ac:dyDescent="0.4">
      <c r="A1698" t="s">
        <v>7728</v>
      </c>
      <c r="B1698">
        <f t="shared" ca="1" si="28"/>
        <v>32</v>
      </c>
      <c r="C1698" s="1">
        <v>31274</v>
      </c>
      <c r="E1698" t="s">
        <v>3636</v>
      </c>
      <c r="G1698" t="s">
        <v>309</v>
      </c>
      <c r="H1698" t="s">
        <v>210</v>
      </c>
      <c r="I1698" t="s">
        <v>29</v>
      </c>
      <c r="J1698" t="s">
        <v>7729</v>
      </c>
      <c r="K1698" t="s">
        <v>7730</v>
      </c>
      <c r="L1698" t="s">
        <v>21</v>
      </c>
      <c r="M1698" t="s">
        <v>29</v>
      </c>
      <c r="O1698" t="s">
        <v>7731</v>
      </c>
      <c r="P1698" s="5" t="s">
        <v>7731</v>
      </c>
    </row>
    <row r="1699" spans="1:16" ht="14.25" customHeight="1" thickBot="1" x14ac:dyDescent="0.4">
      <c r="A1699" t="s">
        <v>7732</v>
      </c>
      <c r="B1699">
        <f t="shared" ca="1" si="28"/>
        <v>34</v>
      </c>
      <c r="C1699" s="1">
        <v>30853</v>
      </c>
      <c r="E1699" t="s">
        <v>7733</v>
      </c>
      <c r="I1699" t="s">
        <v>834</v>
      </c>
      <c r="J1699" t="s">
        <v>7734</v>
      </c>
      <c r="K1699" t="s">
        <v>695</v>
      </c>
      <c r="L1699" t="s">
        <v>21</v>
      </c>
      <c r="M1699" t="s">
        <v>1067</v>
      </c>
      <c r="O1699" t="s">
        <v>7735</v>
      </c>
      <c r="P1699" s="5" t="s">
        <v>7735</v>
      </c>
    </row>
    <row r="1700" spans="1:16" ht="14.25" customHeight="1" thickBot="1" x14ac:dyDescent="0.4">
      <c r="A1700" t="s">
        <v>7736</v>
      </c>
      <c r="B1700">
        <f t="shared" ca="1" si="28"/>
        <v>32</v>
      </c>
      <c r="C1700" s="1">
        <v>31336</v>
      </c>
      <c r="D1700" t="s">
        <v>39</v>
      </c>
      <c r="E1700" t="s">
        <v>7737</v>
      </c>
      <c r="F1700" t="s">
        <v>41</v>
      </c>
      <c r="G1700" t="s">
        <v>95</v>
      </c>
      <c r="H1700" t="s">
        <v>353</v>
      </c>
      <c r="I1700" t="s">
        <v>7738</v>
      </c>
      <c r="J1700" t="s">
        <v>7739</v>
      </c>
      <c r="K1700" t="s">
        <v>7740</v>
      </c>
      <c r="L1700" t="s">
        <v>21</v>
      </c>
      <c r="M1700" t="s">
        <v>46</v>
      </c>
      <c r="N1700" t="s">
        <v>161</v>
      </c>
      <c r="O1700" t="s">
        <v>7741</v>
      </c>
      <c r="P1700" s="5" t="s">
        <v>7741</v>
      </c>
    </row>
    <row r="1701" spans="1:16" ht="14.25" customHeight="1" thickBot="1" x14ac:dyDescent="0.4">
      <c r="A1701" t="s">
        <v>7742</v>
      </c>
      <c r="B1701">
        <f t="shared" ca="1" si="28"/>
        <v>25</v>
      </c>
      <c r="C1701" s="1">
        <v>34010</v>
      </c>
      <c r="E1701" t="s">
        <v>7743</v>
      </c>
      <c r="H1701" t="s">
        <v>902</v>
      </c>
      <c r="I1701" t="s">
        <v>29</v>
      </c>
      <c r="J1701" t="s">
        <v>26</v>
      </c>
      <c r="K1701" t="s">
        <v>903</v>
      </c>
      <c r="L1701" t="s">
        <v>21</v>
      </c>
      <c r="M1701" t="s">
        <v>29</v>
      </c>
      <c r="O1701" t="s">
        <v>7744</v>
      </c>
      <c r="P1701" s="5" t="s">
        <v>7744</v>
      </c>
    </row>
    <row r="1702" spans="1:16" ht="14.25" customHeight="1" thickBot="1" x14ac:dyDescent="0.4">
      <c r="A1702" t="s">
        <v>7745</v>
      </c>
      <c r="B1702">
        <f t="shared" ca="1" si="28"/>
        <v>63</v>
      </c>
      <c r="C1702" s="1">
        <v>20183</v>
      </c>
      <c r="E1702" t="s">
        <v>4496</v>
      </c>
      <c r="I1702" t="s">
        <v>1116</v>
      </c>
      <c r="J1702" t="s">
        <v>7746</v>
      </c>
      <c r="K1702" t="s">
        <v>7747</v>
      </c>
      <c r="L1702" t="s">
        <v>21</v>
      </c>
      <c r="M1702" t="s">
        <v>1116</v>
      </c>
      <c r="O1702" t="s">
        <v>7748</v>
      </c>
      <c r="P1702" s="5" t="s">
        <v>7748</v>
      </c>
    </row>
    <row r="1703" spans="1:16" ht="14.25" customHeight="1" thickBot="1" x14ac:dyDescent="0.4">
      <c r="A1703" t="s">
        <v>7749</v>
      </c>
      <c r="B1703">
        <f t="shared" ca="1" si="28"/>
        <v>35</v>
      </c>
      <c r="C1703" s="1">
        <v>30225</v>
      </c>
      <c r="E1703" t="s">
        <v>7750</v>
      </c>
      <c r="I1703" t="s">
        <v>325</v>
      </c>
      <c r="J1703" t="s">
        <v>7751</v>
      </c>
      <c r="K1703" t="s">
        <v>7752</v>
      </c>
      <c r="L1703" t="s">
        <v>21</v>
      </c>
      <c r="M1703" t="s">
        <v>29</v>
      </c>
      <c r="O1703" t="s">
        <v>7753</v>
      </c>
      <c r="P1703" s="5" t="s">
        <v>169</v>
      </c>
    </row>
    <row r="1704" spans="1:16" ht="14.25" customHeight="1" thickBot="1" x14ac:dyDescent="0.4">
      <c r="A1704" t="s">
        <v>7754</v>
      </c>
      <c r="B1704">
        <f t="shared" ca="1" si="28"/>
        <v>63</v>
      </c>
      <c r="C1704" s="1">
        <v>20014</v>
      </c>
      <c r="D1704" t="s">
        <v>39</v>
      </c>
      <c r="E1704" t="s">
        <v>7755</v>
      </c>
      <c r="F1704" t="s">
        <v>39</v>
      </c>
      <c r="G1704" t="s">
        <v>245</v>
      </c>
      <c r="H1704" t="s">
        <v>105</v>
      </c>
      <c r="I1704" t="s">
        <v>7756</v>
      </c>
      <c r="J1704" t="s">
        <v>7757</v>
      </c>
      <c r="K1704" t="s">
        <v>7758</v>
      </c>
      <c r="L1704" t="s">
        <v>21</v>
      </c>
      <c r="M1704" t="s">
        <v>46</v>
      </c>
      <c r="N1704" t="s">
        <v>1976</v>
      </c>
      <c r="O1704" t="s">
        <v>342</v>
      </c>
      <c r="P1704" s="5" t="s">
        <v>342</v>
      </c>
    </row>
    <row r="1705" spans="1:16" ht="14.25" customHeight="1" thickBot="1" x14ac:dyDescent="0.4">
      <c r="A1705" t="s">
        <v>7759</v>
      </c>
      <c r="B1705">
        <f t="shared" ca="1" si="28"/>
        <v>113</v>
      </c>
      <c r="C1705" s="2">
        <v>1978</v>
      </c>
      <c r="E1705" t="s">
        <v>7760</v>
      </c>
      <c r="F1705" t="s">
        <v>41</v>
      </c>
      <c r="G1705" t="s">
        <v>95</v>
      </c>
      <c r="H1705" t="s">
        <v>973</v>
      </c>
      <c r="I1705" t="s">
        <v>22</v>
      </c>
      <c r="J1705" t="s">
        <v>7761</v>
      </c>
      <c r="K1705" t="s">
        <v>7762</v>
      </c>
      <c r="L1705" t="s">
        <v>21</v>
      </c>
      <c r="M1705" t="s">
        <v>22</v>
      </c>
      <c r="O1705" t="s">
        <v>4895</v>
      </c>
      <c r="P1705" s="5" t="s">
        <v>16791</v>
      </c>
    </row>
    <row r="1706" spans="1:16" ht="14.25" customHeight="1" thickBot="1" x14ac:dyDescent="0.4">
      <c r="A1706" t="s">
        <v>7763</v>
      </c>
      <c r="B1706">
        <f t="shared" ca="1" si="28"/>
        <v>57</v>
      </c>
      <c r="C1706" s="1">
        <v>22329</v>
      </c>
      <c r="E1706" t="s">
        <v>7764</v>
      </c>
      <c r="I1706" t="s">
        <v>118</v>
      </c>
      <c r="K1706" t="s">
        <v>1555</v>
      </c>
      <c r="L1706" t="s">
        <v>21</v>
      </c>
      <c r="M1706" t="s">
        <v>118</v>
      </c>
      <c r="O1706" t="s">
        <v>7765</v>
      </c>
      <c r="P1706" s="5" t="s">
        <v>7765</v>
      </c>
    </row>
    <row r="1707" spans="1:16" ht="14.25" customHeight="1" thickBot="1" x14ac:dyDescent="0.4">
      <c r="A1707" t="s">
        <v>7766</v>
      </c>
      <c r="B1707">
        <f t="shared" ca="1" si="28"/>
        <v>43</v>
      </c>
      <c r="C1707" s="1">
        <v>27371</v>
      </c>
      <c r="E1707" t="s">
        <v>5357</v>
      </c>
      <c r="H1707" t="s">
        <v>122</v>
      </c>
      <c r="I1707" t="s">
        <v>29</v>
      </c>
      <c r="J1707" t="s">
        <v>7767</v>
      </c>
      <c r="K1707" t="s">
        <v>7768</v>
      </c>
      <c r="L1707" t="s">
        <v>21</v>
      </c>
      <c r="M1707" t="s">
        <v>29</v>
      </c>
      <c r="O1707" t="s">
        <v>1054</v>
      </c>
      <c r="P1707" s="5" t="s">
        <v>1054</v>
      </c>
    </row>
    <row r="1708" spans="1:16" ht="14.25" customHeight="1" thickBot="1" x14ac:dyDescent="0.4">
      <c r="A1708" t="s">
        <v>7769</v>
      </c>
      <c r="B1708">
        <f t="shared" ca="1" si="28"/>
        <v>75</v>
      </c>
      <c r="C1708" s="1">
        <v>15828</v>
      </c>
      <c r="E1708" t="s">
        <v>7770</v>
      </c>
      <c r="H1708" t="s">
        <v>43</v>
      </c>
      <c r="I1708" t="s">
        <v>132</v>
      </c>
      <c r="J1708" t="s">
        <v>132</v>
      </c>
      <c r="K1708" t="s">
        <v>7771</v>
      </c>
      <c r="L1708" t="s">
        <v>21</v>
      </c>
      <c r="M1708" t="s">
        <v>132</v>
      </c>
      <c r="O1708" t="s">
        <v>7772</v>
      </c>
      <c r="P1708" s="5" t="s">
        <v>17055</v>
      </c>
    </row>
    <row r="1709" spans="1:16" ht="14.25" customHeight="1" thickBot="1" x14ac:dyDescent="0.4">
      <c r="A1709" t="s">
        <v>7773</v>
      </c>
      <c r="B1709">
        <f t="shared" ca="1" si="28"/>
        <v>73</v>
      </c>
      <c r="C1709" s="1">
        <v>16454</v>
      </c>
      <c r="D1709" t="s">
        <v>41</v>
      </c>
      <c r="E1709" t="s">
        <v>5958</v>
      </c>
      <c r="F1709" t="s">
        <v>185</v>
      </c>
      <c r="G1709" t="s">
        <v>147</v>
      </c>
      <c r="H1709" t="s">
        <v>973</v>
      </c>
      <c r="I1709" t="s">
        <v>22</v>
      </c>
      <c r="J1709" t="s">
        <v>7774</v>
      </c>
      <c r="K1709" t="s">
        <v>3619</v>
      </c>
      <c r="L1709" t="s">
        <v>21</v>
      </c>
      <c r="M1709" t="s">
        <v>22</v>
      </c>
      <c r="O1709" t="s">
        <v>7775</v>
      </c>
      <c r="P1709" s="5" t="s">
        <v>7775</v>
      </c>
    </row>
    <row r="1710" spans="1:16" ht="14.25" customHeight="1" thickBot="1" x14ac:dyDescent="0.4">
      <c r="A1710" t="s">
        <v>7776</v>
      </c>
      <c r="B1710">
        <f t="shared" ca="1" si="28"/>
        <v>31</v>
      </c>
      <c r="C1710" s="1">
        <v>31888</v>
      </c>
      <c r="E1710" t="s">
        <v>7777</v>
      </c>
      <c r="F1710" t="s">
        <v>74</v>
      </c>
      <c r="G1710" t="s">
        <v>892</v>
      </c>
      <c r="H1710" t="s">
        <v>6019</v>
      </c>
      <c r="I1710" t="s">
        <v>524</v>
      </c>
      <c r="J1710" t="s">
        <v>7778</v>
      </c>
      <c r="K1710" t="s">
        <v>7779</v>
      </c>
      <c r="L1710" t="s">
        <v>21</v>
      </c>
      <c r="M1710" t="s">
        <v>29</v>
      </c>
      <c r="O1710" t="s">
        <v>7780</v>
      </c>
      <c r="P1710" s="5" t="s">
        <v>7780</v>
      </c>
    </row>
    <row r="1711" spans="1:16" ht="14.25" customHeight="1" thickBot="1" x14ac:dyDescent="0.4">
      <c r="A1711" t="s">
        <v>7781</v>
      </c>
      <c r="B1711">
        <f t="shared" ca="1" si="28"/>
        <v>50</v>
      </c>
      <c r="C1711" s="1">
        <v>24845</v>
      </c>
      <c r="E1711" t="s">
        <v>7782</v>
      </c>
      <c r="F1711" t="s">
        <v>41</v>
      </c>
      <c r="G1711" t="s">
        <v>298</v>
      </c>
      <c r="H1711" t="s">
        <v>2992</v>
      </c>
      <c r="I1711" t="s">
        <v>59</v>
      </c>
      <c r="J1711" t="s">
        <v>7783</v>
      </c>
      <c r="K1711" t="s">
        <v>7784</v>
      </c>
      <c r="L1711" t="s">
        <v>21</v>
      </c>
      <c r="M1711" t="s">
        <v>4507</v>
      </c>
      <c r="O1711" t="s">
        <v>7785</v>
      </c>
      <c r="P1711" s="5" t="s">
        <v>7785</v>
      </c>
    </row>
    <row r="1712" spans="1:16" ht="14.25" customHeight="1" thickBot="1" x14ac:dyDescent="0.4">
      <c r="A1712" t="s">
        <v>7786</v>
      </c>
      <c r="B1712">
        <f t="shared" ca="1" si="28"/>
        <v>33</v>
      </c>
      <c r="C1712" s="1">
        <v>30915</v>
      </c>
      <c r="E1712" t="s">
        <v>465</v>
      </c>
      <c r="H1712" t="s">
        <v>7787</v>
      </c>
      <c r="I1712" t="s">
        <v>3926</v>
      </c>
      <c r="J1712" t="s">
        <v>7788</v>
      </c>
      <c r="K1712" t="s">
        <v>7789</v>
      </c>
      <c r="L1712" t="s">
        <v>21</v>
      </c>
      <c r="M1712" t="s">
        <v>29</v>
      </c>
      <c r="O1712" t="s">
        <v>7790</v>
      </c>
      <c r="P1712" s="5" t="s">
        <v>7790</v>
      </c>
    </row>
    <row r="1713" spans="1:16" ht="14.25" customHeight="1" thickBot="1" x14ac:dyDescent="0.4">
      <c r="A1713" t="s">
        <v>7791</v>
      </c>
      <c r="B1713">
        <f t="shared" ca="1" si="28"/>
        <v>69</v>
      </c>
      <c r="C1713" s="1">
        <v>17974</v>
      </c>
      <c r="D1713" t="s">
        <v>235</v>
      </c>
      <c r="E1713" t="s">
        <v>7792</v>
      </c>
      <c r="F1713" t="s">
        <v>39</v>
      </c>
      <c r="G1713" t="s">
        <v>7793</v>
      </c>
      <c r="H1713" t="s">
        <v>2927</v>
      </c>
      <c r="I1713" t="s">
        <v>46</v>
      </c>
      <c r="J1713" t="s">
        <v>7794</v>
      </c>
      <c r="K1713" t="s">
        <v>7795</v>
      </c>
      <c r="L1713" t="s">
        <v>21</v>
      </c>
      <c r="M1713" t="s">
        <v>46</v>
      </c>
      <c r="N1713" t="s">
        <v>3266</v>
      </c>
      <c r="O1713" t="s">
        <v>7796</v>
      </c>
      <c r="P1713" s="5" t="s">
        <v>7796</v>
      </c>
    </row>
    <row r="1714" spans="1:16" ht="14.25" customHeight="1" thickBot="1" x14ac:dyDescent="0.4">
      <c r="A1714" t="s">
        <v>7797</v>
      </c>
      <c r="B1714">
        <f t="shared" ca="1" si="28"/>
        <v>40</v>
      </c>
      <c r="C1714" s="1">
        <v>28469</v>
      </c>
      <c r="E1714" t="s">
        <v>7798</v>
      </c>
      <c r="H1714" t="s">
        <v>43</v>
      </c>
      <c r="I1714" t="s">
        <v>132</v>
      </c>
      <c r="J1714" t="s">
        <v>132</v>
      </c>
      <c r="K1714" t="s">
        <v>7799</v>
      </c>
      <c r="L1714" t="s">
        <v>21</v>
      </c>
      <c r="M1714" t="s">
        <v>132</v>
      </c>
      <c r="O1714" t="s">
        <v>7800</v>
      </c>
      <c r="P1714" s="5" t="s">
        <v>17056</v>
      </c>
    </row>
    <row r="1715" spans="1:16" ht="14.25" customHeight="1" thickBot="1" x14ac:dyDescent="0.4">
      <c r="A1715" t="s">
        <v>7801</v>
      </c>
      <c r="B1715">
        <f t="shared" ca="1" si="28"/>
        <v>29</v>
      </c>
      <c r="C1715" s="1">
        <v>32506</v>
      </c>
      <c r="E1715" t="s">
        <v>7802</v>
      </c>
      <c r="H1715" t="s">
        <v>43</v>
      </c>
      <c r="I1715" t="s">
        <v>806</v>
      </c>
      <c r="J1715" t="s">
        <v>7803</v>
      </c>
      <c r="K1715" t="s">
        <v>7804</v>
      </c>
      <c r="L1715" t="s">
        <v>21</v>
      </c>
      <c r="M1715" t="s">
        <v>132</v>
      </c>
      <c r="O1715" t="s">
        <v>7805</v>
      </c>
      <c r="P1715" s="5" t="s">
        <v>17057</v>
      </c>
    </row>
    <row r="1716" spans="1:16" ht="14.25" customHeight="1" thickBot="1" x14ac:dyDescent="0.4">
      <c r="A1716" t="s">
        <v>7806</v>
      </c>
      <c r="B1716">
        <f t="shared" ca="1" si="28"/>
        <v>45</v>
      </c>
      <c r="C1716" s="1">
        <v>26860</v>
      </c>
      <c r="E1716" t="s">
        <v>7807</v>
      </c>
      <c r="H1716" t="s">
        <v>51</v>
      </c>
      <c r="I1716" t="s">
        <v>52</v>
      </c>
      <c r="J1716" t="s">
        <v>1720</v>
      </c>
      <c r="K1716" t="s">
        <v>54</v>
      </c>
      <c r="L1716" t="s">
        <v>21</v>
      </c>
      <c r="M1716" t="s">
        <v>52</v>
      </c>
      <c r="O1716" t="s">
        <v>7808</v>
      </c>
      <c r="P1716" s="5" t="s">
        <v>7808</v>
      </c>
    </row>
    <row r="1717" spans="1:16" ht="14.25" customHeight="1" thickBot="1" x14ac:dyDescent="0.4">
      <c r="A1717" t="s">
        <v>7809</v>
      </c>
      <c r="B1717">
        <f t="shared" ca="1" si="28"/>
        <v>58</v>
      </c>
      <c r="C1717" s="1">
        <v>21807</v>
      </c>
      <c r="D1717" t="s">
        <v>177</v>
      </c>
      <c r="E1717" t="s">
        <v>7810</v>
      </c>
      <c r="G1717" t="s">
        <v>95</v>
      </c>
      <c r="H1717" t="s">
        <v>360</v>
      </c>
      <c r="I1717" t="s">
        <v>361</v>
      </c>
      <c r="J1717" t="s">
        <v>7811</v>
      </c>
      <c r="K1717" t="s">
        <v>7812</v>
      </c>
      <c r="L1717" t="s">
        <v>21</v>
      </c>
      <c r="M1717" t="s">
        <v>361</v>
      </c>
      <c r="O1717" t="s">
        <v>7813</v>
      </c>
      <c r="P1717" s="5" t="s">
        <v>7813</v>
      </c>
    </row>
    <row r="1718" spans="1:16" ht="14.25" customHeight="1" thickBot="1" x14ac:dyDescent="0.4">
      <c r="A1718" t="s">
        <v>7814</v>
      </c>
      <c r="B1718">
        <f t="shared" ca="1" si="28"/>
        <v>48</v>
      </c>
      <c r="C1718" s="1">
        <v>25762</v>
      </c>
      <c r="E1718" t="s">
        <v>7815</v>
      </c>
      <c r="H1718" t="s">
        <v>1585</v>
      </c>
      <c r="I1718" t="s">
        <v>270</v>
      </c>
      <c r="J1718" t="s">
        <v>7816</v>
      </c>
      <c r="K1718" t="s">
        <v>7817</v>
      </c>
      <c r="L1718" t="s">
        <v>205</v>
      </c>
      <c r="M1718" t="s">
        <v>132</v>
      </c>
      <c r="O1718" t="s">
        <v>7818</v>
      </c>
      <c r="P1718" s="5" t="s">
        <v>17058</v>
      </c>
    </row>
    <row r="1719" spans="1:16" ht="14.25" customHeight="1" thickBot="1" x14ac:dyDescent="0.4">
      <c r="A1719" t="s">
        <v>7819</v>
      </c>
      <c r="B1719">
        <f t="shared" ca="1" si="28"/>
        <v>38</v>
      </c>
      <c r="C1719" s="1">
        <v>29293</v>
      </c>
      <c r="D1719" t="s">
        <v>39</v>
      </c>
      <c r="E1719" t="s">
        <v>7820</v>
      </c>
      <c r="F1719" t="s">
        <v>41</v>
      </c>
      <c r="I1719" t="s">
        <v>386</v>
      </c>
      <c r="J1719" t="s">
        <v>7821</v>
      </c>
      <c r="K1719" t="s">
        <v>7822</v>
      </c>
      <c r="L1719" t="s">
        <v>21</v>
      </c>
      <c r="M1719" t="s">
        <v>386</v>
      </c>
      <c r="O1719" t="s">
        <v>7823</v>
      </c>
      <c r="P1719" s="5" t="s">
        <v>7823</v>
      </c>
    </row>
    <row r="1720" spans="1:16" ht="14.25" customHeight="1" thickBot="1" x14ac:dyDescent="0.4">
      <c r="A1720" t="s">
        <v>7824</v>
      </c>
      <c r="B1720">
        <f t="shared" ca="1" si="28"/>
        <v>36</v>
      </c>
      <c r="C1720" s="1">
        <v>29836</v>
      </c>
      <c r="D1720" t="s">
        <v>41</v>
      </c>
      <c r="E1720" t="s">
        <v>7825</v>
      </c>
      <c r="F1720" t="s">
        <v>41</v>
      </c>
      <c r="G1720" t="s">
        <v>441</v>
      </c>
      <c r="H1720" t="s">
        <v>2916</v>
      </c>
      <c r="I1720" t="s">
        <v>194</v>
      </c>
      <c r="J1720" t="s">
        <v>3105</v>
      </c>
      <c r="K1720" t="s">
        <v>5958</v>
      </c>
      <c r="L1720" t="s">
        <v>21</v>
      </c>
      <c r="M1720" t="s">
        <v>194</v>
      </c>
      <c r="N1720" t="s">
        <v>168</v>
      </c>
      <c r="O1720" t="s">
        <v>55</v>
      </c>
      <c r="P1720" s="5" t="s">
        <v>55</v>
      </c>
    </row>
    <row r="1721" spans="1:16" ht="14.25" customHeight="1" thickBot="1" x14ac:dyDescent="0.4">
      <c r="A1721" t="s">
        <v>7826</v>
      </c>
      <c r="B1721">
        <f t="shared" ca="1" si="28"/>
        <v>55</v>
      </c>
      <c r="C1721" s="1">
        <v>23136</v>
      </c>
      <c r="E1721" t="s">
        <v>7827</v>
      </c>
      <c r="H1721" t="s">
        <v>7828</v>
      </c>
      <c r="I1721" t="s">
        <v>524</v>
      </c>
      <c r="J1721" t="s">
        <v>524</v>
      </c>
      <c r="K1721" t="s">
        <v>7829</v>
      </c>
      <c r="L1721" t="s">
        <v>21</v>
      </c>
      <c r="M1721" t="s">
        <v>830</v>
      </c>
      <c r="O1721" t="s">
        <v>7830</v>
      </c>
      <c r="P1721" s="5" t="s">
        <v>7830</v>
      </c>
    </row>
    <row r="1722" spans="1:16" ht="14.25" customHeight="1" thickBot="1" x14ac:dyDescent="0.4">
      <c r="A1722" t="s">
        <v>7831</v>
      </c>
      <c r="B1722">
        <f t="shared" ca="1" si="28"/>
        <v>30</v>
      </c>
      <c r="C1722" s="1">
        <v>31984</v>
      </c>
      <c r="E1722" t="s">
        <v>7832</v>
      </c>
      <c r="I1722" t="s">
        <v>367</v>
      </c>
      <c r="J1722" t="s">
        <v>622</v>
      </c>
      <c r="K1722" t="s">
        <v>7833</v>
      </c>
      <c r="L1722" t="s">
        <v>21</v>
      </c>
      <c r="M1722" t="s">
        <v>367</v>
      </c>
      <c r="O1722" t="s">
        <v>7834</v>
      </c>
      <c r="P1722" s="5" t="s">
        <v>7834</v>
      </c>
    </row>
    <row r="1723" spans="1:16" ht="14.25" customHeight="1" thickBot="1" x14ac:dyDescent="0.4">
      <c r="A1723" t="s">
        <v>7835</v>
      </c>
      <c r="B1723">
        <f t="shared" ca="1" si="28"/>
        <v>49</v>
      </c>
      <c r="C1723" s="1">
        <v>25389</v>
      </c>
      <c r="D1723" t="s">
        <v>39</v>
      </c>
      <c r="E1723" t="s">
        <v>7836</v>
      </c>
      <c r="F1723" t="s">
        <v>41</v>
      </c>
      <c r="G1723" t="s">
        <v>95</v>
      </c>
      <c r="H1723" t="s">
        <v>43</v>
      </c>
      <c r="I1723" t="s">
        <v>44</v>
      </c>
      <c r="J1723" t="s">
        <v>44</v>
      </c>
      <c r="K1723" t="s">
        <v>7837</v>
      </c>
      <c r="L1723" t="s">
        <v>21</v>
      </c>
      <c r="M1723" t="s">
        <v>46</v>
      </c>
      <c r="N1723" t="s">
        <v>242</v>
      </c>
      <c r="O1723" t="s">
        <v>7838</v>
      </c>
      <c r="P1723" s="5" t="s">
        <v>7838</v>
      </c>
    </row>
    <row r="1724" spans="1:16" ht="14.25" customHeight="1" thickBot="1" x14ac:dyDescent="0.4">
      <c r="A1724" t="s">
        <v>7839</v>
      </c>
      <c r="B1724">
        <f t="shared" ca="1" si="28"/>
        <v>42</v>
      </c>
      <c r="C1724" s="1">
        <v>27925</v>
      </c>
      <c r="D1724" t="s">
        <v>41</v>
      </c>
      <c r="E1724" t="s">
        <v>7840</v>
      </c>
      <c r="F1724" t="s">
        <v>41</v>
      </c>
      <c r="I1724" t="s">
        <v>52</v>
      </c>
      <c r="J1724" t="s">
        <v>7841</v>
      </c>
      <c r="K1724" t="s">
        <v>5256</v>
      </c>
      <c r="L1724" t="s">
        <v>21</v>
      </c>
      <c r="M1724" t="s">
        <v>148</v>
      </c>
      <c r="O1724" t="s">
        <v>7842</v>
      </c>
      <c r="P1724" s="5" t="s">
        <v>7842</v>
      </c>
    </row>
    <row r="1725" spans="1:16" ht="14.25" customHeight="1" thickBot="1" x14ac:dyDescent="0.4">
      <c r="A1725" t="s">
        <v>7843</v>
      </c>
      <c r="B1725">
        <f t="shared" ca="1" si="28"/>
        <v>49</v>
      </c>
      <c r="C1725" s="1">
        <v>25049</v>
      </c>
      <c r="D1725" t="s">
        <v>39</v>
      </c>
      <c r="E1725" t="s">
        <v>7844</v>
      </c>
      <c r="G1725" t="s">
        <v>140</v>
      </c>
      <c r="H1725" t="s">
        <v>1436</v>
      </c>
      <c r="I1725" t="s">
        <v>118</v>
      </c>
      <c r="K1725" t="s">
        <v>7190</v>
      </c>
      <c r="L1725" t="s">
        <v>205</v>
      </c>
      <c r="M1725" t="s">
        <v>118</v>
      </c>
      <c r="O1725" t="s">
        <v>1438</v>
      </c>
      <c r="P1725" s="5" t="s">
        <v>1438</v>
      </c>
    </row>
    <row r="1726" spans="1:16" ht="14.25" customHeight="1" thickBot="1" x14ac:dyDescent="0.4">
      <c r="A1726" t="s">
        <v>7845</v>
      </c>
      <c r="B1726">
        <f t="shared" ca="1" si="28"/>
        <v>33</v>
      </c>
      <c r="C1726" s="1">
        <v>30963</v>
      </c>
      <c r="E1726" t="s">
        <v>7846</v>
      </c>
      <c r="F1726" t="s">
        <v>74</v>
      </c>
      <c r="G1726" t="s">
        <v>352</v>
      </c>
      <c r="H1726" t="s">
        <v>122</v>
      </c>
      <c r="I1726" t="s">
        <v>1327</v>
      </c>
      <c r="J1726" t="s">
        <v>7847</v>
      </c>
      <c r="K1726" t="s">
        <v>7848</v>
      </c>
      <c r="L1726" t="s">
        <v>21</v>
      </c>
      <c r="M1726" t="s">
        <v>29</v>
      </c>
      <c r="O1726" t="s">
        <v>7849</v>
      </c>
      <c r="P1726" s="5" t="s">
        <v>7849</v>
      </c>
    </row>
    <row r="1727" spans="1:16" ht="14.25" customHeight="1" thickBot="1" x14ac:dyDescent="0.4">
      <c r="A1727" t="s">
        <v>7850</v>
      </c>
      <c r="B1727">
        <f t="shared" ca="1" si="28"/>
        <v>55</v>
      </c>
      <c r="C1727" s="1">
        <v>23132</v>
      </c>
      <c r="D1727" t="s">
        <v>200</v>
      </c>
      <c r="E1727" t="s">
        <v>7851</v>
      </c>
      <c r="F1727" t="s">
        <v>74</v>
      </c>
      <c r="G1727" t="s">
        <v>298</v>
      </c>
      <c r="H1727" t="s">
        <v>687</v>
      </c>
      <c r="I1727" t="s">
        <v>118</v>
      </c>
      <c r="J1727" t="s">
        <v>2849</v>
      </c>
      <c r="K1727" t="s">
        <v>7852</v>
      </c>
      <c r="L1727" t="s">
        <v>21</v>
      </c>
      <c r="M1727" t="s">
        <v>118</v>
      </c>
      <c r="O1727" t="s">
        <v>7853</v>
      </c>
      <c r="P1727" s="5" t="s">
        <v>7853</v>
      </c>
    </row>
    <row r="1728" spans="1:16" ht="14.25" customHeight="1" thickBot="1" x14ac:dyDescent="0.4">
      <c r="A1728" t="s">
        <v>7854</v>
      </c>
      <c r="B1728">
        <f t="shared" ca="1" si="28"/>
        <v>42</v>
      </c>
      <c r="C1728" s="1">
        <v>27654</v>
      </c>
      <c r="E1728" t="s">
        <v>548</v>
      </c>
      <c r="I1728" t="s">
        <v>1067</v>
      </c>
      <c r="J1728" t="s">
        <v>7855</v>
      </c>
      <c r="K1728" t="s">
        <v>7856</v>
      </c>
      <c r="L1728" t="s">
        <v>21</v>
      </c>
      <c r="M1728" t="s">
        <v>1067</v>
      </c>
      <c r="O1728" t="s">
        <v>7857</v>
      </c>
      <c r="P1728" s="5" t="s">
        <v>7857</v>
      </c>
    </row>
    <row r="1729" spans="1:16" ht="14.25" customHeight="1" thickBot="1" x14ac:dyDescent="0.4">
      <c r="A1729" t="s">
        <v>7858</v>
      </c>
      <c r="B1729">
        <f t="shared" ca="1" si="28"/>
        <v>41</v>
      </c>
      <c r="C1729" s="1">
        <v>28307</v>
      </c>
      <c r="E1729" t="s">
        <v>7859</v>
      </c>
      <c r="H1729" t="s">
        <v>122</v>
      </c>
      <c r="I1729" t="s">
        <v>29</v>
      </c>
      <c r="J1729" t="s">
        <v>4977</v>
      </c>
      <c r="K1729" t="s">
        <v>7860</v>
      </c>
      <c r="L1729" t="s">
        <v>205</v>
      </c>
      <c r="M1729" t="s">
        <v>29</v>
      </c>
      <c r="O1729" t="s">
        <v>1062</v>
      </c>
      <c r="P1729" s="5" t="s">
        <v>1062</v>
      </c>
    </row>
    <row r="1730" spans="1:16" ht="14.25" customHeight="1" thickBot="1" x14ac:dyDescent="0.4">
      <c r="A1730" t="s">
        <v>7861</v>
      </c>
      <c r="B1730">
        <f t="shared" ca="1" si="28"/>
        <v>36</v>
      </c>
      <c r="C1730" s="1">
        <v>29831</v>
      </c>
      <c r="D1730" t="s">
        <v>39</v>
      </c>
      <c r="E1730" t="s">
        <v>7862</v>
      </c>
      <c r="F1730" t="s">
        <v>41</v>
      </c>
      <c r="H1730" t="s">
        <v>360</v>
      </c>
      <c r="I1730" t="s">
        <v>361</v>
      </c>
      <c r="J1730" t="s">
        <v>7863</v>
      </c>
      <c r="K1730" t="s">
        <v>7864</v>
      </c>
      <c r="L1730" t="s">
        <v>21</v>
      </c>
      <c r="M1730" t="s">
        <v>361</v>
      </c>
      <c r="O1730" t="s">
        <v>3607</v>
      </c>
      <c r="P1730" s="5" t="s">
        <v>3607</v>
      </c>
    </row>
    <row r="1731" spans="1:16" ht="14.25" customHeight="1" thickBot="1" x14ac:dyDescent="0.4">
      <c r="A1731" t="s">
        <v>7865</v>
      </c>
      <c r="B1731">
        <f t="shared" ca="1" si="28"/>
        <v>57</v>
      </c>
      <c r="C1731" s="1">
        <v>22282</v>
      </c>
      <c r="E1731" t="s">
        <v>7866</v>
      </c>
      <c r="H1731" t="s">
        <v>51</v>
      </c>
      <c r="I1731" t="s">
        <v>52</v>
      </c>
      <c r="J1731" t="s">
        <v>7867</v>
      </c>
      <c r="K1731" t="s">
        <v>54</v>
      </c>
      <c r="L1731" t="s">
        <v>205</v>
      </c>
      <c r="M1731" t="s">
        <v>52</v>
      </c>
      <c r="O1731" t="s">
        <v>7868</v>
      </c>
      <c r="P1731" s="5" t="s">
        <v>7868</v>
      </c>
    </row>
    <row r="1732" spans="1:16" ht="14.25" customHeight="1" thickBot="1" x14ac:dyDescent="0.4">
      <c r="A1732" t="s">
        <v>7869</v>
      </c>
      <c r="B1732">
        <f t="shared" ca="1" si="28"/>
        <v>45</v>
      </c>
      <c r="C1732" s="1">
        <v>26718</v>
      </c>
      <c r="E1732" t="s">
        <v>7870</v>
      </c>
      <c r="I1732" t="s">
        <v>83</v>
      </c>
      <c r="J1732" t="s">
        <v>83</v>
      </c>
      <c r="K1732" t="s">
        <v>7871</v>
      </c>
      <c r="L1732" t="s">
        <v>21</v>
      </c>
      <c r="M1732" t="s">
        <v>132</v>
      </c>
      <c r="O1732" t="s">
        <v>908</v>
      </c>
      <c r="P1732" s="5" t="s">
        <v>7552</v>
      </c>
    </row>
    <row r="1733" spans="1:16" ht="14.25" customHeight="1" thickBot="1" x14ac:dyDescent="0.4">
      <c r="A1733" t="s">
        <v>7872</v>
      </c>
      <c r="B1733">
        <f t="shared" ca="1" si="28"/>
        <v>58</v>
      </c>
      <c r="C1733" s="1">
        <v>22018</v>
      </c>
      <c r="E1733" t="s">
        <v>7873</v>
      </c>
      <c r="H1733" t="s">
        <v>5770</v>
      </c>
      <c r="I1733" t="s">
        <v>367</v>
      </c>
      <c r="J1733" t="s">
        <v>7874</v>
      </c>
      <c r="K1733" t="s">
        <v>7875</v>
      </c>
      <c r="L1733" t="s">
        <v>21</v>
      </c>
      <c r="M1733" t="s">
        <v>367</v>
      </c>
      <c r="O1733" t="s">
        <v>7876</v>
      </c>
      <c r="P1733" s="5" t="s">
        <v>7876</v>
      </c>
    </row>
    <row r="1734" spans="1:16" ht="14.25" customHeight="1" thickBot="1" x14ac:dyDescent="0.4">
      <c r="A1734" t="s">
        <v>7877</v>
      </c>
      <c r="B1734">
        <f t="shared" ca="1" si="28"/>
        <v>29</v>
      </c>
      <c r="C1734" s="1">
        <v>32685</v>
      </c>
      <c r="E1734" t="s">
        <v>7878</v>
      </c>
      <c r="I1734" t="s">
        <v>129</v>
      </c>
      <c r="J1734" t="s">
        <v>129</v>
      </c>
      <c r="K1734" t="s">
        <v>7879</v>
      </c>
      <c r="L1734" t="s">
        <v>21</v>
      </c>
      <c r="M1734" t="s">
        <v>270</v>
      </c>
      <c r="O1734" t="s">
        <v>1323</v>
      </c>
      <c r="P1734" s="5" t="s">
        <v>1323</v>
      </c>
    </row>
    <row r="1735" spans="1:16" ht="14.25" customHeight="1" thickBot="1" x14ac:dyDescent="0.4">
      <c r="A1735" t="s">
        <v>7880</v>
      </c>
      <c r="B1735">
        <f t="shared" ca="1" si="28"/>
        <v>31</v>
      </c>
      <c r="C1735" s="1">
        <v>31730</v>
      </c>
      <c r="D1735" t="s">
        <v>74</v>
      </c>
      <c r="E1735" t="s">
        <v>1000</v>
      </c>
      <c r="F1735" t="s">
        <v>41</v>
      </c>
      <c r="G1735" t="s">
        <v>75</v>
      </c>
      <c r="H1735" t="s">
        <v>43</v>
      </c>
      <c r="I1735" t="s">
        <v>178</v>
      </c>
      <c r="J1735" t="s">
        <v>7881</v>
      </c>
      <c r="K1735" t="s">
        <v>7882</v>
      </c>
      <c r="L1735" t="s">
        <v>21</v>
      </c>
      <c r="M1735" t="s">
        <v>178</v>
      </c>
      <c r="N1735" t="s">
        <v>4445</v>
      </c>
      <c r="O1735" t="s">
        <v>394</v>
      </c>
      <c r="P1735" s="5" t="s">
        <v>10689</v>
      </c>
    </row>
    <row r="1736" spans="1:16" ht="14.25" customHeight="1" thickBot="1" x14ac:dyDescent="0.4">
      <c r="A1736" t="s">
        <v>7883</v>
      </c>
      <c r="B1736">
        <f t="shared" ca="1" si="28"/>
        <v>40</v>
      </c>
      <c r="C1736" s="1">
        <v>28651</v>
      </c>
      <c r="E1736" t="s">
        <v>7884</v>
      </c>
      <c r="H1736" t="s">
        <v>43</v>
      </c>
      <c r="I1736" t="s">
        <v>3950</v>
      </c>
      <c r="J1736" t="s">
        <v>7885</v>
      </c>
      <c r="K1736" t="s">
        <v>7886</v>
      </c>
      <c r="L1736" t="s">
        <v>21</v>
      </c>
      <c r="M1736" t="s">
        <v>3950</v>
      </c>
      <c r="O1736" t="s">
        <v>7887</v>
      </c>
      <c r="P1736" s="5" t="s">
        <v>17059</v>
      </c>
    </row>
    <row r="1737" spans="1:16" ht="14.25" customHeight="1" thickBot="1" x14ac:dyDescent="0.4">
      <c r="A1737" t="s">
        <v>7888</v>
      </c>
      <c r="B1737">
        <f t="shared" ca="1" si="28"/>
        <v>28</v>
      </c>
      <c r="C1737" s="1">
        <v>32841</v>
      </c>
      <c r="D1737" t="s">
        <v>41</v>
      </c>
      <c r="E1737" t="s">
        <v>2378</v>
      </c>
      <c r="F1737" t="s">
        <v>41</v>
      </c>
      <c r="G1737" t="s">
        <v>95</v>
      </c>
      <c r="H1737" t="s">
        <v>43</v>
      </c>
      <c r="I1737" t="s">
        <v>178</v>
      </c>
      <c r="J1737" t="s">
        <v>7889</v>
      </c>
      <c r="K1737" t="s">
        <v>1856</v>
      </c>
      <c r="L1737" t="s">
        <v>21</v>
      </c>
      <c r="M1737" t="s">
        <v>178</v>
      </c>
      <c r="N1737" t="s">
        <v>1366</v>
      </c>
      <c r="O1737" t="s">
        <v>2543</v>
      </c>
      <c r="P1737" s="5" t="s">
        <v>16804</v>
      </c>
    </row>
    <row r="1738" spans="1:16" ht="14.25" customHeight="1" thickBot="1" x14ac:dyDescent="0.4">
      <c r="A1738" t="s">
        <v>7890</v>
      </c>
      <c r="B1738">
        <f t="shared" ca="1" si="28"/>
        <v>59</v>
      </c>
      <c r="C1738" s="1">
        <v>21502</v>
      </c>
      <c r="E1738" t="s">
        <v>6883</v>
      </c>
      <c r="H1738" t="s">
        <v>43</v>
      </c>
      <c r="I1738" t="s">
        <v>178</v>
      </c>
      <c r="J1738" t="s">
        <v>1985</v>
      </c>
      <c r="K1738" t="s">
        <v>7891</v>
      </c>
      <c r="L1738" t="s">
        <v>21</v>
      </c>
      <c r="M1738" t="s">
        <v>178</v>
      </c>
      <c r="O1738" t="s">
        <v>1868</v>
      </c>
      <c r="P1738" s="5" t="s">
        <v>16779</v>
      </c>
    </row>
    <row r="1739" spans="1:16" ht="14.25" customHeight="1" thickBot="1" x14ac:dyDescent="0.4">
      <c r="A1739" t="s">
        <v>7892</v>
      </c>
      <c r="B1739">
        <f t="shared" ca="1" si="28"/>
        <v>55</v>
      </c>
      <c r="C1739" s="1">
        <v>23069</v>
      </c>
      <c r="D1739" t="s">
        <v>41</v>
      </c>
      <c r="E1739" t="s">
        <v>7893</v>
      </c>
      <c r="F1739" t="s">
        <v>41</v>
      </c>
      <c r="G1739" t="s">
        <v>75</v>
      </c>
      <c r="H1739" t="s">
        <v>660</v>
      </c>
      <c r="I1739" t="s">
        <v>59</v>
      </c>
      <c r="J1739" t="s">
        <v>59</v>
      </c>
      <c r="K1739" t="s">
        <v>7894</v>
      </c>
      <c r="L1739" t="s">
        <v>21</v>
      </c>
      <c r="M1739" t="s">
        <v>59</v>
      </c>
      <c r="N1739" t="s">
        <v>5496</v>
      </c>
      <c r="O1739" t="s">
        <v>7895</v>
      </c>
      <c r="P1739" s="5" t="s">
        <v>7895</v>
      </c>
    </row>
    <row r="1740" spans="1:16" ht="14.25" customHeight="1" thickBot="1" x14ac:dyDescent="0.4">
      <c r="A1740" t="s">
        <v>7896</v>
      </c>
      <c r="B1740">
        <f t="shared" ca="1" si="28"/>
        <v>49</v>
      </c>
      <c r="C1740" s="1">
        <v>25204</v>
      </c>
      <c r="D1740" t="s">
        <v>41</v>
      </c>
      <c r="E1740" t="s">
        <v>7897</v>
      </c>
      <c r="F1740" t="s">
        <v>41</v>
      </c>
      <c r="G1740" t="s">
        <v>262</v>
      </c>
      <c r="H1740" t="s">
        <v>1549</v>
      </c>
      <c r="I1740" t="s">
        <v>34</v>
      </c>
      <c r="J1740" t="s">
        <v>924</v>
      </c>
      <c r="K1740" t="s">
        <v>1263</v>
      </c>
      <c r="L1740" t="s">
        <v>21</v>
      </c>
      <c r="M1740" t="s">
        <v>34</v>
      </c>
      <c r="N1740" t="s">
        <v>1111</v>
      </c>
      <c r="O1740" t="s">
        <v>7898</v>
      </c>
      <c r="P1740" s="5" t="s">
        <v>7898</v>
      </c>
    </row>
    <row r="1741" spans="1:16" ht="14.25" customHeight="1" thickBot="1" x14ac:dyDescent="0.4">
      <c r="A1741" t="s">
        <v>7899</v>
      </c>
      <c r="B1741">
        <f t="shared" ca="1" si="28"/>
        <v>48</v>
      </c>
      <c r="C1741" s="1">
        <v>25503</v>
      </c>
      <c r="E1741" t="s">
        <v>7900</v>
      </c>
      <c r="H1741" t="s">
        <v>43</v>
      </c>
      <c r="I1741" t="s">
        <v>132</v>
      </c>
      <c r="J1741" t="s">
        <v>132</v>
      </c>
      <c r="K1741" t="s">
        <v>700</v>
      </c>
      <c r="L1741" t="s">
        <v>21</v>
      </c>
      <c r="M1741" t="s">
        <v>132</v>
      </c>
      <c r="O1741" t="s">
        <v>7901</v>
      </c>
      <c r="P1741" s="5" t="s">
        <v>17060</v>
      </c>
    </row>
    <row r="1742" spans="1:16" ht="14.25" customHeight="1" thickBot="1" x14ac:dyDescent="0.4">
      <c r="A1742" t="s">
        <v>7902</v>
      </c>
      <c r="B1742">
        <f t="shared" ca="1" si="28"/>
        <v>29</v>
      </c>
      <c r="C1742" s="1">
        <v>32713</v>
      </c>
      <c r="E1742" t="s">
        <v>7903</v>
      </c>
      <c r="H1742" t="s">
        <v>43</v>
      </c>
      <c r="I1742" t="s">
        <v>132</v>
      </c>
      <c r="J1742" t="s">
        <v>132</v>
      </c>
      <c r="K1742" t="s">
        <v>7904</v>
      </c>
      <c r="L1742" t="s">
        <v>21</v>
      </c>
      <c r="M1742" t="s">
        <v>132</v>
      </c>
      <c r="O1742" t="s">
        <v>7905</v>
      </c>
      <c r="P1742" s="5" t="s">
        <v>17061</v>
      </c>
    </row>
    <row r="1743" spans="1:16" ht="14.25" customHeight="1" thickBot="1" x14ac:dyDescent="0.4">
      <c r="A1743" t="s">
        <v>7906</v>
      </c>
      <c r="B1743">
        <f t="shared" ca="1" si="28"/>
        <v>30</v>
      </c>
      <c r="C1743" s="1">
        <v>32091</v>
      </c>
      <c r="E1743" t="s">
        <v>7907</v>
      </c>
      <c r="H1743" t="s">
        <v>2650</v>
      </c>
      <c r="I1743" t="s">
        <v>29</v>
      </c>
      <c r="J1743" t="s">
        <v>7908</v>
      </c>
      <c r="K1743" t="s">
        <v>6984</v>
      </c>
      <c r="L1743" t="s">
        <v>205</v>
      </c>
      <c r="M1743" t="s">
        <v>29</v>
      </c>
      <c r="O1743" t="s">
        <v>1062</v>
      </c>
      <c r="P1743" s="5" t="s">
        <v>1062</v>
      </c>
    </row>
    <row r="1744" spans="1:16" ht="14.25" customHeight="1" thickBot="1" x14ac:dyDescent="0.4">
      <c r="A1744" t="s">
        <v>7909</v>
      </c>
      <c r="B1744">
        <f t="shared" ca="1" si="28"/>
        <v>57</v>
      </c>
      <c r="C1744" s="1">
        <v>22469</v>
      </c>
      <c r="E1744" t="s">
        <v>4964</v>
      </c>
      <c r="F1744" t="s">
        <v>74</v>
      </c>
      <c r="G1744" t="s">
        <v>95</v>
      </c>
      <c r="H1744" t="s">
        <v>43</v>
      </c>
      <c r="I1744" t="s">
        <v>806</v>
      </c>
      <c r="J1744" t="s">
        <v>806</v>
      </c>
      <c r="K1744" t="s">
        <v>7910</v>
      </c>
      <c r="L1744" t="s">
        <v>21</v>
      </c>
      <c r="M1744" t="s">
        <v>132</v>
      </c>
      <c r="O1744" t="s">
        <v>113</v>
      </c>
      <c r="P1744" s="5" t="s">
        <v>16707</v>
      </c>
    </row>
    <row r="1745" spans="1:16" ht="14.25" customHeight="1" thickBot="1" x14ac:dyDescent="0.4">
      <c r="A1745" t="s">
        <v>7911</v>
      </c>
      <c r="B1745">
        <f t="shared" ca="1" si="28"/>
        <v>33</v>
      </c>
      <c r="C1745" s="1">
        <v>30914</v>
      </c>
      <c r="E1745" t="s">
        <v>7912</v>
      </c>
      <c r="G1745" t="s">
        <v>331</v>
      </c>
      <c r="H1745" t="s">
        <v>122</v>
      </c>
      <c r="I1745" t="s">
        <v>29</v>
      </c>
      <c r="J1745" t="s">
        <v>7913</v>
      </c>
      <c r="K1745" t="s">
        <v>7914</v>
      </c>
      <c r="L1745" t="s">
        <v>205</v>
      </c>
      <c r="M1745" t="s">
        <v>29</v>
      </c>
      <c r="O1745" t="s">
        <v>717</v>
      </c>
      <c r="P1745" s="5" t="s">
        <v>717</v>
      </c>
    </row>
    <row r="1746" spans="1:16" ht="14.25" customHeight="1" thickBot="1" x14ac:dyDescent="0.4">
      <c r="A1746" t="s">
        <v>7915</v>
      </c>
      <c r="B1746">
        <f t="shared" ca="1" si="28"/>
        <v>48</v>
      </c>
      <c r="C1746" s="1">
        <v>25670</v>
      </c>
      <c r="D1746" t="s">
        <v>39</v>
      </c>
      <c r="E1746" t="s">
        <v>7916</v>
      </c>
      <c r="F1746" t="s">
        <v>39</v>
      </c>
      <c r="G1746" t="s">
        <v>352</v>
      </c>
      <c r="H1746" t="s">
        <v>360</v>
      </c>
      <c r="I1746" t="s">
        <v>7917</v>
      </c>
      <c r="J1746" t="s">
        <v>7918</v>
      </c>
      <c r="K1746" t="s">
        <v>7919</v>
      </c>
      <c r="L1746" t="s">
        <v>21</v>
      </c>
      <c r="M1746" t="s">
        <v>46</v>
      </c>
      <c r="N1746" t="s">
        <v>7920</v>
      </c>
      <c r="O1746" t="s">
        <v>7921</v>
      </c>
      <c r="P1746" s="5" t="s">
        <v>17062</v>
      </c>
    </row>
    <row r="1747" spans="1:16" ht="14.25" customHeight="1" thickBot="1" x14ac:dyDescent="0.4">
      <c r="A1747" t="s">
        <v>7922</v>
      </c>
      <c r="B1747">
        <f t="shared" ca="1" si="28"/>
        <v>27</v>
      </c>
      <c r="C1747" s="1">
        <v>33247</v>
      </c>
      <c r="E1747" t="s">
        <v>7923</v>
      </c>
      <c r="H1747" t="s">
        <v>2721</v>
      </c>
      <c r="I1747" t="s">
        <v>29</v>
      </c>
      <c r="J1747" t="s">
        <v>7924</v>
      </c>
      <c r="K1747" t="s">
        <v>7925</v>
      </c>
      <c r="L1747" t="s">
        <v>205</v>
      </c>
      <c r="M1747" t="s">
        <v>29</v>
      </c>
      <c r="O1747" t="s">
        <v>7926</v>
      </c>
      <c r="P1747" s="5" t="s">
        <v>7926</v>
      </c>
    </row>
    <row r="1748" spans="1:16" ht="14.25" customHeight="1" thickBot="1" x14ac:dyDescent="0.4">
      <c r="A1748" t="s">
        <v>7927</v>
      </c>
      <c r="B1748">
        <f t="shared" ca="1" si="28"/>
        <v>49</v>
      </c>
      <c r="C1748" s="1">
        <v>25085</v>
      </c>
      <c r="E1748" t="s">
        <v>1140</v>
      </c>
      <c r="I1748" t="s">
        <v>270</v>
      </c>
      <c r="J1748" t="s">
        <v>7928</v>
      </c>
      <c r="K1748" t="s">
        <v>7929</v>
      </c>
      <c r="L1748" t="s">
        <v>21</v>
      </c>
      <c r="M1748" t="s">
        <v>270</v>
      </c>
      <c r="O1748" t="s">
        <v>3885</v>
      </c>
      <c r="P1748" s="5" t="s">
        <v>3885</v>
      </c>
    </row>
    <row r="1749" spans="1:16" ht="14.25" customHeight="1" thickBot="1" x14ac:dyDescent="0.4">
      <c r="A1749" t="s">
        <v>7930</v>
      </c>
      <c r="B1749">
        <f t="shared" ca="1" si="28"/>
        <v>38</v>
      </c>
      <c r="C1749" s="1">
        <v>29342</v>
      </c>
      <c r="E1749" t="s">
        <v>7931</v>
      </c>
      <c r="I1749" t="s">
        <v>696</v>
      </c>
      <c r="J1749" t="s">
        <v>7932</v>
      </c>
      <c r="K1749" t="s">
        <v>7933</v>
      </c>
      <c r="L1749" t="s">
        <v>21</v>
      </c>
      <c r="M1749" t="s">
        <v>132</v>
      </c>
      <c r="O1749" t="s">
        <v>7934</v>
      </c>
      <c r="P1749" s="5" t="s">
        <v>17063</v>
      </c>
    </row>
    <row r="1750" spans="1:16" ht="14.25" customHeight="1" thickBot="1" x14ac:dyDescent="0.4">
      <c r="A1750" t="s">
        <v>7935</v>
      </c>
      <c r="B1750">
        <f t="shared" ca="1" si="28"/>
        <v>28</v>
      </c>
      <c r="C1750" s="1">
        <v>32718</v>
      </c>
      <c r="D1750" t="s">
        <v>74</v>
      </c>
      <c r="E1750" t="s">
        <v>2210</v>
      </c>
      <c r="H1750" t="s">
        <v>557</v>
      </c>
      <c r="I1750" t="s">
        <v>453</v>
      </c>
      <c r="J1750" t="s">
        <v>4466</v>
      </c>
      <c r="K1750" t="s">
        <v>7936</v>
      </c>
      <c r="L1750" t="s">
        <v>205</v>
      </c>
      <c r="M1750" t="s">
        <v>453</v>
      </c>
      <c r="O1750" t="s">
        <v>7937</v>
      </c>
      <c r="P1750" s="5" t="s">
        <v>7937</v>
      </c>
    </row>
    <row r="1751" spans="1:16" ht="14.25" customHeight="1" thickBot="1" x14ac:dyDescent="0.4">
      <c r="A1751" t="s">
        <v>7938</v>
      </c>
      <c r="B1751">
        <f t="shared" ca="1" si="28"/>
        <v>48</v>
      </c>
      <c r="C1751" s="1">
        <v>25413</v>
      </c>
      <c r="D1751" t="s">
        <v>39</v>
      </c>
      <c r="E1751" t="s">
        <v>7939</v>
      </c>
      <c r="F1751" t="s">
        <v>39</v>
      </c>
      <c r="H1751" t="s">
        <v>840</v>
      </c>
      <c r="I1751" t="s">
        <v>148</v>
      </c>
      <c r="J1751" t="s">
        <v>7940</v>
      </c>
      <c r="K1751" t="s">
        <v>7941</v>
      </c>
      <c r="L1751" t="s">
        <v>21</v>
      </c>
      <c r="M1751" t="s">
        <v>148</v>
      </c>
      <c r="O1751" t="s">
        <v>7942</v>
      </c>
      <c r="P1751" s="5" t="s">
        <v>7942</v>
      </c>
    </row>
    <row r="1752" spans="1:16" ht="14.25" customHeight="1" thickBot="1" x14ac:dyDescent="0.4">
      <c r="A1752" t="s">
        <v>7943</v>
      </c>
      <c r="B1752">
        <f t="shared" ca="1" si="28"/>
        <v>25</v>
      </c>
      <c r="C1752" s="1">
        <v>34014</v>
      </c>
      <c r="E1752" t="s">
        <v>7944</v>
      </c>
      <c r="H1752" t="s">
        <v>385</v>
      </c>
      <c r="I1752" t="s">
        <v>386</v>
      </c>
      <c r="J1752" t="s">
        <v>7945</v>
      </c>
      <c r="K1752" t="s">
        <v>7946</v>
      </c>
      <c r="L1752" t="s">
        <v>21</v>
      </c>
      <c r="M1752" t="s">
        <v>386</v>
      </c>
      <c r="O1752" t="s">
        <v>7947</v>
      </c>
      <c r="P1752" s="5" t="s">
        <v>7947</v>
      </c>
    </row>
    <row r="1753" spans="1:16" ht="14.25" customHeight="1" thickBot="1" x14ac:dyDescent="0.4">
      <c r="A1753" t="s">
        <v>7948</v>
      </c>
      <c r="B1753">
        <f t="shared" ca="1" si="28"/>
        <v>52</v>
      </c>
      <c r="C1753" s="1">
        <v>24118</v>
      </c>
      <c r="E1753" t="s">
        <v>7949</v>
      </c>
      <c r="I1753" t="s">
        <v>1259</v>
      </c>
      <c r="J1753" t="s">
        <v>7950</v>
      </c>
      <c r="K1753" t="s">
        <v>7951</v>
      </c>
      <c r="L1753" t="s">
        <v>21</v>
      </c>
      <c r="M1753" t="s">
        <v>89</v>
      </c>
      <c r="O1753" t="s">
        <v>7952</v>
      </c>
      <c r="P1753" s="5" t="s">
        <v>7952</v>
      </c>
    </row>
    <row r="1754" spans="1:16" ht="14.25" customHeight="1" thickBot="1" x14ac:dyDescent="0.4">
      <c r="A1754" t="s">
        <v>7953</v>
      </c>
      <c r="B1754">
        <f t="shared" ca="1" si="28"/>
        <v>66</v>
      </c>
      <c r="C1754" s="1">
        <v>18935</v>
      </c>
      <c r="E1754" t="s">
        <v>548</v>
      </c>
      <c r="H1754" t="s">
        <v>360</v>
      </c>
      <c r="I1754" t="s">
        <v>778</v>
      </c>
      <c r="K1754" t="s">
        <v>7954</v>
      </c>
      <c r="L1754" t="s">
        <v>21</v>
      </c>
      <c r="M1754" t="s">
        <v>7955</v>
      </c>
      <c r="O1754" t="s">
        <v>7956</v>
      </c>
      <c r="P1754" s="5" t="s">
        <v>7956</v>
      </c>
    </row>
    <row r="1755" spans="1:16" ht="14.25" customHeight="1" thickBot="1" x14ac:dyDescent="0.4">
      <c r="A1755" t="s">
        <v>7957</v>
      </c>
      <c r="B1755">
        <f t="shared" ca="1" si="28"/>
        <v>54</v>
      </c>
      <c r="C1755" s="1">
        <v>23363</v>
      </c>
      <c r="E1755" t="s">
        <v>7958</v>
      </c>
      <c r="F1755" t="s">
        <v>41</v>
      </c>
      <c r="G1755" t="s">
        <v>216</v>
      </c>
      <c r="H1755" t="s">
        <v>360</v>
      </c>
      <c r="I1755" t="s">
        <v>22</v>
      </c>
      <c r="J1755" t="s">
        <v>7959</v>
      </c>
      <c r="K1755" t="s">
        <v>7960</v>
      </c>
      <c r="L1755" t="s">
        <v>21</v>
      </c>
      <c r="M1755" t="s">
        <v>22</v>
      </c>
      <c r="O1755" t="s">
        <v>7961</v>
      </c>
      <c r="P1755" s="5" t="s">
        <v>7961</v>
      </c>
    </row>
    <row r="1756" spans="1:16" ht="14.25" customHeight="1" thickBot="1" x14ac:dyDescent="0.4">
      <c r="A1756" t="s">
        <v>7962</v>
      </c>
      <c r="B1756">
        <f t="shared" ref="B1756:B1819" ca="1" si="29">DATEDIF(C1756,TODAY(),"Y")</f>
        <v>25</v>
      </c>
      <c r="C1756" s="1">
        <v>34027</v>
      </c>
      <c r="E1756" t="s">
        <v>7963</v>
      </c>
      <c r="I1756" t="s">
        <v>132</v>
      </c>
      <c r="J1756" t="s">
        <v>132</v>
      </c>
      <c r="K1756" t="s">
        <v>801</v>
      </c>
      <c r="L1756" t="s">
        <v>21</v>
      </c>
      <c r="M1756" t="s">
        <v>132</v>
      </c>
      <c r="O1756" t="s">
        <v>7964</v>
      </c>
      <c r="P1756" s="5" t="s">
        <v>17064</v>
      </c>
    </row>
    <row r="1757" spans="1:16" ht="14.25" customHeight="1" thickBot="1" x14ac:dyDescent="0.4">
      <c r="A1757" t="s">
        <v>7965</v>
      </c>
      <c r="B1757">
        <f t="shared" ca="1" si="29"/>
        <v>42</v>
      </c>
      <c r="C1757" s="1">
        <v>27626</v>
      </c>
      <c r="E1757" t="s">
        <v>7966</v>
      </c>
      <c r="I1757" t="s">
        <v>1259</v>
      </c>
      <c r="J1757" t="s">
        <v>7967</v>
      </c>
      <c r="K1757" t="s">
        <v>7968</v>
      </c>
      <c r="L1757" t="s">
        <v>21</v>
      </c>
      <c r="M1757" t="s">
        <v>1259</v>
      </c>
      <c r="O1757" t="s">
        <v>7969</v>
      </c>
      <c r="P1757" s="5" t="s">
        <v>7969</v>
      </c>
    </row>
    <row r="1758" spans="1:16" ht="14.25" customHeight="1" thickBot="1" x14ac:dyDescent="0.4">
      <c r="A1758" t="s">
        <v>7970</v>
      </c>
      <c r="B1758">
        <f t="shared" ca="1" si="29"/>
        <v>113</v>
      </c>
      <c r="C1758" s="2">
        <v>1975</v>
      </c>
      <c r="D1758" t="s">
        <v>41</v>
      </c>
      <c r="E1758" t="s">
        <v>7971</v>
      </c>
      <c r="F1758" t="s">
        <v>41</v>
      </c>
      <c r="G1758" t="s">
        <v>186</v>
      </c>
      <c r="H1758" t="s">
        <v>923</v>
      </c>
      <c r="I1758" t="s">
        <v>22</v>
      </c>
      <c r="J1758" t="s">
        <v>7972</v>
      </c>
      <c r="K1758" t="s">
        <v>7973</v>
      </c>
      <c r="L1758" t="s">
        <v>21</v>
      </c>
      <c r="M1758" t="s">
        <v>22</v>
      </c>
      <c r="N1758" t="s">
        <v>3643</v>
      </c>
      <c r="O1758" t="s">
        <v>7974</v>
      </c>
      <c r="P1758" s="5" t="s">
        <v>7974</v>
      </c>
    </row>
    <row r="1759" spans="1:16" ht="14.25" customHeight="1" thickBot="1" x14ac:dyDescent="0.4">
      <c r="A1759" t="s">
        <v>7975</v>
      </c>
      <c r="B1759">
        <f t="shared" ca="1" si="29"/>
        <v>73</v>
      </c>
      <c r="C1759" s="1">
        <v>16605</v>
      </c>
      <c r="E1759" t="s">
        <v>7976</v>
      </c>
      <c r="I1759" t="s">
        <v>1067</v>
      </c>
      <c r="K1759" t="s">
        <v>7977</v>
      </c>
      <c r="L1759" t="s">
        <v>21</v>
      </c>
      <c r="M1759" t="s">
        <v>1067</v>
      </c>
      <c r="O1759" t="s">
        <v>7978</v>
      </c>
      <c r="P1759" s="5" t="s">
        <v>7978</v>
      </c>
    </row>
    <row r="1760" spans="1:16" ht="14.25" customHeight="1" thickBot="1" x14ac:dyDescent="0.4">
      <c r="A1760" t="s">
        <v>7979</v>
      </c>
      <c r="B1760">
        <f t="shared" ca="1" si="29"/>
        <v>35</v>
      </c>
      <c r="C1760" s="1">
        <v>30375</v>
      </c>
      <c r="D1760" t="s">
        <v>177</v>
      </c>
      <c r="E1760" t="s">
        <v>1444</v>
      </c>
      <c r="F1760" t="s">
        <v>39</v>
      </c>
      <c r="G1760" t="s">
        <v>262</v>
      </c>
      <c r="H1760" t="s">
        <v>1445</v>
      </c>
      <c r="I1760" t="s">
        <v>1446</v>
      </c>
      <c r="J1760" t="s">
        <v>7980</v>
      </c>
      <c r="K1760" t="s">
        <v>7981</v>
      </c>
      <c r="L1760" t="s">
        <v>21</v>
      </c>
      <c r="M1760" t="s">
        <v>1446</v>
      </c>
      <c r="O1760" t="s">
        <v>1323</v>
      </c>
      <c r="P1760" s="5" t="s">
        <v>1323</v>
      </c>
    </row>
    <row r="1761" spans="1:16" ht="14.25" customHeight="1" thickBot="1" x14ac:dyDescent="0.4">
      <c r="A1761" t="s">
        <v>7982</v>
      </c>
      <c r="B1761">
        <f t="shared" ca="1" si="29"/>
        <v>50</v>
      </c>
      <c r="C1761" s="1">
        <v>24790</v>
      </c>
      <c r="E1761" t="s">
        <v>1594</v>
      </c>
      <c r="H1761" t="s">
        <v>43</v>
      </c>
      <c r="I1761" t="s">
        <v>4107</v>
      </c>
      <c r="J1761" t="s">
        <v>7983</v>
      </c>
      <c r="K1761" t="s">
        <v>7984</v>
      </c>
      <c r="L1761" t="s">
        <v>21</v>
      </c>
      <c r="M1761" t="s">
        <v>270</v>
      </c>
      <c r="O1761" t="s">
        <v>7985</v>
      </c>
      <c r="P1761" s="5" t="s">
        <v>7985</v>
      </c>
    </row>
    <row r="1762" spans="1:16" ht="14.25" customHeight="1" thickBot="1" x14ac:dyDescent="0.4">
      <c r="A1762" t="s">
        <v>7986</v>
      </c>
      <c r="B1762">
        <f t="shared" ca="1" si="29"/>
        <v>63</v>
      </c>
      <c r="C1762" s="1">
        <v>20046</v>
      </c>
      <c r="D1762" t="s">
        <v>235</v>
      </c>
      <c r="E1762" t="s">
        <v>7987</v>
      </c>
      <c r="F1762" t="s">
        <v>39</v>
      </c>
      <c r="G1762" t="s">
        <v>892</v>
      </c>
      <c r="H1762" t="s">
        <v>360</v>
      </c>
      <c r="I1762" t="s">
        <v>933</v>
      </c>
      <c r="J1762" t="s">
        <v>7988</v>
      </c>
      <c r="K1762" t="s">
        <v>7989</v>
      </c>
      <c r="L1762" t="s">
        <v>21</v>
      </c>
      <c r="M1762" t="s">
        <v>933</v>
      </c>
      <c r="N1762" t="s">
        <v>242</v>
      </c>
      <c r="O1762" t="s">
        <v>7990</v>
      </c>
      <c r="P1762" s="5" t="s">
        <v>7990</v>
      </c>
    </row>
    <row r="1763" spans="1:16" ht="14.25" customHeight="1" thickBot="1" x14ac:dyDescent="0.4">
      <c r="A1763" t="s">
        <v>7991</v>
      </c>
      <c r="B1763">
        <f t="shared" ca="1" si="29"/>
        <v>113</v>
      </c>
      <c r="C1763" s="2">
        <v>1949</v>
      </c>
      <c r="E1763" t="s">
        <v>7992</v>
      </c>
      <c r="H1763" t="s">
        <v>33</v>
      </c>
      <c r="I1763" t="s">
        <v>7993</v>
      </c>
      <c r="J1763" t="s">
        <v>7994</v>
      </c>
      <c r="K1763" t="s">
        <v>7995</v>
      </c>
      <c r="L1763" t="s">
        <v>21</v>
      </c>
      <c r="M1763" t="s">
        <v>34</v>
      </c>
      <c r="O1763" t="s">
        <v>7996</v>
      </c>
      <c r="P1763" s="5" t="s">
        <v>7996</v>
      </c>
    </row>
    <row r="1764" spans="1:16" ht="14.25" customHeight="1" thickBot="1" x14ac:dyDescent="0.4">
      <c r="A1764" t="s">
        <v>7997</v>
      </c>
      <c r="B1764">
        <f t="shared" ca="1" si="29"/>
        <v>24</v>
      </c>
      <c r="C1764" s="1">
        <v>34229</v>
      </c>
      <c r="D1764" t="s">
        <v>74</v>
      </c>
      <c r="E1764" t="s">
        <v>7998</v>
      </c>
      <c r="F1764" t="s">
        <v>41</v>
      </c>
      <c r="G1764" t="s">
        <v>298</v>
      </c>
      <c r="H1764" t="s">
        <v>43</v>
      </c>
      <c r="I1764" t="s">
        <v>178</v>
      </c>
      <c r="K1764" t="s">
        <v>7999</v>
      </c>
      <c r="L1764" t="s">
        <v>21</v>
      </c>
      <c r="M1764" t="s">
        <v>178</v>
      </c>
      <c r="N1764" t="s">
        <v>168</v>
      </c>
      <c r="O1764" t="s">
        <v>1181</v>
      </c>
      <c r="P1764" s="5" t="s">
        <v>16755</v>
      </c>
    </row>
    <row r="1765" spans="1:16" ht="14.25" customHeight="1" thickBot="1" x14ac:dyDescent="0.4">
      <c r="A1765" t="s">
        <v>8000</v>
      </c>
      <c r="B1765">
        <f t="shared" ca="1" si="29"/>
        <v>57</v>
      </c>
      <c r="C1765" s="1">
        <v>22433</v>
      </c>
      <c r="E1765" t="s">
        <v>8001</v>
      </c>
      <c r="I1765" t="s">
        <v>59</v>
      </c>
      <c r="J1765" t="s">
        <v>60</v>
      </c>
      <c r="K1765" t="s">
        <v>5443</v>
      </c>
      <c r="L1765" t="s">
        <v>21</v>
      </c>
      <c r="M1765" t="s">
        <v>279</v>
      </c>
      <c r="O1765" t="s">
        <v>4393</v>
      </c>
      <c r="P1765" s="5" t="s">
        <v>4393</v>
      </c>
    </row>
    <row r="1766" spans="1:16" ht="14.25" customHeight="1" thickBot="1" x14ac:dyDescent="0.4">
      <c r="A1766" t="s">
        <v>8002</v>
      </c>
      <c r="B1766">
        <f t="shared" ca="1" si="29"/>
        <v>26</v>
      </c>
      <c r="C1766" s="1">
        <v>33631</v>
      </c>
      <c r="E1766" t="s">
        <v>8003</v>
      </c>
      <c r="F1766" t="s">
        <v>74</v>
      </c>
      <c r="H1766" t="s">
        <v>122</v>
      </c>
      <c r="I1766" t="s">
        <v>29</v>
      </c>
      <c r="J1766" t="s">
        <v>8004</v>
      </c>
      <c r="K1766" t="s">
        <v>8005</v>
      </c>
      <c r="L1766" t="s">
        <v>205</v>
      </c>
      <c r="M1766" t="s">
        <v>29</v>
      </c>
      <c r="O1766" t="s">
        <v>1062</v>
      </c>
      <c r="P1766" s="5" t="s">
        <v>1062</v>
      </c>
    </row>
    <row r="1767" spans="1:16" ht="14.25" customHeight="1" thickBot="1" x14ac:dyDescent="0.4">
      <c r="A1767" t="s">
        <v>8006</v>
      </c>
      <c r="B1767">
        <f t="shared" ca="1" si="29"/>
        <v>42</v>
      </c>
      <c r="C1767" s="1">
        <v>27854</v>
      </c>
      <c r="E1767" t="s">
        <v>8007</v>
      </c>
      <c r="I1767" t="s">
        <v>194</v>
      </c>
      <c r="J1767" t="s">
        <v>194</v>
      </c>
      <c r="K1767" t="s">
        <v>7614</v>
      </c>
      <c r="L1767" t="s">
        <v>21</v>
      </c>
      <c r="M1767" t="s">
        <v>1067</v>
      </c>
      <c r="O1767" t="s">
        <v>8008</v>
      </c>
      <c r="P1767" s="5" t="s">
        <v>8008</v>
      </c>
    </row>
    <row r="1768" spans="1:16" ht="14.25" customHeight="1" thickBot="1" x14ac:dyDescent="0.4">
      <c r="A1768" t="s">
        <v>8009</v>
      </c>
      <c r="B1768">
        <f t="shared" ca="1" si="29"/>
        <v>38</v>
      </c>
      <c r="C1768" s="1">
        <v>29382</v>
      </c>
      <c r="E1768" t="s">
        <v>8010</v>
      </c>
      <c r="F1768" t="s">
        <v>74</v>
      </c>
      <c r="G1768" t="s">
        <v>75</v>
      </c>
      <c r="H1768" t="s">
        <v>43</v>
      </c>
      <c r="I1768" t="s">
        <v>132</v>
      </c>
      <c r="J1768" t="s">
        <v>132</v>
      </c>
      <c r="K1768" t="s">
        <v>8011</v>
      </c>
      <c r="L1768" t="s">
        <v>21</v>
      </c>
      <c r="M1768" t="s">
        <v>132</v>
      </c>
      <c r="O1768" t="s">
        <v>8012</v>
      </c>
      <c r="P1768" s="5" t="s">
        <v>17065</v>
      </c>
    </row>
    <row r="1769" spans="1:16" ht="14.25" customHeight="1" thickBot="1" x14ac:dyDescent="0.4">
      <c r="A1769" t="s">
        <v>8013</v>
      </c>
      <c r="B1769">
        <f t="shared" ca="1" si="29"/>
        <v>35</v>
      </c>
      <c r="C1769" s="1">
        <v>30500</v>
      </c>
      <c r="E1769" t="s">
        <v>6449</v>
      </c>
      <c r="H1769" t="s">
        <v>122</v>
      </c>
      <c r="I1769" t="s">
        <v>29</v>
      </c>
      <c r="J1769" t="s">
        <v>8014</v>
      </c>
      <c r="K1769" t="s">
        <v>8015</v>
      </c>
      <c r="L1769" t="s">
        <v>205</v>
      </c>
      <c r="M1769" t="s">
        <v>29</v>
      </c>
      <c r="O1769" t="s">
        <v>8016</v>
      </c>
      <c r="P1769" s="5" t="s">
        <v>8016</v>
      </c>
    </row>
    <row r="1770" spans="1:16" ht="14.25" customHeight="1" thickBot="1" x14ac:dyDescent="0.4">
      <c r="A1770" t="s">
        <v>8017</v>
      </c>
      <c r="B1770">
        <f t="shared" ca="1" si="29"/>
        <v>41</v>
      </c>
      <c r="C1770" s="1">
        <v>28109</v>
      </c>
      <c r="E1770" t="s">
        <v>8018</v>
      </c>
      <c r="H1770" t="s">
        <v>43</v>
      </c>
      <c r="I1770" t="s">
        <v>78</v>
      </c>
      <c r="J1770" t="s">
        <v>8019</v>
      </c>
      <c r="K1770" t="s">
        <v>8020</v>
      </c>
      <c r="L1770" t="s">
        <v>205</v>
      </c>
      <c r="M1770" t="s">
        <v>78</v>
      </c>
      <c r="O1770" t="s">
        <v>2577</v>
      </c>
      <c r="P1770" s="5" t="s">
        <v>16806</v>
      </c>
    </row>
    <row r="1771" spans="1:16" ht="14.25" customHeight="1" thickBot="1" x14ac:dyDescent="0.4">
      <c r="A1771" t="s">
        <v>8021</v>
      </c>
      <c r="B1771">
        <f t="shared" ca="1" si="29"/>
        <v>51</v>
      </c>
      <c r="C1771" s="1">
        <v>24400</v>
      </c>
      <c r="D1771" t="s">
        <v>39</v>
      </c>
      <c r="E1771" t="s">
        <v>2669</v>
      </c>
      <c r="F1771" t="s">
        <v>74</v>
      </c>
      <c r="G1771" t="s">
        <v>245</v>
      </c>
      <c r="H1771" t="s">
        <v>687</v>
      </c>
      <c r="I1771" t="s">
        <v>118</v>
      </c>
      <c r="J1771" t="s">
        <v>2849</v>
      </c>
      <c r="K1771" t="s">
        <v>8022</v>
      </c>
      <c r="L1771" t="s">
        <v>21</v>
      </c>
      <c r="M1771" t="s">
        <v>118</v>
      </c>
      <c r="O1771" t="s">
        <v>8023</v>
      </c>
      <c r="P1771" s="5" t="s">
        <v>8023</v>
      </c>
    </row>
    <row r="1772" spans="1:16" ht="14.25" customHeight="1" thickBot="1" x14ac:dyDescent="0.4">
      <c r="A1772" t="s">
        <v>8024</v>
      </c>
      <c r="B1772">
        <f t="shared" ca="1" si="29"/>
        <v>90</v>
      </c>
      <c r="C1772" s="1">
        <v>10160</v>
      </c>
      <c r="D1772" t="s">
        <v>39</v>
      </c>
      <c r="E1772" t="s">
        <v>8025</v>
      </c>
      <c r="G1772" t="s">
        <v>66</v>
      </c>
      <c r="H1772" t="s">
        <v>43</v>
      </c>
      <c r="I1772" t="s">
        <v>225</v>
      </c>
      <c r="J1772" t="s">
        <v>8026</v>
      </c>
      <c r="K1772" t="s">
        <v>8027</v>
      </c>
      <c r="L1772" t="s">
        <v>21</v>
      </c>
      <c r="M1772" t="s">
        <v>225</v>
      </c>
      <c r="O1772" t="s">
        <v>8028</v>
      </c>
      <c r="P1772" s="5" t="s">
        <v>17066</v>
      </c>
    </row>
    <row r="1773" spans="1:16" ht="14.25" customHeight="1" thickBot="1" x14ac:dyDescent="0.4">
      <c r="A1773" t="s">
        <v>8029</v>
      </c>
      <c r="B1773">
        <f t="shared" ca="1" si="29"/>
        <v>33</v>
      </c>
      <c r="C1773" s="1">
        <v>30920</v>
      </c>
      <c r="D1773" t="s">
        <v>39</v>
      </c>
      <c r="E1773" t="s">
        <v>8030</v>
      </c>
      <c r="G1773" t="s">
        <v>331</v>
      </c>
      <c r="H1773" t="s">
        <v>1736</v>
      </c>
      <c r="I1773" t="s">
        <v>118</v>
      </c>
      <c r="K1773" t="s">
        <v>8031</v>
      </c>
      <c r="L1773" t="s">
        <v>205</v>
      </c>
      <c r="M1773" t="s">
        <v>118</v>
      </c>
      <c r="O1773" t="s">
        <v>5403</v>
      </c>
      <c r="P1773" s="5" t="s">
        <v>5403</v>
      </c>
    </row>
    <row r="1774" spans="1:16" ht="14.25" customHeight="1" thickBot="1" x14ac:dyDescent="0.4">
      <c r="A1774" t="s">
        <v>8032</v>
      </c>
      <c r="B1774">
        <f t="shared" ca="1" si="29"/>
        <v>72</v>
      </c>
      <c r="C1774" s="1">
        <v>16708</v>
      </c>
      <c r="E1774" t="s">
        <v>8033</v>
      </c>
      <c r="H1774" t="s">
        <v>360</v>
      </c>
      <c r="I1774" t="s">
        <v>46</v>
      </c>
      <c r="J1774" t="s">
        <v>1065</v>
      </c>
      <c r="K1774" t="s">
        <v>8034</v>
      </c>
      <c r="L1774" t="s">
        <v>21</v>
      </c>
      <c r="M1774" t="s">
        <v>602</v>
      </c>
      <c r="O1774" t="s">
        <v>8035</v>
      </c>
      <c r="P1774" s="5" t="s">
        <v>12672</v>
      </c>
    </row>
    <row r="1775" spans="1:16" ht="14.25" customHeight="1" thickBot="1" x14ac:dyDescent="0.4">
      <c r="A1775" t="s">
        <v>8036</v>
      </c>
      <c r="B1775">
        <f t="shared" ca="1" si="29"/>
        <v>37</v>
      </c>
      <c r="C1775" s="1">
        <v>29594</v>
      </c>
      <c r="D1775" t="s">
        <v>41</v>
      </c>
      <c r="E1775" t="s">
        <v>8037</v>
      </c>
      <c r="F1775" t="s">
        <v>41</v>
      </c>
      <c r="G1775" t="s">
        <v>245</v>
      </c>
      <c r="H1775" t="s">
        <v>2916</v>
      </c>
      <c r="I1775" t="s">
        <v>194</v>
      </c>
      <c r="J1775" t="s">
        <v>8038</v>
      </c>
      <c r="K1775" t="s">
        <v>7254</v>
      </c>
      <c r="L1775" t="s">
        <v>21</v>
      </c>
      <c r="M1775" t="s">
        <v>194</v>
      </c>
      <c r="N1775" t="s">
        <v>47</v>
      </c>
      <c r="O1775" t="s">
        <v>306</v>
      </c>
      <c r="P1775" s="5" t="s">
        <v>306</v>
      </c>
    </row>
    <row r="1776" spans="1:16" ht="14.25" customHeight="1" thickBot="1" x14ac:dyDescent="0.4">
      <c r="A1776" t="s">
        <v>8039</v>
      </c>
      <c r="B1776">
        <f t="shared" ca="1" si="29"/>
        <v>46</v>
      </c>
      <c r="C1776" s="1">
        <v>26381</v>
      </c>
      <c r="E1776" t="s">
        <v>8040</v>
      </c>
      <c r="I1776" t="s">
        <v>5695</v>
      </c>
      <c r="J1776" t="s">
        <v>5695</v>
      </c>
      <c r="K1776" t="s">
        <v>8041</v>
      </c>
      <c r="L1776" t="s">
        <v>21</v>
      </c>
      <c r="M1776" t="s">
        <v>5695</v>
      </c>
      <c r="O1776" t="s">
        <v>8042</v>
      </c>
      <c r="P1776" s="5" t="s">
        <v>8042</v>
      </c>
    </row>
    <row r="1777" spans="1:16" ht="14.25" customHeight="1" thickBot="1" x14ac:dyDescent="0.4">
      <c r="A1777" t="s">
        <v>8043</v>
      </c>
      <c r="B1777">
        <f t="shared" ca="1" si="29"/>
        <v>37</v>
      </c>
      <c r="C1777" s="1">
        <v>29772</v>
      </c>
      <c r="E1777" t="s">
        <v>8044</v>
      </c>
      <c r="G1777" t="s">
        <v>1279</v>
      </c>
      <c r="H1777" t="s">
        <v>812</v>
      </c>
      <c r="I1777" t="s">
        <v>270</v>
      </c>
      <c r="J1777" t="s">
        <v>8045</v>
      </c>
      <c r="K1777" t="s">
        <v>8046</v>
      </c>
      <c r="L1777" t="s">
        <v>21</v>
      </c>
      <c r="M1777" t="s">
        <v>270</v>
      </c>
      <c r="O1777" t="s">
        <v>8047</v>
      </c>
      <c r="P1777" s="5" t="s">
        <v>8047</v>
      </c>
    </row>
    <row r="1778" spans="1:16" ht="14.25" customHeight="1" thickBot="1" x14ac:dyDescent="0.4">
      <c r="A1778" t="s">
        <v>8048</v>
      </c>
      <c r="B1778">
        <f t="shared" ca="1" si="29"/>
        <v>43</v>
      </c>
      <c r="C1778" s="1">
        <v>27520</v>
      </c>
      <c r="E1778" t="s">
        <v>8049</v>
      </c>
      <c r="I1778" t="s">
        <v>129</v>
      </c>
      <c r="J1778" t="s">
        <v>129</v>
      </c>
      <c r="K1778" t="s">
        <v>8050</v>
      </c>
      <c r="L1778" t="s">
        <v>21</v>
      </c>
      <c r="M1778" t="s">
        <v>132</v>
      </c>
      <c r="O1778" t="s">
        <v>4268</v>
      </c>
      <c r="P1778" s="5" t="s">
        <v>16885</v>
      </c>
    </row>
    <row r="1779" spans="1:16" ht="14.25" customHeight="1" thickBot="1" x14ac:dyDescent="0.4">
      <c r="A1779" t="s">
        <v>8051</v>
      </c>
      <c r="B1779">
        <f t="shared" ca="1" si="29"/>
        <v>58</v>
      </c>
      <c r="C1779" s="1">
        <v>21807</v>
      </c>
      <c r="D1779" t="s">
        <v>39</v>
      </c>
      <c r="E1779" t="s">
        <v>8052</v>
      </c>
      <c r="F1779" t="s">
        <v>41</v>
      </c>
      <c r="G1779" t="s">
        <v>95</v>
      </c>
      <c r="H1779" t="s">
        <v>43</v>
      </c>
      <c r="I1779" t="s">
        <v>225</v>
      </c>
      <c r="J1779" t="s">
        <v>225</v>
      </c>
      <c r="K1779" t="s">
        <v>8053</v>
      </c>
      <c r="L1779" t="s">
        <v>21</v>
      </c>
      <c r="M1779" t="s">
        <v>46</v>
      </c>
      <c r="N1779" t="s">
        <v>2606</v>
      </c>
      <c r="O1779" t="s">
        <v>8054</v>
      </c>
      <c r="P1779" s="5" t="s">
        <v>8054</v>
      </c>
    </row>
    <row r="1780" spans="1:16" ht="14.25" customHeight="1" thickBot="1" x14ac:dyDescent="0.4">
      <c r="A1780" t="s">
        <v>8055</v>
      </c>
      <c r="B1780">
        <f t="shared" ca="1" si="29"/>
        <v>43</v>
      </c>
      <c r="C1780" s="1">
        <v>27368</v>
      </c>
      <c r="D1780" t="s">
        <v>41</v>
      </c>
      <c r="E1780" t="s">
        <v>8056</v>
      </c>
      <c r="F1780" t="s">
        <v>41</v>
      </c>
      <c r="G1780" t="s">
        <v>378</v>
      </c>
      <c r="H1780" t="s">
        <v>1549</v>
      </c>
      <c r="I1780" t="s">
        <v>34</v>
      </c>
      <c r="J1780" t="s">
        <v>1550</v>
      </c>
      <c r="K1780" t="s">
        <v>4894</v>
      </c>
      <c r="L1780" t="s">
        <v>21</v>
      </c>
      <c r="M1780" t="s">
        <v>34</v>
      </c>
      <c r="N1780" t="s">
        <v>1391</v>
      </c>
      <c r="O1780" t="s">
        <v>169</v>
      </c>
      <c r="P1780" s="5" t="s">
        <v>169</v>
      </c>
    </row>
    <row r="1781" spans="1:16" ht="14.25" customHeight="1" thickBot="1" x14ac:dyDescent="0.4">
      <c r="A1781" t="s">
        <v>8057</v>
      </c>
      <c r="B1781">
        <f t="shared" ca="1" si="29"/>
        <v>44</v>
      </c>
      <c r="C1781" s="1">
        <v>27030</v>
      </c>
      <c r="D1781" t="s">
        <v>39</v>
      </c>
      <c r="E1781" t="s">
        <v>8058</v>
      </c>
      <c r="F1781" t="s">
        <v>41</v>
      </c>
      <c r="G1781" t="s">
        <v>66</v>
      </c>
      <c r="H1781" t="s">
        <v>2916</v>
      </c>
      <c r="I1781" t="s">
        <v>194</v>
      </c>
      <c r="J1781" t="s">
        <v>8059</v>
      </c>
      <c r="K1781" t="s">
        <v>3619</v>
      </c>
      <c r="L1781" t="s">
        <v>21</v>
      </c>
      <c r="M1781" t="s">
        <v>194</v>
      </c>
      <c r="N1781" t="s">
        <v>197</v>
      </c>
      <c r="O1781" t="s">
        <v>55</v>
      </c>
      <c r="P1781" s="5" t="s">
        <v>55</v>
      </c>
    </row>
    <row r="1782" spans="1:16" ht="14.25" customHeight="1" thickBot="1" x14ac:dyDescent="0.4">
      <c r="A1782" t="s">
        <v>8060</v>
      </c>
      <c r="B1782">
        <f t="shared" ca="1" si="29"/>
        <v>45</v>
      </c>
      <c r="C1782" s="1">
        <v>26753</v>
      </c>
      <c r="E1782" t="s">
        <v>8061</v>
      </c>
      <c r="H1782" t="s">
        <v>485</v>
      </c>
      <c r="I1782" t="s">
        <v>1871</v>
      </c>
      <c r="K1782" t="s">
        <v>8062</v>
      </c>
      <c r="L1782" t="s">
        <v>21</v>
      </c>
      <c r="M1782" t="s">
        <v>830</v>
      </c>
      <c r="O1782" t="s">
        <v>8063</v>
      </c>
      <c r="P1782" s="5" t="s">
        <v>8063</v>
      </c>
    </row>
    <row r="1783" spans="1:16" ht="14.25" customHeight="1" thickBot="1" x14ac:dyDescent="0.4">
      <c r="A1783" t="s">
        <v>8064</v>
      </c>
      <c r="B1783">
        <f t="shared" ca="1" si="29"/>
        <v>28</v>
      </c>
      <c r="C1783" s="1">
        <v>32771</v>
      </c>
      <c r="D1783" t="s">
        <v>185</v>
      </c>
      <c r="E1783" t="s">
        <v>8065</v>
      </c>
      <c r="G1783" t="s">
        <v>1847</v>
      </c>
      <c r="H1783" t="s">
        <v>210</v>
      </c>
      <c r="I1783" t="s">
        <v>29</v>
      </c>
      <c r="J1783" t="s">
        <v>8066</v>
      </c>
      <c r="K1783" t="s">
        <v>8067</v>
      </c>
      <c r="L1783" t="s">
        <v>205</v>
      </c>
      <c r="M1783" t="s">
        <v>29</v>
      </c>
      <c r="O1783" t="s">
        <v>1062</v>
      </c>
      <c r="P1783" s="5" t="s">
        <v>1062</v>
      </c>
    </row>
    <row r="1784" spans="1:16" ht="14.25" customHeight="1" thickBot="1" x14ac:dyDescent="0.4">
      <c r="A1784" t="s">
        <v>8068</v>
      </c>
      <c r="B1784">
        <f t="shared" ca="1" si="29"/>
        <v>50</v>
      </c>
      <c r="C1784" s="1">
        <v>24708</v>
      </c>
      <c r="E1784" t="s">
        <v>8069</v>
      </c>
      <c r="H1784" t="s">
        <v>757</v>
      </c>
      <c r="I1784" t="s">
        <v>386</v>
      </c>
      <c r="J1784" t="s">
        <v>758</v>
      </c>
      <c r="K1784" t="s">
        <v>759</v>
      </c>
      <c r="L1784" t="s">
        <v>21</v>
      </c>
      <c r="M1784" t="s">
        <v>386</v>
      </c>
      <c r="O1784" t="s">
        <v>8070</v>
      </c>
      <c r="P1784" s="5" t="s">
        <v>17067</v>
      </c>
    </row>
    <row r="1785" spans="1:16" ht="14.25" customHeight="1" thickBot="1" x14ac:dyDescent="0.4">
      <c r="A1785" t="s">
        <v>8071</v>
      </c>
      <c r="B1785">
        <f t="shared" ca="1" si="29"/>
        <v>38</v>
      </c>
      <c r="C1785" s="1">
        <v>29144</v>
      </c>
      <c r="D1785" t="s">
        <v>39</v>
      </c>
      <c r="E1785" t="s">
        <v>8072</v>
      </c>
      <c r="F1785" t="s">
        <v>237</v>
      </c>
      <c r="G1785" t="s">
        <v>17</v>
      </c>
      <c r="I1785" t="s">
        <v>367</v>
      </c>
      <c r="J1785" t="s">
        <v>2977</v>
      </c>
      <c r="K1785" t="s">
        <v>8073</v>
      </c>
      <c r="L1785" t="s">
        <v>21</v>
      </c>
      <c r="M1785" t="s">
        <v>367</v>
      </c>
      <c r="N1785" t="s">
        <v>541</v>
      </c>
      <c r="O1785" t="s">
        <v>8074</v>
      </c>
      <c r="P1785" s="5" t="s">
        <v>8074</v>
      </c>
    </row>
    <row r="1786" spans="1:16" ht="14.25" customHeight="1" thickBot="1" x14ac:dyDescent="0.4">
      <c r="A1786" t="s">
        <v>8075</v>
      </c>
      <c r="B1786">
        <f t="shared" ca="1" si="29"/>
        <v>37</v>
      </c>
      <c r="C1786" s="1">
        <v>29484</v>
      </c>
      <c r="E1786" t="s">
        <v>8076</v>
      </c>
      <c r="G1786" t="s">
        <v>147</v>
      </c>
      <c r="H1786" t="s">
        <v>654</v>
      </c>
      <c r="I1786" t="s">
        <v>22</v>
      </c>
      <c r="J1786" t="s">
        <v>8077</v>
      </c>
      <c r="K1786" t="s">
        <v>8078</v>
      </c>
      <c r="L1786" t="s">
        <v>21</v>
      </c>
      <c r="M1786" t="s">
        <v>22</v>
      </c>
      <c r="N1786" t="s">
        <v>181</v>
      </c>
      <c r="O1786" t="s">
        <v>8079</v>
      </c>
      <c r="P1786" s="5" t="s">
        <v>17068</v>
      </c>
    </row>
    <row r="1787" spans="1:16" ht="14.25" customHeight="1" thickBot="1" x14ac:dyDescent="0.4">
      <c r="A1787" t="s">
        <v>8080</v>
      </c>
      <c r="B1787">
        <f t="shared" ca="1" si="29"/>
        <v>49</v>
      </c>
      <c r="C1787" s="1">
        <v>25202</v>
      </c>
      <c r="D1787" t="s">
        <v>39</v>
      </c>
      <c r="E1787" t="s">
        <v>8081</v>
      </c>
      <c r="G1787" t="s">
        <v>986</v>
      </c>
      <c r="H1787" t="s">
        <v>4337</v>
      </c>
      <c r="I1787" t="s">
        <v>118</v>
      </c>
      <c r="J1787" t="s">
        <v>4103</v>
      </c>
      <c r="K1787" t="s">
        <v>8082</v>
      </c>
      <c r="L1787" t="s">
        <v>21</v>
      </c>
      <c r="M1787" t="s">
        <v>118</v>
      </c>
      <c r="O1787" t="s">
        <v>8083</v>
      </c>
      <c r="P1787" s="5" t="s">
        <v>8083</v>
      </c>
    </row>
    <row r="1788" spans="1:16" ht="14.25" customHeight="1" thickBot="1" x14ac:dyDescent="0.4">
      <c r="A1788" t="s">
        <v>8084</v>
      </c>
      <c r="B1788">
        <f t="shared" ca="1" si="29"/>
        <v>50</v>
      </c>
      <c r="C1788" s="1">
        <v>24942</v>
      </c>
      <c r="E1788" t="s">
        <v>1332</v>
      </c>
      <c r="F1788" t="s">
        <v>74</v>
      </c>
      <c r="G1788" t="s">
        <v>186</v>
      </c>
      <c r="H1788" t="s">
        <v>43</v>
      </c>
      <c r="I1788" t="s">
        <v>1001</v>
      </c>
      <c r="J1788" t="s">
        <v>4381</v>
      </c>
      <c r="K1788" t="s">
        <v>8085</v>
      </c>
      <c r="L1788" t="s">
        <v>21</v>
      </c>
      <c r="M1788" t="s">
        <v>132</v>
      </c>
      <c r="O1788" t="s">
        <v>8086</v>
      </c>
      <c r="P1788" s="5" t="s">
        <v>17069</v>
      </c>
    </row>
    <row r="1789" spans="1:16" ht="14.25" customHeight="1" thickBot="1" x14ac:dyDescent="0.4">
      <c r="A1789" t="s">
        <v>8087</v>
      </c>
      <c r="B1789">
        <f t="shared" ca="1" si="29"/>
        <v>21</v>
      </c>
      <c r="C1789" s="1">
        <v>35392</v>
      </c>
      <c r="E1789" t="s">
        <v>8088</v>
      </c>
      <c r="H1789" t="s">
        <v>122</v>
      </c>
      <c r="I1789" t="s">
        <v>29</v>
      </c>
      <c r="J1789" t="s">
        <v>8089</v>
      </c>
      <c r="K1789" t="s">
        <v>8090</v>
      </c>
      <c r="L1789" t="s">
        <v>205</v>
      </c>
      <c r="M1789" t="s">
        <v>29</v>
      </c>
      <c r="O1789" t="s">
        <v>516</v>
      </c>
      <c r="P1789" s="5" t="s">
        <v>516</v>
      </c>
    </row>
    <row r="1790" spans="1:16" ht="14.25" customHeight="1" thickBot="1" x14ac:dyDescent="0.4">
      <c r="A1790" t="s">
        <v>8091</v>
      </c>
      <c r="B1790">
        <f t="shared" ca="1" si="29"/>
        <v>49</v>
      </c>
      <c r="C1790" s="1">
        <v>25189</v>
      </c>
      <c r="E1790" t="s">
        <v>8092</v>
      </c>
      <c r="H1790" t="s">
        <v>660</v>
      </c>
      <c r="I1790" t="s">
        <v>59</v>
      </c>
      <c r="J1790" t="s">
        <v>4734</v>
      </c>
      <c r="K1790" t="s">
        <v>8093</v>
      </c>
      <c r="L1790" t="s">
        <v>21</v>
      </c>
      <c r="M1790" t="s">
        <v>59</v>
      </c>
      <c r="O1790" t="s">
        <v>8094</v>
      </c>
      <c r="P1790" s="5" t="s">
        <v>8094</v>
      </c>
    </row>
    <row r="1791" spans="1:16" ht="14.25" customHeight="1" thickBot="1" x14ac:dyDescent="0.4">
      <c r="A1791" t="s">
        <v>8095</v>
      </c>
      <c r="B1791">
        <f t="shared" ca="1" si="29"/>
        <v>47</v>
      </c>
      <c r="C1791" s="1">
        <v>26065</v>
      </c>
      <c r="E1791" t="s">
        <v>8096</v>
      </c>
      <c r="I1791" t="s">
        <v>118</v>
      </c>
      <c r="K1791" t="s">
        <v>8097</v>
      </c>
      <c r="L1791" t="s">
        <v>21</v>
      </c>
      <c r="M1791" t="s">
        <v>118</v>
      </c>
      <c r="O1791" t="s">
        <v>8098</v>
      </c>
      <c r="P1791" s="5" t="s">
        <v>2308</v>
      </c>
    </row>
    <row r="1792" spans="1:16" ht="14.25" customHeight="1" thickBot="1" x14ac:dyDescent="0.4">
      <c r="A1792" t="s">
        <v>8099</v>
      </c>
      <c r="B1792">
        <f t="shared" ca="1" si="29"/>
        <v>78</v>
      </c>
      <c r="C1792" s="1">
        <v>14777</v>
      </c>
      <c r="D1792" t="s">
        <v>74</v>
      </c>
      <c r="F1792" t="s">
        <v>41</v>
      </c>
      <c r="H1792" t="s">
        <v>8100</v>
      </c>
      <c r="I1792" t="s">
        <v>22</v>
      </c>
      <c r="J1792" t="s">
        <v>8101</v>
      </c>
      <c r="K1792" t="s">
        <v>8102</v>
      </c>
      <c r="L1792" t="s">
        <v>21</v>
      </c>
      <c r="M1792" t="s">
        <v>22</v>
      </c>
      <c r="O1792" t="s">
        <v>8103</v>
      </c>
      <c r="P1792" s="5" t="s">
        <v>8103</v>
      </c>
    </row>
    <row r="1793" spans="1:16" ht="14.25" customHeight="1" thickBot="1" x14ac:dyDescent="0.4">
      <c r="A1793" t="s">
        <v>8104</v>
      </c>
      <c r="B1793">
        <f t="shared" ca="1" si="29"/>
        <v>59</v>
      </c>
      <c r="C1793" s="1">
        <v>21505</v>
      </c>
      <c r="E1793" t="s">
        <v>714</v>
      </c>
      <c r="H1793" t="s">
        <v>122</v>
      </c>
      <c r="I1793" t="s">
        <v>8105</v>
      </c>
      <c r="J1793" t="s">
        <v>453</v>
      </c>
      <c r="K1793" t="s">
        <v>8106</v>
      </c>
      <c r="L1793" t="s">
        <v>21</v>
      </c>
      <c r="M1793" t="s">
        <v>29</v>
      </c>
      <c r="O1793" t="s">
        <v>8107</v>
      </c>
      <c r="P1793" s="5" t="s">
        <v>17070</v>
      </c>
    </row>
    <row r="1794" spans="1:16" ht="14.25" customHeight="1" thickBot="1" x14ac:dyDescent="0.4">
      <c r="A1794" t="s">
        <v>8108</v>
      </c>
      <c r="B1794">
        <f t="shared" ca="1" si="29"/>
        <v>49</v>
      </c>
      <c r="C1794" s="1">
        <v>25264</v>
      </c>
      <c r="E1794" t="s">
        <v>8109</v>
      </c>
      <c r="H1794" t="s">
        <v>8110</v>
      </c>
      <c r="I1794" t="s">
        <v>1315</v>
      </c>
      <c r="J1794" t="s">
        <v>1315</v>
      </c>
      <c r="K1794" t="s">
        <v>8111</v>
      </c>
      <c r="L1794" t="s">
        <v>21</v>
      </c>
      <c r="M1794" t="s">
        <v>5695</v>
      </c>
      <c r="O1794" t="s">
        <v>8112</v>
      </c>
      <c r="P1794" s="5" t="s">
        <v>17071</v>
      </c>
    </row>
    <row r="1795" spans="1:16" ht="14.25" customHeight="1" thickBot="1" x14ac:dyDescent="0.4">
      <c r="A1795" t="s">
        <v>8113</v>
      </c>
      <c r="B1795">
        <f t="shared" ca="1" si="29"/>
        <v>32</v>
      </c>
      <c r="C1795" s="1">
        <v>31319</v>
      </c>
      <c r="E1795" t="s">
        <v>2295</v>
      </c>
      <c r="H1795" t="s">
        <v>8114</v>
      </c>
      <c r="I1795" t="s">
        <v>8115</v>
      </c>
      <c r="J1795" t="s">
        <v>8116</v>
      </c>
      <c r="K1795" t="s">
        <v>8117</v>
      </c>
      <c r="L1795" t="s">
        <v>21</v>
      </c>
      <c r="M1795" t="s">
        <v>29</v>
      </c>
      <c r="O1795" t="s">
        <v>8118</v>
      </c>
      <c r="P1795" s="5" t="s">
        <v>8118</v>
      </c>
    </row>
    <row r="1796" spans="1:16" ht="14.25" customHeight="1" thickBot="1" x14ac:dyDescent="0.4">
      <c r="A1796" t="s">
        <v>8119</v>
      </c>
      <c r="B1796">
        <f t="shared" ca="1" si="29"/>
        <v>27</v>
      </c>
      <c r="C1796" s="1">
        <v>33368</v>
      </c>
      <c r="D1796" t="s">
        <v>200</v>
      </c>
      <c r="E1796" t="s">
        <v>8120</v>
      </c>
      <c r="F1796" t="s">
        <v>41</v>
      </c>
      <c r="H1796" t="s">
        <v>210</v>
      </c>
      <c r="I1796" t="s">
        <v>29</v>
      </c>
      <c r="J1796" t="s">
        <v>8121</v>
      </c>
      <c r="K1796" t="s">
        <v>8122</v>
      </c>
      <c r="L1796" t="s">
        <v>205</v>
      </c>
      <c r="M1796" t="s">
        <v>29</v>
      </c>
      <c r="O1796" t="s">
        <v>2704</v>
      </c>
      <c r="P1796" s="5" t="s">
        <v>2704</v>
      </c>
    </row>
    <row r="1797" spans="1:16" ht="14.25" customHeight="1" thickBot="1" x14ac:dyDescent="0.4">
      <c r="A1797" t="s">
        <v>8123</v>
      </c>
      <c r="B1797">
        <f t="shared" ca="1" si="29"/>
        <v>42</v>
      </c>
      <c r="C1797" s="1">
        <v>27672</v>
      </c>
      <c r="E1797" t="s">
        <v>8124</v>
      </c>
      <c r="G1797" t="s">
        <v>378</v>
      </c>
      <c r="I1797" t="s">
        <v>59</v>
      </c>
      <c r="J1797" t="s">
        <v>8125</v>
      </c>
      <c r="K1797" t="s">
        <v>4415</v>
      </c>
      <c r="L1797" t="s">
        <v>21</v>
      </c>
      <c r="M1797" t="s">
        <v>7222</v>
      </c>
      <c r="O1797" t="s">
        <v>137</v>
      </c>
      <c r="P1797" s="5" t="s">
        <v>137</v>
      </c>
    </row>
    <row r="1798" spans="1:16" ht="14.25" customHeight="1" thickBot="1" x14ac:dyDescent="0.4">
      <c r="A1798" t="s">
        <v>8126</v>
      </c>
      <c r="B1798">
        <f t="shared" ca="1" si="29"/>
        <v>29</v>
      </c>
      <c r="C1798" s="1">
        <v>32373</v>
      </c>
      <c r="E1798" t="s">
        <v>8127</v>
      </c>
      <c r="H1798" t="s">
        <v>43</v>
      </c>
      <c r="I1798" t="s">
        <v>648</v>
      </c>
      <c r="J1798" t="s">
        <v>847</v>
      </c>
      <c r="K1798" t="s">
        <v>8128</v>
      </c>
      <c r="L1798" t="s">
        <v>21</v>
      </c>
      <c r="M1798" t="s">
        <v>132</v>
      </c>
      <c r="O1798" t="s">
        <v>6057</v>
      </c>
      <c r="P1798" s="5" t="s">
        <v>16967</v>
      </c>
    </row>
    <row r="1799" spans="1:16" ht="14.25" customHeight="1" thickBot="1" x14ac:dyDescent="0.4">
      <c r="A1799" t="s">
        <v>8129</v>
      </c>
      <c r="B1799">
        <f t="shared" ca="1" si="29"/>
        <v>66</v>
      </c>
      <c r="C1799" s="1">
        <v>18986</v>
      </c>
      <c r="E1799" t="s">
        <v>8130</v>
      </c>
      <c r="F1799" t="s">
        <v>74</v>
      </c>
      <c r="G1799" t="s">
        <v>549</v>
      </c>
      <c r="H1799" t="s">
        <v>122</v>
      </c>
      <c r="I1799" t="s">
        <v>325</v>
      </c>
      <c r="J1799" t="s">
        <v>8131</v>
      </c>
      <c r="K1799" t="s">
        <v>8132</v>
      </c>
      <c r="L1799" t="s">
        <v>205</v>
      </c>
      <c r="M1799" t="s">
        <v>29</v>
      </c>
      <c r="O1799" t="s">
        <v>8133</v>
      </c>
      <c r="P1799" s="5" t="s">
        <v>8133</v>
      </c>
    </row>
    <row r="1800" spans="1:16" ht="14.25" customHeight="1" thickBot="1" x14ac:dyDescent="0.4">
      <c r="A1800" t="s">
        <v>8134</v>
      </c>
      <c r="B1800">
        <f t="shared" ca="1" si="29"/>
        <v>28</v>
      </c>
      <c r="C1800" s="1">
        <v>32900</v>
      </c>
      <c r="E1800" t="s">
        <v>1263</v>
      </c>
      <c r="H1800" t="s">
        <v>122</v>
      </c>
      <c r="I1800" t="s">
        <v>29</v>
      </c>
      <c r="J1800" t="s">
        <v>8135</v>
      </c>
      <c r="K1800" t="s">
        <v>3342</v>
      </c>
      <c r="L1800" t="s">
        <v>21</v>
      </c>
      <c r="M1800" t="s">
        <v>29</v>
      </c>
      <c r="O1800" t="s">
        <v>7356</v>
      </c>
      <c r="P1800" s="5" t="s">
        <v>7356</v>
      </c>
    </row>
    <row r="1801" spans="1:16" ht="14.25" customHeight="1" thickBot="1" x14ac:dyDescent="0.4">
      <c r="A1801" t="s">
        <v>8136</v>
      </c>
      <c r="B1801">
        <f t="shared" ca="1" si="29"/>
        <v>47</v>
      </c>
      <c r="C1801" s="1">
        <v>25921</v>
      </c>
      <c r="E1801" t="s">
        <v>6772</v>
      </c>
      <c r="H1801" t="s">
        <v>105</v>
      </c>
      <c r="I1801" t="s">
        <v>225</v>
      </c>
      <c r="K1801" t="s">
        <v>8137</v>
      </c>
      <c r="L1801" t="s">
        <v>21</v>
      </c>
      <c r="M1801" t="s">
        <v>225</v>
      </c>
      <c r="O1801" t="s">
        <v>5593</v>
      </c>
      <c r="P1801" s="5" t="s">
        <v>16929</v>
      </c>
    </row>
    <row r="1802" spans="1:16" ht="14.25" customHeight="1" thickBot="1" x14ac:dyDescent="0.4">
      <c r="A1802" t="s">
        <v>8138</v>
      </c>
      <c r="B1802">
        <f t="shared" ca="1" si="29"/>
        <v>54</v>
      </c>
      <c r="C1802" s="1">
        <v>23264</v>
      </c>
      <c r="D1802" t="s">
        <v>39</v>
      </c>
      <c r="E1802" t="s">
        <v>8139</v>
      </c>
      <c r="F1802" t="s">
        <v>41</v>
      </c>
      <c r="G1802" t="s">
        <v>338</v>
      </c>
      <c r="H1802" t="s">
        <v>353</v>
      </c>
      <c r="I1802" t="s">
        <v>8140</v>
      </c>
      <c r="J1802" t="s">
        <v>8141</v>
      </c>
      <c r="K1802" t="s">
        <v>8142</v>
      </c>
      <c r="L1802" t="s">
        <v>21</v>
      </c>
      <c r="M1802" t="s">
        <v>46</v>
      </c>
      <c r="N1802" t="s">
        <v>305</v>
      </c>
      <c r="O1802" t="s">
        <v>8143</v>
      </c>
      <c r="P1802" s="5" t="s">
        <v>8143</v>
      </c>
    </row>
    <row r="1803" spans="1:16" ht="14.25" customHeight="1" thickBot="1" x14ac:dyDescent="0.4">
      <c r="A1803" t="s">
        <v>8144</v>
      </c>
      <c r="B1803">
        <f t="shared" ca="1" si="29"/>
        <v>39</v>
      </c>
      <c r="C1803" s="1">
        <v>29033</v>
      </c>
      <c r="E1803" t="s">
        <v>8145</v>
      </c>
      <c r="F1803" t="s">
        <v>74</v>
      </c>
      <c r="H1803" t="s">
        <v>122</v>
      </c>
      <c r="I1803" t="s">
        <v>524</v>
      </c>
      <c r="J1803" t="s">
        <v>3763</v>
      </c>
      <c r="K1803" t="s">
        <v>8146</v>
      </c>
      <c r="L1803" t="s">
        <v>21</v>
      </c>
      <c r="M1803" t="s">
        <v>29</v>
      </c>
      <c r="O1803" t="s">
        <v>1733</v>
      </c>
      <c r="P1803" s="5" t="s">
        <v>1733</v>
      </c>
    </row>
    <row r="1804" spans="1:16" ht="14.25" customHeight="1" thickBot="1" x14ac:dyDescent="0.4">
      <c r="A1804" t="s">
        <v>8147</v>
      </c>
      <c r="B1804">
        <f t="shared" ca="1" si="29"/>
        <v>44</v>
      </c>
      <c r="C1804" s="1">
        <v>26912</v>
      </c>
      <c r="E1804" t="s">
        <v>8148</v>
      </c>
      <c r="I1804" t="s">
        <v>83</v>
      </c>
      <c r="J1804" t="s">
        <v>83</v>
      </c>
      <c r="K1804" t="s">
        <v>8149</v>
      </c>
      <c r="L1804" t="s">
        <v>21</v>
      </c>
      <c r="M1804" t="s">
        <v>132</v>
      </c>
      <c r="O1804" t="s">
        <v>8150</v>
      </c>
      <c r="P1804" s="5" t="s">
        <v>17072</v>
      </c>
    </row>
    <row r="1805" spans="1:16" ht="14.25" customHeight="1" thickBot="1" x14ac:dyDescent="0.4">
      <c r="A1805" t="s">
        <v>8151</v>
      </c>
      <c r="B1805">
        <f t="shared" ca="1" si="29"/>
        <v>113</v>
      </c>
      <c r="C1805" s="2">
        <v>1989</v>
      </c>
      <c r="D1805" t="s">
        <v>41</v>
      </c>
      <c r="E1805" t="s">
        <v>8152</v>
      </c>
      <c r="F1805" t="s">
        <v>41</v>
      </c>
      <c r="G1805" t="s">
        <v>186</v>
      </c>
      <c r="H1805" t="s">
        <v>3205</v>
      </c>
      <c r="I1805" t="s">
        <v>22</v>
      </c>
      <c r="J1805" t="s">
        <v>8153</v>
      </c>
      <c r="K1805" t="s">
        <v>8154</v>
      </c>
      <c r="L1805" t="s">
        <v>21</v>
      </c>
      <c r="M1805" t="s">
        <v>22</v>
      </c>
      <c r="N1805" t="s">
        <v>168</v>
      </c>
      <c r="O1805" t="s">
        <v>8155</v>
      </c>
      <c r="P1805" s="5" t="s">
        <v>17073</v>
      </c>
    </row>
    <row r="1806" spans="1:16" ht="14.25" customHeight="1" thickBot="1" x14ac:dyDescent="0.4">
      <c r="A1806" t="s">
        <v>8156</v>
      </c>
      <c r="B1806">
        <f t="shared" ca="1" si="29"/>
        <v>63</v>
      </c>
      <c r="C1806" s="1">
        <v>20198</v>
      </c>
      <c r="E1806" t="s">
        <v>4748</v>
      </c>
      <c r="I1806" t="s">
        <v>934</v>
      </c>
      <c r="J1806" t="s">
        <v>934</v>
      </c>
      <c r="K1806" t="s">
        <v>8157</v>
      </c>
      <c r="L1806" t="s">
        <v>21</v>
      </c>
      <c r="M1806" t="s">
        <v>386</v>
      </c>
      <c r="O1806" t="s">
        <v>8158</v>
      </c>
      <c r="P1806" s="5" t="s">
        <v>8158</v>
      </c>
    </row>
    <row r="1807" spans="1:16" ht="14.25" customHeight="1" thickBot="1" x14ac:dyDescent="0.4">
      <c r="A1807" t="s">
        <v>8159</v>
      </c>
      <c r="B1807">
        <f t="shared" ca="1" si="29"/>
        <v>20</v>
      </c>
      <c r="C1807" s="1">
        <v>35953</v>
      </c>
      <c r="D1807" t="s">
        <v>674</v>
      </c>
      <c r="E1807" t="s">
        <v>8160</v>
      </c>
      <c r="F1807" t="s">
        <v>41</v>
      </c>
      <c r="G1807" t="s">
        <v>147</v>
      </c>
      <c r="H1807" t="s">
        <v>43</v>
      </c>
      <c r="I1807" t="s">
        <v>178</v>
      </c>
      <c r="J1807" t="s">
        <v>2077</v>
      </c>
      <c r="K1807" t="s">
        <v>8161</v>
      </c>
      <c r="L1807" t="s">
        <v>21</v>
      </c>
      <c r="M1807" t="s">
        <v>178</v>
      </c>
      <c r="N1807" t="s">
        <v>348</v>
      </c>
      <c r="O1807" t="s">
        <v>8162</v>
      </c>
      <c r="P1807" s="5" t="s">
        <v>17074</v>
      </c>
    </row>
    <row r="1808" spans="1:16" ht="14.25" customHeight="1" thickBot="1" x14ac:dyDescent="0.4">
      <c r="A1808" t="s">
        <v>8163</v>
      </c>
      <c r="B1808">
        <f t="shared" ca="1" si="29"/>
        <v>28</v>
      </c>
      <c r="C1808" s="1">
        <v>33064</v>
      </c>
      <c r="E1808" t="s">
        <v>8164</v>
      </c>
      <c r="I1808" t="s">
        <v>1001</v>
      </c>
      <c r="J1808" t="s">
        <v>8165</v>
      </c>
      <c r="K1808" t="s">
        <v>8166</v>
      </c>
      <c r="L1808" t="s">
        <v>21</v>
      </c>
      <c r="M1808" t="s">
        <v>132</v>
      </c>
      <c r="O1808" t="s">
        <v>8167</v>
      </c>
      <c r="P1808" s="5" t="s">
        <v>17075</v>
      </c>
    </row>
    <row r="1809" spans="1:16" ht="14.25" customHeight="1" thickBot="1" x14ac:dyDescent="0.4">
      <c r="A1809" t="s">
        <v>8168</v>
      </c>
      <c r="B1809">
        <f t="shared" ca="1" si="29"/>
        <v>36</v>
      </c>
      <c r="C1809" s="1">
        <v>29871</v>
      </c>
      <c r="E1809" t="s">
        <v>8169</v>
      </c>
      <c r="I1809" t="s">
        <v>89</v>
      </c>
      <c r="J1809" t="s">
        <v>8170</v>
      </c>
      <c r="K1809" t="s">
        <v>8171</v>
      </c>
      <c r="L1809" t="s">
        <v>21</v>
      </c>
      <c r="M1809" t="s">
        <v>89</v>
      </c>
      <c r="O1809" t="s">
        <v>8172</v>
      </c>
      <c r="P1809" s="5" t="s">
        <v>8172</v>
      </c>
    </row>
    <row r="1810" spans="1:16" ht="14.25" customHeight="1" thickBot="1" x14ac:dyDescent="0.4">
      <c r="A1810" t="s">
        <v>8173</v>
      </c>
      <c r="B1810">
        <f t="shared" ca="1" si="29"/>
        <v>72</v>
      </c>
      <c r="C1810" s="1">
        <v>16977</v>
      </c>
      <c r="D1810" t="s">
        <v>74</v>
      </c>
      <c r="E1810" t="s">
        <v>8174</v>
      </c>
      <c r="F1810" t="s">
        <v>8175</v>
      </c>
      <c r="G1810" t="s">
        <v>245</v>
      </c>
      <c r="H1810" t="s">
        <v>1639</v>
      </c>
      <c r="I1810" t="s">
        <v>22</v>
      </c>
      <c r="J1810" t="s">
        <v>8176</v>
      </c>
      <c r="K1810" t="s">
        <v>8177</v>
      </c>
      <c r="L1810" t="s">
        <v>21</v>
      </c>
      <c r="M1810" t="s">
        <v>22</v>
      </c>
      <c r="N1810" t="s">
        <v>413</v>
      </c>
      <c r="O1810" t="s">
        <v>8178</v>
      </c>
      <c r="P1810" s="5" t="s">
        <v>8178</v>
      </c>
    </row>
    <row r="1811" spans="1:16" ht="14.25" customHeight="1" thickBot="1" x14ac:dyDescent="0.4">
      <c r="A1811" t="s">
        <v>8179</v>
      </c>
      <c r="B1811">
        <f t="shared" ca="1" si="29"/>
        <v>30</v>
      </c>
      <c r="C1811" s="1">
        <v>32256</v>
      </c>
      <c r="D1811" t="s">
        <v>185</v>
      </c>
      <c r="E1811" t="s">
        <v>8180</v>
      </c>
      <c r="F1811" t="s">
        <v>74</v>
      </c>
      <c r="G1811" t="s">
        <v>95</v>
      </c>
      <c r="H1811" t="s">
        <v>324</v>
      </c>
      <c r="I1811" t="s">
        <v>325</v>
      </c>
      <c r="J1811" t="s">
        <v>8181</v>
      </c>
      <c r="K1811" t="s">
        <v>8182</v>
      </c>
      <c r="L1811" t="s">
        <v>21</v>
      </c>
      <c r="M1811" t="s">
        <v>325</v>
      </c>
      <c r="N1811" t="s">
        <v>168</v>
      </c>
      <c r="O1811" t="s">
        <v>8183</v>
      </c>
      <c r="P1811" s="5" t="s">
        <v>8183</v>
      </c>
    </row>
    <row r="1812" spans="1:16" ht="14.25" customHeight="1" thickBot="1" x14ac:dyDescent="0.4">
      <c r="A1812" t="s">
        <v>8184</v>
      </c>
      <c r="B1812">
        <f t="shared" ca="1" si="29"/>
        <v>41</v>
      </c>
      <c r="C1812" s="1">
        <v>28040</v>
      </c>
      <c r="E1812" t="s">
        <v>8185</v>
      </c>
      <c r="H1812" t="s">
        <v>122</v>
      </c>
      <c r="I1812" t="s">
        <v>29</v>
      </c>
      <c r="J1812" t="s">
        <v>124</v>
      </c>
      <c r="K1812" t="s">
        <v>8186</v>
      </c>
      <c r="L1812" t="s">
        <v>21</v>
      </c>
      <c r="M1812" t="s">
        <v>29</v>
      </c>
      <c r="O1812" t="s">
        <v>8187</v>
      </c>
      <c r="P1812" s="5" t="s">
        <v>8187</v>
      </c>
    </row>
    <row r="1813" spans="1:16" ht="14.25" customHeight="1" thickBot="1" x14ac:dyDescent="0.4">
      <c r="A1813" t="s">
        <v>8188</v>
      </c>
      <c r="B1813">
        <f t="shared" ca="1" si="29"/>
        <v>67</v>
      </c>
      <c r="C1813" s="1">
        <v>18591</v>
      </c>
      <c r="E1813" t="s">
        <v>8189</v>
      </c>
      <c r="H1813" t="s">
        <v>43</v>
      </c>
      <c r="I1813" t="s">
        <v>225</v>
      </c>
      <c r="J1813" t="s">
        <v>4053</v>
      </c>
      <c r="K1813" t="s">
        <v>8190</v>
      </c>
      <c r="L1813" t="s">
        <v>205</v>
      </c>
      <c r="M1813" t="s">
        <v>225</v>
      </c>
      <c r="O1813" t="s">
        <v>8191</v>
      </c>
      <c r="P1813" s="5" t="s">
        <v>17076</v>
      </c>
    </row>
    <row r="1814" spans="1:16" ht="14.25" customHeight="1" thickBot="1" x14ac:dyDescent="0.4">
      <c r="A1814" t="s">
        <v>8192</v>
      </c>
      <c r="B1814">
        <f t="shared" ca="1" si="29"/>
        <v>49</v>
      </c>
      <c r="C1814" s="1">
        <v>25387</v>
      </c>
      <c r="E1814" t="s">
        <v>3569</v>
      </c>
      <c r="H1814" t="s">
        <v>122</v>
      </c>
      <c r="I1814" t="s">
        <v>29</v>
      </c>
      <c r="J1814" t="s">
        <v>8193</v>
      </c>
      <c r="K1814" t="s">
        <v>596</v>
      </c>
      <c r="L1814" t="s">
        <v>21</v>
      </c>
      <c r="M1814" t="s">
        <v>29</v>
      </c>
      <c r="O1814" t="s">
        <v>213</v>
      </c>
      <c r="P1814" s="5" t="s">
        <v>213</v>
      </c>
    </row>
    <row r="1815" spans="1:16" ht="14.25" customHeight="1" thickBot="1" x14ac:dyDescent="0.4">
      <c r="A1815" t="s">
        <v>8194</v>
      </c>
      <c r="B1815">
        <f t="shared" ca="1" si="29"/>
        <v>30</v>
      </c>
      <c r="C1815" s="1">
        <v>32102</v>
      </c>
      <c r="E1815" t="s">
        <v>8195</v>
      </c>
      <c r="H1815" t="s">
        <v>43</v>
      </c>
      <c r="I1815" t="s">
        <v>225</v>
      </c>
      <c r="J1815" t="s">
        <v>226</v>
      </c>
      <c r="K1815" t="s">
        <v>8196</v>
      </c>
      <c r="L1815" t="s">
        <v>21</v>
      </c>
      <c r="M1815" t="s">
        <v>178</v>
      </c>
      <c r="O1815" t="s">
        <v>8197</v>
      </c>
      <c r="P1815" s="5" t="s">
        <v>8197</v>
      </c>
    </row>
    <row r="1816" spans="1:16" ht="14.25" customHeight="1" thickBot="1" x14ac:dyDescent="0.4">
      <c r="A1816" t="s">
        <v>8198</v>
      </c>
      <c r="B1816">
        <f t="shared" ca="1" si="29"/>
        <v>38</v>
      </c>
      <c r="C1816" s="1">
        <v>29398</v>
      </c>
      <c r="E1816" t="s">
        <v>8199</v>
      </c>
      <c r="H1816" t="s">
        <v>105</v>
      </c>
      <c r="I1816" t="s">
        <v>78</v>
      </c>
      <c r="J1816" t="s">
        <v>2575</v>
      </c>
      <c r="K1816" t="s">
        <v>8200</v>
      </c>
      <c r="L1816" t="s">
        <v>21</v>
      </c>
      <c r="M1816" t="s">
        <v>78</v>
      </c>
      <c r="O1816" t="s">
        <v>2143</v>
      </c>
      <c r="P1816" s="5" t="s">
        <v>16792</v>
      </c>
    </row>
    <row r="1817" spans="1:16" ht="14.25" customHeight="1" thickBot="1" x14ac:dyDescent="0.4">
      <c r="A1817" t="s">
        <v>8201</v>
      </c>
      <c r="B1817">
        <f t="shared" ca="1" si="29"/>
        <v>56</v>
      </c>
      <c r="C1817" s="1">
        <v>22571</v>
      </c>
      <c r="E1817" t="s">
        <v>8202</v>
      </c>
      <c r="H1817" t="s">
        <v>43</v>
      </c>
      <c r="I1817" t="s">
        <v>132</v>
      </c>
      <c r="J1817" t="s">
        <v>132</v>
      </c>
      <c r="K1817" t="s">
        <v>8203</v>
      </c>
      <c r="L1817" t="s">
        <v>205</v>
      </c>
      <c r="M1817" t="s">
        <v>132</v>
      </c>
      <c r="O1817" t="s">
        <v>8204</v>
      </c>
      <c r="P1817" s="5" t="s">
        <v>17077</v>
      </c>
    </row>
    <row r="1818" spans="1:16" ht="14.25" customHeight="1" thickBot="1" x14ac:dyDescent="0.4">
      <c r="A1818" t="s">
        <v>8205</v>
      </c>
      <c r="B1818">
        <f t="shared" ca="1" si="29"/>
        <v>31</v>
      </c>
      <c r="C1818" s="1">
        <v>31801</v>
      </c>
      <c r="E1818" t="s">
        <v>8206</v>
      </c>
      <c r="H1818" t="s">
        <v>902</v>
      </c>
      <c r="I1818" t="s">
        <v>26</v>
      </c>
      <c r="J1818" t="s">
        <v>8207</v>
      </c>
      <c r="K1818" t="s">
        <v>8208</v>
      </c>
      <c r="L1818" t="s">
        <v>21</v>
      </c>
      <c r="M1818" t="s">
        <v>29</v>
      </c>
      <c r="O1818" t="s">
        <v>4393</v>
      </c>
      <c r="P1818" s="5" t="s">
        <v>4393</v>
      </c>
    </row>
    <row r="1819" spans="1:16" ht="14.25" customHeight="1" thickBot="1" x14ac:dyDescent="0.4">
      <c r="A1819" t="s">
        <v>8209</v>
      </c>
      <c r="B1819">
        <f t="shared" ca="1" si="29"/>
        <v>45</v>
      </c>
      <c r="C1819" s="1">
        <v>26522</v>
      </c>
      <c r="E1819" t="s">
        <v>1022</v>
      </c>
      <c r="G1819" t="s">
        <v>352</v>
      </c>
      <c r="H1819" t="s">
        <v>122</v>
      </c>
      <c r="I1819" t="s">
        <v>29</v>
      </c>
      <c r="J1819" t="s">
        <v>124</v>
      </c>
      <c r="K1819" t="s">
        <v>8210</v>
      </c>
      <c r="L1819" t="s">
        <v>21</v>
      </c>
      <c r="M1819" t="s">
        <v>29</v>
      </c>
      <c r="O1819" t="e">
        <f>- MURDER- PARTICIPATION in A Criminal COMMUNITY</f>
        <v>#NAME?</v>
      </c>
      <c r="P1819" s="6" t="s">
        <v>16712</v>
      </c>
    </row>
    <row r="1820" spans="1:16" ht="14.25" customHeight="1" thickBot="1" x14ac:dyDescent="0.4">
      <c r="A1820" t="s">
        <v>8211</v>
      </c>
      <c r="B1820">
        <f t="shared" ref="B1820:B1883" ca="1" si="30">DATEDIF(C1820,TODAY(),"Y")</f>
        <v>31</v>
      </c>
      <c r="C1820" s="1">
        <v>31893</v>
      </c>
      <c r="E1820" t="s">
        <v>4352</v>
      </c>
      <c r="H1820" t="s">
        <v>534</v>
      </c>
      <c r="I1820" t="s">
        <v>118</v>
      </c>
      <c r="J1820" t="s">
        <v>8212</v>
      </c>
      <c r="K1820" t="s">
        <v>903</v>
      </c>
      <c r="L1820" t="s">
        <v>21</v>
      </c>
      <c r="M1820" t="s">
        <v>29</v>
      </c>
      <c r="O1820" t="s">
        <v>55</v>
      </c>
      <c r="P1820" s="5" t="s">
        <v>55</v>
      </c>
    </row>
    <row r="1821" spans="1:16" ht="14.25" customHeight="1" thickBot="1" x14ac:dyDescent="0.4">
      <c r="A1821" t="s">
        <v>8213</v>
      </c>
      <c r="B1821">
        <f t="shared" ca="1" si="30"/>
        <v>41</v>
      </c>
      <c r="C1821" s="1">
        <v>28065</v>
      </c>
      <c r="D1821" t="s">
        <v>41</v>
      </c>
      <c r="E1821" t="s">
        <v>8214</v>
      </c>
      <c r="F1821" t="s">
        <v>41</v>
      </c>
      <c r="G1821" t="s">
        <v>1037</v>
      </c>
      <c r="H1821" t="s">
        <v>360</v>
      </c>
      <c r="I1821" t="s">
        <v>8215</v>
      </c>
      <c r="J1821" t="s">
        <v>8215</v>
      </c>
      <c r="K1821" t="s">
        <v>8216</v>
      </c>
      <c r="L1821" t="s">
        <v>21</v>
      </c>
      <c r="M1821" t="s">
        <v>78</v>
      </c>
      <c r="N1821" t="s">
        <v>3668</v>
      </c>
      <c r="O1821" t="s">
        <v>8217</v>
      </c>
      <c r="P1821" s="5" t="s">
        <v>17078</v>
      </c>
    </row>
    <row r="1822" spans="1:16" ht="14.25" customHeight="1" thickBot="1" x14ac:dyDescent="0.4">
      <c r="A1822" t="s">
        <v>8218</v>
      </c>
      <c r="B1822">
        <f t="shared" ca="1" si="30"/>
        <v>60</v>
      </c>
      <c r="C1822" s="1">
        <v>21072</v>
      </c>
      <c r="E1822" t="s">
        <v>8219</v>
      </c>
      <c r="G1822" t="s">
        <v>186</v>
      </c>
      <c r="H1822" t="s">
        <v>812</v>
      </c>
      <c r="I1822" t="s">
        <v>4058</v>
      </c>
      <c r="J1822" t="s">
        <v>8220</v>
      </c>
      <c r="K1822" t="s">
        <v>8221</v>
      </c>
      <c r="L1822" t="s">
        <v>21</v>
      </c>
      <c r="M1822" t="s">
        <v>132</v>
      </c>
      <c r="O1822" t="s">
        <v>908</v>
      </c>
      <c r="P1822" s="5" t="s">
        <v>7552</v>
      </c>
    </row>
    <row r="1823" spans="1:16" ht="14.25" customHeight="1" thickBot="1" x14ac:dyDescent="0.4">
      <c r="A1823" t="s">
        <v>8222</v>
      </c>
      <c r="B1823">
        <f t="shared" ca="1" si="30"/>
        <v>41</v>
      </c>
      <c r="C1823" s="1">
        <v>28250</v>
      </c>
      <c r="E1823" t="s">
        <v>8223</v>
      </c>
      <c r="H1823" t="s">
        <v>43</v>
      </c>
      <c r="I1823" t="s">
        <v>225</v>
      </c>
      <c r="J1823" t="s">
        <v>8224</v>
      </c>
      <c r="K1823" t="s">
        <v>8225</v>
      </c>
      <c r="L1823" t="s">
        <v>21</v>
      </c>
      <c r="M1823" t="s">
        <v>225</v>
      </c>
      <c r="O1823" t="s">
        <v>8226</v>
      </c>
      <c r="P1823" s="5" t="s">
        <v>17079</v>
      </c>
    </row>
    <row r="1824" spans="1:16" ht="14.25" customHeight="1" thickBot="1" x14ac:dyDescent="0.4">
      <c r="A1824" t="s">
        <v>8227</v>
      </c>
      <c r="B1824">
        <f t="shared" ca="1" si="30"/>
        <v>34</v>
      </c>
      <c r="C1824" s="1">
        <v>30783</v>
      </c>
      <c r="D1824" t="s">
        <v>177</v>
      </c>
      <c r="E1824" t="s">
        <v>8228</v>
      </c>
      <c r="F1824" t="s">
        <v>41</v>
      </c>
      <c r="H1824" t="s">
        <v>360</v>
      </c>
      <c r="I1824" t="s">
        <v>361</v>
      </c>
      <c r="J1824" t="s">
        <v>4635</v>
      </c>
      <c r="K1824" t="s">
        <v>8229</v>
      </c>
      <c r="L1824" t="s">
        <v>21</v>
      </c>
      <c r="M1824" t="s">
        <v>361</v>
      </c>
      <c r="N1824" t="s">
        <v>348</v>
      </c>
      <c r="O1824" t="s">
        <v>55</v>
      </c>
      <c r="P1824" s="5" t="s">
        <v>55</v>
      </c>
    </row>
    <row r="1825" spans="1:16" ht="14.25" customHeight="1" thickBot="1" x14ac:dyDescent="0.4">
      <c r="A1825" t="s">
        <v>8230</v>
      </c>
      <c r="B1825">
        <f t="shared" ca="1" si="30"/>
        <v>29</v>
      </c>
      <c r="C1825" s="1">
        <v>32538</v>
      </c>
      <c r="E1825" t="s">
        <v>5499</v>
      </c>
      <c r="H1825" t="s">
        <v>6077</v>
      </c>
      <c r="I1825" t="s">
        <v>1067</v>
      </c>
      <c r="J1825" t="s">
        <v>8231</v>
      </c>
      <c r="K1825" t="s">
        <v>8232</v>
      </c>
      <c r="L1825" t="s">
        <v>21</v>
      </c>
      <c r="M1825" t="s">
        <v>279</v>
      </c>
      <c r="O1825" t="s">
        <v>8233</v>
      </c>
      <c r="P1825" s="5" t="s">
        <v>8233</v>
      </c>
    </row>
    <row r="1826" spans="1:16" ht="14.25" customHeight="1" thickBot="1" x14ac:dyDescent="0.4">
      <c r="A1826" t="s">
        <v>8234</v>
      </c>
      <c r="B1826">
        <f t="shared" ca="1" si="30"/>
        <v>31</v>
      </c>
      <c r="C1826" s="1">
        <v>31817</v>
      </c>
      <c r="E1826" t="s">
        <v>1598</v>
      </c>
      <c r="I1826" t="s">
        <v>696</v>
      </c>
      <c r="J1826" t="s">
        <v>1753</v>
      </c>
      <c r="K1826" t="s">
        <v>8235</v>
      </c>
      <c r="L1826" t="s">
        <v>21</v>
      </c>
      <c r="M1826" t="s">
        <v>367</v>
      </c>
      <c r="O1826" t="s">
        <v>8236</v>
      </c>
      <c r="P1826" s="5" t="s">
        <v>8236</v>
      </c>
    </row>
    <row r="1827" spans="1:16" ht="14.25" customHeight="1" thickBot="1" x14ac:dyDescent="0.4">
      <c r="A1827" t="s">
        <v>8237</v>
      </c>
      <c r="B1827">
        <f t="shared" ca="1" si="30"/>
        <v>22</v>
      </c>
      <c r="C1827" s="1">
        <v>35019</v>
      </c>
      <c r="E1827" t="s">
        <v>8238</v>
      </c>
      <c r="H1827" t="s">
        <v>1585</v>
      </c>
      <c r="I1827" t="s">
        <v>132</v>
      </c>
      <c r="J1827" t="s">
        <v>132</v>
      </c>
      <c r="K1827" t="s">
        <v>8239</v>
      </c>
      <c r="L1827" t="s">
        <v>21</v>
      </c>
      <c r="M1827" t="s">
        <v>270</v>
      </c>
      <c r="O1827" t="s">
        <v>8233</v>
      </c>
      <c r="P1827" s="5" t="s">
        <v>8233</v>
      </c>
    </row>
    <row r="1828" spans="1:16" ht="14.25" customHeight="1" thickBot="1" x14ac:dyDescent="0.4">
      <c r="A1828" t="s">
        <v>8240</v>
      </c>
      <c r="B1828">
        <f t="shared" ca="1" si="30"/>
        <v>45</v>
      </c>
      <c r="C1828" s="1">
        <v>26649</v>
      </c>
      <c r="E1828" t="s">
        <v>8241</v>
      </c>
      <c r="H1828" t="s">
        <v>43</v>
      </c>
      <c r="I1828" t="s">
        <v>806</v>
      </c>
      <c r="J1828" t="s">
        <v>806</v>
      </c>
      <c r="K1828" t="s">
        <v>8242</v>
      </c>
      <c r="L1828" t="s">
        <v>21</v>
      </c>
      <c r="M1828" t="s">
        <v>132</v>
      </c>
      <c r="O1828" t="s">
        <v>8243</v>
      </c>
      <c r="P1828" s="5" t="s">
        <v>17080</v>
      </c>
    </row>
    <row r="1829" spans="1:16" ht="14.25" customHeight="1" thickBot="1" x14ac:dyDescent="0.4">
      <c r="A1829" t="s">
        <v>8244</v>
      </c>
      <c r="B1829">
        <f t="shared" ca="1" si="30"/>
        <v>56</v>
      </c>
      <c r="C1829" s="1">
        <v>22564</v>
      </c>
      <c r="E1829" t="s">
        <v>8245</v>
      </c>
      <c r="H1829" t="s">
        <v>812</v>
      </c>
      <c r="I1829" t="s">
        <v>270</v>
      </c>
      <c r="J1829" t="s">
        <v>8246</v>
      </c>
      <c r="K1829" t="s">
        <v>8247</v>
      </c>
      <c r="L1829" t="s">
        <v>21</v>
      </c>
      <c r="M1829" t="s">
        <v>270</v>
      </c>
      <c r="O1829" t="s">
        <v>4045</v>
      </c>
      <c r="P1829" s="5" t="s">
        <v>4045</v>
      </c>
    </row>
    <row r="1830" spans="1:16" ht="14.25" customHeight="1" thickBot="1" x14ac:dyDescent="0.4">
      <c r="A1830" t="s">
        <v>8248</v>
      </c>
      <c r="B1830">
        <f t="shared" ca="1" si="30"/>
        <v>43</v>
      </c>
      <c r="C1830" s="1">
        <v>27295</v>
      </c>
      <c r="E1830" t="s">
        <v>8249</v>
      </c>
      <c r="H1830" t="s">
        <v>660</v>
      </c>
      <c r="I1830" t="s">
        <v>59</v>
      </c>
      <c r="J1830" t="s">
        <v>60</v>
      </c>
      <c r="K1830" t="s">
        <v>4415</v>
      </c>
      <c r="L1830" t="s">
        <v>21</v>
      </c>
      <c r="M1830" t="s">
        <v>29</v>
      </c>
      <c r="O1830" t="s">
        <v>8250</v>
      </c>
      <c r="P1830" s="5" t="s">
        <v>8250</v>
      </c>
    </row>
    <row r="1831" spans="1:16" ht="14.25" customHeight="1" thickBot="1" x14ac:dyDescent="0.4">
      <c r="A1831" t="s">
        <v>8251</v>
      </c>
      <c r="B1831">
        <f t="shared" ca="1" si="30"/>
        <v>25</v>
      </c>
      <c r="C1831" s="1">
        <v>34012</v>
      </c>
      <c r="D1831" t="s">
        <v>39</v>
      </c>
      <c r="E1831" t="s">
        <v>1700</v>
      </c>
      <c r="F1831" t="s">
        <v>41</v>
      </c>
      <c r="G1831" t="s">
        <v>262</v>
      </c>
      <c r="H1831" t="s">
        <v>353</v>
      </c>
      <c r="I1831" t="s">
        <v>46</v>
      </c>
      <c r="J1831" t="s">
        <v>4698</v>
      </c>
      <c r="K1831" t="s">
        <v>801</v>
      </c>
      <c r="L1831" t="s">
        <v>21</v>
      </c>
      <c r="M1831" t="s">
        <v>46</v>
      </c>
      <c r="N1831" t="s">
        <v>168</v>
      </c>
      <c r="O1831" t="s">
        <v>8252</v>
      </c>
      <c r="P1831" s="5" t="s">
        <v>8252</v>
      </c>
    </row>
    <row r="1832" spans="1:16" ht="14.25" customHeight="1" thickBot="1" x14ac:dyDescent="0.4">
      <c r="A1832" t="s">
        <v>8253</v>
      </c>
      <c r="B1832">
        <f t="shared" ca="1" si="30"/>
        <v>23</v>
      </c>
      <c r="C1832" s="1">
        <v>34799</v>
      </c>
      <c r="E1832" t="s">
        <v>8254</v>
      </c>
      <c r="G1832" t="s">
        <v>1037</v>
      </c>
      <c r="H1832" t="s">
        <v>43</v>
      </c>
      <c r="I1832" t="s">
        <v>178</v>
      </c>
      <c r="J1832" t="s">
        <v>8255</v>
      </c>
      <c r="K1832" t="s">
        <v>8256</v>
      </c>
      <c r="L1832" t="s">
        <v>21</v>
      </c>
      <c r="M1832" t="s">
        <v>178</v>
      </c>
      <c r="N1832" t="s">
        <v>2606</v>
      </c>
      <c r="O1832" t="s">
        <v>1935</v>
      </c>
      <c r="P1832" s="5" t="s">
        <v>16782</v>
      </c>
    </row>
    <row r="1833" spans="1:16" ht="14.25" customHeight="1" thickBot="1" x14ac:dyDescent="0.4">
      <c r="A1833" t="s">
        <v>8257</v>
      </c>
      <c r="B1833">
        <f t="shared" ca="1" si="30"/>
        <v>56</v>
      </c>
      <c r="C1833" s="1">
        <v>22722</v>
      </c>
      <c r="E1833" t="s">
        <v>8258</v>
      </c>
      <c r="H1833" t="s">
        <v>43</v>
      </c>
      <c r="I1833" t="s">
        <v>132</v>
      </c>
      <c r="J1833" t="s">
        <v>1953</v>
      </c>
      <c r="K1833" t="s">
        <v>8259</v>
      </c>
      <c r="L1833" t="s">
        <v>21</v>
      </c>
      <c r="M1833" t="s">
        <v>132</v>
      </c>
      <c r="O1833" t="s">
        <v>8260</v>
      </c>
      <c r="P1833" s="5" t="s">
        <v>17081</v>
      </c>
    </row>
    <row r="1834" spans="1:16" ht="14.25" customHeight="1" thickBot="1" x14ac:dyDescent="0.4">
      <c r="A1834" t="s">
        <v>8261</v>
      </c>
      <c r="B1834">
        <f t="shared" ca="1" si="30"/>
        <v>53</v>
      </c>
      <c r="C1834" s="1">
        <v>23750</v>
      </c>
      <c r="E1834" t="s">
        <v>8262</v>
      </c>
      <c r="H1834" t="s">
        <v>1150</v>
      </c>
      <c r="I1834" t="s">
        <v>22</v>
      </c>
      <c r="J1834" t="s">
        <v>8263</v>
      </c>
      <c r="K1834" t="s">
        <v>8264</v>
      </c>
      <c r="L1834" t="s">
        <v>205</v>
      </c>
      <c r="M1834" t="s">
        <v>22</v>
      </c>
      <c r="O1834" t="s">
        <v>8265</v>
      </c>
      <c r="P1834" s="5" t="s">
        <v>8265</v>
      </c>
    </row>
    <row r="1835" spans="1:16" ht="14.25" customHeight="1" thickBot="1" x14ac:dyDescent="0.4">
      <c r="A1835" t="s">
        <v>8266</v>
      </c>
      <c r="B1835">
        <f t="shared" ca="1" si="30"/>
        <v>81</v>
      </c>
      <c r="C1835" s="1">
        <v>13675</v>
      </c>
      <c r="E1835" t="s">
        <v>2295</v>
      </c>
      <c r="H1835" t="s">
        <v>122</v>
      </c>
      <c r="I1835" t="s">
        <v>8267</v>
      </c>
      <c r="J1835" t="s">
        <v>8268</v>
      </c>
      <c r="K1835" t="s">
        <v>8269</v>
      </c>
      <c r="L1835" t="s">
        <v>21</v>
      </c>
      <c r="M1835" t="s">
        <v>29</v>
      </c>
      <c r="O1835" t="s">
        <v>8270</v>
      </c>
      <c r="P1835" s="5" t="s">
        <v>8270</v>
      </c>
    </row>
    <row r="1836" spans="1:16" ht="14.25" customHeight="1" thickBot="1" x14ac:dyDescent="0.4">
      <c r="A1836" t="s">
        <v>8271</v>
      </c>
      <c r="B1836">
        <f t="shared" ca="1" si="30"/>
        <v>54</v>
      </c>
      <c r="C1836" s="1">
        <v>23265</v>
      </c>
      <c r="E1836" t="s">
        <v>8272</v>
      </c>
      <c r="H1836" t="s">
        <v>8273</v>
      </c>
      <c r="I1836" t="s">
        <v>2049</v>
      </c>
      <c r="J1836" t="s">
        <v>8274</v>
      </c>
      <c r="K1836" t="s">
        <v>8275</v>
      </c>
      <c r="L1836" t="s">
        <v>21</v>
      </c>
      <c r="M1836" t="s">
        <v>29</v>
      </c>
      <c r="O1836" t="s">
        <v>8276</v>
      </c>
      <c r="P1836" s="5" t="s">
        <v>8276</v>
      </c>
    </row>
    <row r="1837" spans="1:16" ht="14.25" customHeight="1" thickBot="1" x14ac:dyDescent="0.4">
      <c r="A1837" t="s">
        <v>8277</v>
      </c>
      <c r="B1837">
        <f t="shared" ca="1" si="30"/>
        <v>52</v>
      </c>
      <c r="C1837" s="1">
        <v>24124</v>
      </c>
      <c r="E1837" t="s">
        <v>8278</v>
      </c>
      <c r="I1837" t="s">
        <v>367</v>
      </c>
      <c r="J1837" t="s">
        <v>422</v>
      </c>
      <c r="K1837" t="s">
        <v>8279</v>
      </c>
      <c r="L1837" t="s">
        <v>21</v>
      </c>
      <c r="M1837" t="s">
        <v>367</v>
      </c>
      <c r="O1837" t="s">
        <v>8280</v>
      </c>
      <c r="P1837" s="5" t="s">
        <v>8280</v>
      </c>
    </row>
    <row r="1838" spans="1:16" ht="14.25" customHeight="1" thickBot="1" x14ac:dyDescent="0.4">
      <c r="A1838" t="s">
        <v>8281</v>
      </c>
      <c r="B1838">
        <f t="shared" ca="1" si="30"/>
        <v>40</v>
      </c>
      <c r="C1838" s="1">
        <v>28541</v>
      </c>
      <c r="E1838" t="s">
        <v>8282</v>
      </c>
      <c r="H1838" t="s">
        <v>812</v>
      </c>
      <c r="I1838" t="s">
        <v>270</v>
      </c>
      <c r="J1838" t="s">
        <v>270</v>
      </c>
      <c r="K1838" t="s">
        <v>1481</v>
      </c>
      <c r="L1838" t="s">
        <v>21</v>
      </c>
      <c r="M1838" t="s">
        <v>270</v>
      </c>
      <c r="O1838" t="s">
        <v>8283</v>
      </c>
      <c r="P1838" s="5" t="s">
        <v>8283</v>
      </c>
    </row>
    <row r="1839" spans="1:16" ht="14.25" customHeight="1" thickBot="1" x14ac:dyDescent="0.4">
      <c r="A1839" t="s">
        <v>8284</v>
      </c>
      <c r="B1839">
        <f t="shared" ca="1" si="30"/>
        <v>40</v>
      </c>
      <c r="C1839" s="1">
        <v>28364</v>
      </c>
      <c r="E1839" t="s">
        <v>2190</v>
      </c>
      <c r="H1839" t="s">
        <v>2191</v>
      </c>
      <c r="I1839" t="s">
        <v>386</v>
      </c>
      <c r="J1839" t="s">
        <v>8285</v>
      </c>
      <c r="K1839" t="s">
        <v>8286</v>
      </c>
      <c r="L1839" t="s">
        <v>21</v>
      </c>
      <c r="M1839" t="s">
        <v>386</v>
      </c>
      <c r="O1839" t="s">
        <v>8287</v>
      </c>
      <c r="P1839" s="5" t="s">
        <v>8287</v>
      </c>
    </row>
    <row r="1840" spans="1:16" ht="14.25" customHeight="1" thickBot="1" x14ac:dyDescent="0.4">
      <c r="A1840" t="s">
        <v>8288</v>
      </c>
      <c r="B1840">
        <f t="shared" ca="1" si="30"/>
        <v>37</v>
      </c>
      <c r="C1840" s="1">
        <v>29459</v>
      </c>
      <c r="E1840" t="s">
        <v>8289</v>
      </c>
      <c r="G1840" t="s">
        <v>95</v>
      </c>
      <c r="H1840" t="s">
        <v>51</v>
      </c>
      <c r="I1840" t="s">
        <v>52</v>
      </c>
      <c r="J1840" t="s">
        <v>404</v>
      </c>
      <c r="K1840" t="s">
        <v>8290</v>
      </c>
      <c r="L1840" t="s">
        <v>21</v>
      </c>
      <c r="M1840" t="s">
        <v>52</v>
      </c>
      <c r="O1840" t="s">
        <v>8291</v>
      </c>
      <c r="P1840" s="5" t="s">
        <v>8291</v>
      </c>
    </row>
    <row r="1841" spans="1:16" ht="14.25" customHeight="1" thickBot="1" x14ac:dyDescent="0.4">
      <c r="A1841" t="s">
        <v>8292</v>
      </c>
      <c r="B1841">
        <f t="shared" ca="1" si="30"/>
        <v>50</v>
      </c>
      <c r="C1841" s="1">
        <v>24898</v>
      </c>
      <c r="D1841" t="s">
        <v>39</v>
      </c>
      <c r="E1841" t="s">
        <v>8293</v>
      </c>
      <c r="F1841" t="s">
        <v>41</v>
      </c>
      <c r="G1841" t="s">
        <v>823</v>
      </c>
      <c r="H1841" t="s">
        <v>43</v>
      </c>
      <c r="I1841" t="s">
        <v>225</v>
      </c>
      <c r="J1841" t="s">
        <v>8294</v>
      </c>
      <c r="K1841" t="s">
        <v>8295</v>
      </c>
      <c r="L1841" t="s">
        <v>21</v>
      </c>
      <c r="M1841" t="s">
        <v>225</v>
      </c>
      <c r="O1841" t="s">
        <v>8296</v>
      </c>
      <c r="P1841" s="5" t="s">
        <v>17082</v>
      </c>
    </row>
    <row r="1842" spans="1:16" ht="14.25" customHeight="1" thickBot="1" x14ac:dyDescent="0.4">
      <c r="A1842" t="s">
        <v>8297</v>
      </c>
      <c r="B1842">
        <f t="shared" ca="1" si="30"/>
        <v>58</v>
      </c>
      <c r="C1842" s="1">
        <v>21966</v>
      </c>
      <c r="D1842" t="s">
        <v>39</v>
      </c>
      <c r="E1842" t="s">
        <v>458</v>
      </c>
      <c r="F1842" t="s">
        <v>41</v>
      </c>
      <c r="G1842" t="s">
        <v>352</v>
      </c>
      <c r="H1842" t="s">
        <v>568</v>
      </c>
      <c r="I1842" t="s">
        <v>8298</v>
      </c>
      <c r="J1842" t="s">
        <v>8299</v>
      </c>
      <c r="K1842" t="s">
        <v>7254</v>
      </c>
      <c r="L1842" t="s">
        <v>21</v>
      </c>
      <c r="M1842" t="s">
        <v>46</v>
      </c>
      <c r="N1842" t="s">
        <v>8300</v>
      </c>
      <c r="O1842" t="s">
        <v>8301</v>
      </c>
      <c r="P1842" s="5" t="s">
        <v>17083</v>
      </c>
    </row>
    <row r="1843" spans="1:16" ht="14.25" customHeight="1" thickBot="1" x14ac:dyDescent="0.4">
      <c r="A1843" t="s">
        <v>8302</v>
      </c>
      <c r="B1843">
        <f t="shared" ca="1" si="30"/>
        <v>28</v>
      </c>
      <c r="C1843" s="1">
        <v>33018</v>
      </c>
      <c r="E1843" t="s">
        <v>8303</v>
      </c>
      <c r="F1843" t="s">
        <v>41</v>
      </c>
      <c r="G1843" t="s">
        <v>245</v>
      </c>
      <c r="H1843" t="s">
        <v>122</v>
      </c>
      <c r="I1843" t="s">
        <v>29</v>
      </c>
      <c r="J1843" t="s">
        <v>8304</v>
      </c>
      <c r="K1843" t="s">
        <v>8305</v>
      </c>
      <c r="L1843" t="s">
        <v>205</v>
      </c>
      <c r="M1843" t="s">
        <v>29</v>
      </c>
      <c r="O1843" t="s">
        <v>516</v>
      </c>
      <c r="P1843" s="5" t="s">
        <v>516</v>
      </c>
    </row>
    <row r="1844" spans="1:16" ht="14.25" customHeight="1" thickBot="1" x14ac:dyDescent="0.4">
      <c r="A1844" t="s">
        <v>8306</v>
      </c>
      <c r="B1844">
        <f t="shared" ca="1" si="30"/>
        <v>30</v>
      </c>
      <c r="C1844" s="1">
        <v>32167</v>
      </c>
      <c r="E1844" t="s">
        <v>4812</v>
      </c>
      <c r="I1844" t="s">
        <v>367</v>
      </c>
      <c r="J1844" t="s">
        <v>480</v>
      </c>
      <c r="K1844" t="s">
        <v>8307</v>
      </c>
      <c r="L1844" t="s">
        <v>21</v>
      </c>
      <c r="M1844" t="s">
        <v>367</v>
      </c>
      <c r="O1844" t="s">
        <v>8308</v>
      </c>
      <c r="P1844" s="5" t="s">
        <v>8308</v>
      </c>
    </row>
    <row r="1845" spans="1:16" ht="14.25" customHeight="1" thickBot="1" x14ac:dyDescent="0.4">
      <c r="A1845" t="s">
        <v>8309</v>
      </c>
      <c r="B1845">
        <f t="shared" ca="1" si="30"/>
        <v>41</v>
      </c>
      <c r="C1845" s="1">
        <v>28100</v>
      </c>
      <c r="E1845" t="s">
        <v>8310</v>
      </c>
      <c r="H1845" t="s">
        <v>43</v>
      </c>
      <c r="I1845" t="s">
        <v>1001</v>
      </c>
      <c r="J1845" t="s">
        <v>4328</v>
      </c>
      <c r="K1845" t="s">
        <v>8311</v>
      </c>
      <c r="L1845" t="s">
        <v>21</v>
      </c>
      <c r="M1845" t="s">
        <v>132</v>
      </c>
      <c r="O1845" t="s">
        <v>8312</v>
      </c>
      <c r="P1845" s="5" t="s">
        <v>17084</v>
      </c>
    </row>
    <row r="1846" spans="1:16" ht="14.25" customHeight="1" thickBot="1" x14ac:dyDescent="0.4">
      <c r="A1846" t="s">
        <v>8313</v>
      </c>
      <c r="B1846">
        <f t="shared" ca="1" si="30"/>
        <v>55</v>
      </c>
      <c r="C1846" s="1">
        <v>23017</v>
      </c>
      <c r="E1846" t="s">
        <v>146</v>
      </c>
      <c r="H1846" t="s">
        <v>8314</v>
      </c>
      <c r="I1846" t="s">
        <v>1067</v>
      </c>
      <c r="J1846" t="s">
        <v>1067</v>
      </c>
      <c r="K1846" t="s">
        <v>8315</v>
      </c>
      <c r="L1846" t="s">
        <v>21</v>
      </c>
      <c r="M1846" t="s">
        <v>1067</v>
      </c>
      <c r="O1846" t="s">
        <v>8316</v>
      </c>
      <c r="P1846" s="5" t="s">
        <v>8316</v>
      </c>
    </row>
    <row r="1847" spans="1:16" ht="14.25" customHeight="1" thickBot="1" x14ac:dyDescent="0.4">
      <c r="A1847" t="s">
        <v>8317</v>
      </c>
      <c r="B1847">
        <f t="shared" ca="1" si="30"/>
        <v>56</v>
      </c>
      <c r="C1847" s="1">
        <v>22672</v>
      </c>
      <c r="E1847" t="s">
        <v>8318</v>
      </c>
      <c r="H1847" t="s">
        <v>2517</v>
      </c>
      <c r="I1847" t="s">
        <v>2518</v>
      </c>
      <c r="J1847" t="s">
        <v>8319</v>
      </c>
      <c r="K1847" t="s">
        <v>8320</v>
      </c>
      <c r="L1847" t="s">
        <v>21</v>
      </c>
      <c r="M1847" t="s">
        <v>628</v>
      </c>
      <c r="O1847" t="s">
        <v>8321</v>
      </c>
      <c r="P1847" s="5" t="s">
        <v>8321</v>
      </c>
    </row>
    <row r="1848" spans="1:16" ht="14.25" customHeight="1" thickBot="1" x14ac:dyDescent="0.4">
      <c r="A1848" t="s">
        <v>8322</v>
      </c>
      <c r="B1848">
        <f t="shared" ca="1" si="30"/>
        <v>113</v>
      </c>
      <c r="C1848" s="2">
        <v>1989</v>
      </c>
      <c r="D1848" t="s">
        <v>41</v>
      </c>
      <c r="E1848" t="s">
        <v>8323</v>
      </c>
      <c r="F1848" t="s">
        <v>41</v>
      </c>
      <c r="H1848" t="s">
        <v>8324</v>
      </c>
      <c r="I1848" t="s">
        <v>8325</v>
      </c>
      <c r="K1848" t="s">
        <v>8326</v>
      </c>
      <c r="L1848" t="s">
        <v>21</v>
      </c>
      <c r="M1848" t="s">
        <v>62</v>
      </c>
      <c r="O1848" t="s">
        <v>8327</v>
      </c>
      <c r="P1848" s="5" t="s">
        <v>8327</v>
      </c>
    </row>
    <row r="1849" spans="1:16" ht="14.25" customHeight="1" thickBot="1" x14ac:dyDescent="0.4">
      <c r="A1849" t="s">
        <v>8328</v>
      </c>
      <c r="B1849">
        <f t="shared" ca="1" si="30"/>
        <v>113</v>
      </c>
      <c r="C1849" s="2">
        <v>1957</v>
      </c>
      <c r="E1849" t="s">
        <v>8329</v>
      </c>
      <c r="H1849" t="s">
        <v>485</v>
      </c>
      <c r="I1849" t="s">
        <v>8330</v>
      </c>
      <c r="K1849" t="s">
        <v>8331</v>
      </c>
      <c r="L1849" t="s">
        <v>21</v>
      </c>
      <c r="M1849" t="s">
        <v>2249</v>
      </c>
      <c r="O1849" t="s">
        <v>8332</v>
      </c>
      <c r="P1849" s="5" t="s">
        <v>17085</v>
      </c>
    </row>
    <row r="1850" spans="1:16" ht="14.25" customHeight="1" thickBot="1" x14ac:dyDescent="0.4">
      <c r="A1850" t="s">
        <v>8333</v>
      </c>
      <c r="B1850">
        <f t="shared" ca="1" si="30"/>
        <v>113</v>
      </c>
      <c r="C1850" s="2">
        <v>1974</v>
      </c>
      <c r="E1850" t="s">
        <v>1827</v>
      </c>
      <c r="H1850" t="s">
        <v>8334</v>
      </c>
      <c r="I1850" t="s">
        <v>194</v>
      </c>
      <c r="J1850" t="s">
        <v>7158</v>
      </c>
      <c r="K1850" t="s">
        <v>8335</v>
      </c>
      <c r="L1850" t="s">
        <v>21</v>
      </c>
      <c r="M1850" t="s">
        <v>22</v>
      </c>
      <c r="O1850" t="s">
        <v>8336</v>
      </c>
      <c r="P1850" s="5" t="s">
        <v>8336</v>
      </c>
    </row>
    <row r="1851" spans="1:16" ht="14.25" customHeight="1" thickBot="1" x14ac:dyDescent="0.4">
      <c r="A1851" t="s">
        <v>8337</v>
      </c>
      <c r="B1851">
        <f t="shared" ca="1" si="30"/>
        <v>37</v>
      </c>
      <c r="C1851" s="1">
        <v>29611</v>
      </c>
      <c r="D1851" t="s">
        <v>235</v>
      </c>
      <c r="E1851" t="s">
        <v>8338</v>
      </c>
      <c r="F1851" t="s">
        <v>41</v>
      </c>
      <c r="G1851" t="s">
        <v>1037</v>
      </c>
      <c r="H1851" t="s">
        <v>8339</v>
      </c>
      <c r="I1851" t="s">
        <v>89</v>
      </c>
      <c r="J1851" t="s">
        <v>8340</v>
      </c>
      <c r="K1851" t="s">
        <v>8341</v>
      </c>
      <c r="L1851" t="s">
        <v>21</v>
      </c>
      <c r="M1851" t="s">
        <v>89</v>
      </c>
      <c r="N1851" t="s">
        <v>3266</v>
      </c>
      <c r="O1851" t="s">
        <v>8342</v>
      </c>
      <c r="P1851" s="5" t="s">
        <v>8342</v>
      </c>
    </row>
    <row r="1852" spans="1:16" ht="14.25" customHeight="1" thickBot="1" x14ac:dyDescent="0.4">
      <c r="A1852" t="s">
        <v>8343</v>
      </c>
      <c r="B1852">
        <f t="shared" ca="1" si="30"/>
        <v>49</v>
      </c>
      <c r="C1852" s="1">
        <v>25335</v>
      </c>
      <c r="E1852" t="s">
        <v>7265</v>
      </c>
      <c r="H1852" t="s">
        <v>385</v>
      </c>
      <c r="I1852" t="s">
        <v>386</v>
      </c>
      <c r="J1852" t="s">
        <v>529</v>
      </c>
      <c r="K1852" t="s">
        <v>8344</v>
      </c>
      <c r="L1852" t="s">
        <v>21</v>
      </c>
      <c r="M1852" t="s">
        <v>386</v>
      </c>
      <c r="O1852" t="s">
        <v>8345</v>
      </c>
      <c r="P1852" s="5" t="s">
        <v>8345</v>
      </c>
    </row>
    <row r="1853" spans="1:16" ht="14.25" customHeight="1" thickBot="1" x14ac:dyDescent="0.4">
      <c r="A1853" t="s">
        <v>8346</v>
      </c>
      <c r="B1853">
        <f t="shared" ca="1" si="30"/>
        <v>113</v>
      </c>
      <c r="C1853" s="2">
        <v>1985</v>
      </c>
      <c r="D1853" t="s">
        <v>39</v>
      </c>
      <c r="E1853" t="s">
        <v>8347</v>
      </c>
      <c r="F1853" t="s">
        <v>41</v>
      </c>
      <c r="H1853" t="s">
        <v>5184</v>
      </c>
      <c r="I1853" t="s">
        <v>97</v>
      </c>
      <c r="J1853" t="s">
        <v>5185</v>
      </c>
      <c r="K1853" t="s">
        <v>5186</v>
      </c>
      <c r="L1853" t="s">
        <v>21</v>
      </c>
      <c r="M1853" t="s">
        <v>97</v>
      </c>
      <c r="O1853" t="s">
        <v>5187</v>
      </c>
      <c r="P1853" s="5" t="s">
        <v>5187</v>
      </c>
    </row>
    <row r="1854" spans="1:16" ht="14.25" customHeight="1" thickBot="1" x14ac:dyDescent="0.4">
      <c r="A1854" t="s">
        <v>8348</v>
      </c>
      <c r="B1854">
        <f t="shared" ca="1" si="30"/>
        <v>61</v>
      </c>
      <c r="C1854" s="1">
        <v>20668</v>
      </c>
      <c r="E1854" t="s">
        <v>8349</v>
      </c>
      <c r="I1854" t="s">
        <v>132</v>
      </c>
      <c r="J1854" t="s">
        <v>132</v>
      </c>
      <c r="K1854" t="s">
        <v>8350</v>
      </c>
      <c r="L1854" t="s">
        <v>21</v>
      </c>
      <c r="M1854" t="s">
        <v>132</v>
      </c>
      <c r="O1854" t="s">
        <v>6216</v>
      </c>
      <c r="P1854" s="5" t="s">
        <v>16974</v>
      </c>
    </row>
    <row r="1855" spans="1:16" ht="14.25" customHeight="1" thickBot="1" x14ac:dyDescent="0.4">
      <c r="A1855" t="s">
        <v>8351</v>
      </c>
      <c r="B1855">
        <f t="shared" ca="1" si="30"/>
        <v>50</v>
      </c>
      <c r="C1855" s="1">
        <v>25033</v>
      </c>
      <c r="E1855" t="s">
        <v>8352</v>
      </c>
      <c r="H1855" t="s">
        <v>51</v>
      </c>
      <c r="I1855" t="s">
        <v>52</v>
      </c>
      <c r="J1855" t="s">
        <v>8353</v>
      </c>
      <c r="K1855" t="s">
        <v>3011</v>
      </c>
      <c r="L1855" t="s">
        <v>205</v>
      </c>
      <c r="M1855" t="s">
        <v>52</v>
      </c>
      <c r="O1855" t="s">
        <v>8354</v>
      </c>
      <c r="P1855" s="5" t="s">
        <v>8354</v>
      </c>
    </row>
    <row r="1856" spans="1:16" ht="14.25" customHeight="1" thickBot="1" x14ac:dyDescent="0.4">
      <c r="A1856" t="s">
        <v>8355</v>
      </c>
      <c r="B1856">
        <f t="shared" ca="1" si="30"/>
        <v>29</v>
      </c>
      <c r="C1856" s="1">
        <v>32551</v>
      </c>
      <c r="D1856" t="s">
        <v>177</v>
      </c>
      <c r="E1856" t="s">
        <v>8356</v>
      </c>
      <c r="F1856" t="s">
        <v>41</v>
      </c>
      <c r="G1856" t="s">
        <v>1279</v>
      </c>
      <c r="H1856" t="s">
        <v>43</v>
      </c>
      <c r="I1856" t="s">
        <v>78</v>
      </c>
      <c r="J1856" t="s">
        <v>8357</v>
      </c>
      <c r="K1856" t="s">
        <v>8358</v>
      </c>
      <c r="L1856" t="s">
        <v>21</v>
      </c>
      <c r="M1856" t="s">
        <v>78</v>
      </c>
      <c r="N1856" t="s">
        <v>1299</v>
      </c>
      <c r="O1856" t="s">
        <v>8359</v>
      </c>
      <c r="P1856" s="5" t="s">
        <v>17086</v>
      </c>
    </row>
    <row r="1857" spans="1:16" ht="14.25" customHeight="1" thickBot="1" x14ac:dyDescent="0.4">
      <c r="A1857" t="s">
        <v>8360</v>
      </c>
      <c r="B1857">
        <f t="shared" ca="1" si="30"/>
        <v>37</v>
      </c>
      <c r="C1857" s="1">
        <v>29697</v>
      </c>
      <c r="E1857" t="s">
        <v>8361</v>
      </c>
      <c r="H1857" t="s">
        <v>385</v>
      </c>
      <c r="I1857" t="s">
        <v>386</v>
      </c>
      <c r="J1857" t="s">
        <v>8362</v>
      </c>
      <c r="K1857" t="s">
        <v>8363</v>
      </c>
      <c r="L1857" t="s">
        <v>21</v>
      </c>
      <c r="M1857" t="s">
        <v>386</v>
      </c>
      <c r="O1857" t="s">
        <v>8364</v>
      </c>
      <c r="P1857" s="5" t="s">
        <v>8364</v>
      </c>
    </row>
    <row r="1858" spans="1:16" ht="14.25" customHeight="1" thickBot="1" x14ac:dyDescent="0.4">
      <c r="A1858" t="s">
        <v>8365</v>
      </c>
      <c r="B1858">
        <f t="shared" ca="1" si="30"/>
        <v>22</v>
      </c>
      <c r="C1858" s="1">
        <v>35158</v>
      </c>
      <c r="E1858" t="s">
        <v>8366</v>
      </c>
      <c r="I1858" t="s">
        <v>34</v>
      </c>
      <c r="J1858" t="s">
        <v>8367</v>
      </c>
      <c r="K1858" t="s">
        <v>8368</v>
      </c>
      <c r="L1858" t="s">
        <v>21</v>
      </c>
      <c r="M1858" t="s">
        <v>602</v>
      </c>
      <c r="O1858" t="s">
        <v>3507</v>
      </c>
      <c r="P1858" s="5" t="s">
        <v>3507</v>
      </c>
    </row>
    <row r="1859" spans="1:16" ht="14.25" customHeight="1" thickBot="1" x14ac:dyDescent="0.4">
      <c r="A1859" t="s">
        <v>8369</v>
      </c>
      <c r="B1859">
        <f t="shared" ca="1" si="30"/>
        <v>68</v>
      </c>
      <c r="C1859" s="1">
        <v>18211</v>
      </c>
      <c r="E1859" t="s">
        <v>462</v>
      </c>
      <c r="H1859" t="s">
        <v>2009</v>
      </c>
      <c r="I1859" t="s">
        <v>460</v>
      </c>
      <c r="J1859" t="s">
        <v>461</v>
      </c>
      <c r="K1859" t="s">
        <v>8370</v>
      </c>
      <c r="L1859" t="s">
        <v>21</v>
      </c>
      <c r="M1859" t="s">
        <v>460</v>
      </c>
      <c r="O1859" t="s">
        <v>8371</v>
      </c>
      <c r="P1859" s="5" t="s">
        <v>8371</v>
      </c>
    </row>
    <row r="1860" spans="1:16" ht="14.25" customHeight="1" thickBot="1" x14ac:dyDescent="0.4">
      <c r="A1860" t="s">
        <v>8372</v>
      </c>
      <c r="B1860">
        <f t="shared" ca="1" si="30"/>
        <v>55</v>
      </c>
      <c r="C1860" s="1">
        <v>23081</v>
      </c>
      <c r="D1860" t="s">
        <v>39</v>
      </c>
      <c r="E1860" t="s">
        <v>8373</v>
      </c>
      <c r="F1860" t="s">
        <v>74</v>
      </c>
      <c r="J1860" t="s">
        <v>8374</v>
      </c>
      <c r="K1860" t="s">
        <v>8375</v>
      </c>
      <c r="L1860" t="s">
        <v>21</v>
      </c>
      <c r="M1860" t="s">
        <v>29</v>
      </c>
      <c r="O1860" t="s">
        <v>1323</v>
      </c>
      <c r="P1860" s="5" t="s">
        <v>1323</v>
      </c>
    </row>
    <row r="1861" spans="1:16" ht="14.25" customHeight="1" thickBot="1" x14ac:dyDescent="0.4">
      <c r="A1861" t="s">
        <v>8376</v>
      </c>
      <c r="B1861">
        <f t="shared" ca="1" si="30"/>
        <v>31</v>
      </c>
      <c r="C1861" s="1">
        <v>31794</v>
      </c>
      <c r="E1861" t="s">
        <v>4812</v>
      </c>
      <c r="I1861" t="s">
        <v>367</v>
      </c>
      <c r="J1861" t="s">
        <v>367</v>
      </c>
      <c r="K1861" t="s">
        <v>8377</v>
      </c>
      <c r="L1861" t="s">
        <v>21</v>
      </c>
      <c r="M1861" t="s">
        <v>367</v>
      </c>
      <c r="O1861" t="s">
        <v>8378</v>
      </c>
      <c r="P1861" s="5" t="s">
        <v>8378</v>
      </c>
    </row>
    <row r="1862" spans="1:16" ht="14.25" customHeight="1" thickBot="1" x14ac:dyDescent="0.4">
      <c r="A1862" t="s">
        <v>8379</v>
      </c>
      <c r="B1862">
        <f t="shared" ca="1" si="30"/>
        <v>22</v>
      </c>
      <c r="C1862" s="1">
        <v>34932</v>
      </c>
      <c r="D1862" t="s">
        <v>39</v>
      </c>
      <c r="E1862" t="s">
        <v>730</v>
      </c>
      <c r="G1862" t="s">
        <v>17</v>
      </c>
      <c r="H1862" t="s">
        <v>687</v>
      </c>
      <c r="I1862" t="s">
        <v>118</v>
      </c>
      <c r="K1862" t="s">
        <v>8380</v>
      </c>
      <c r="L1862" t="s">
        <v>21</v>
      </c>
      <c r="M1862" t="s">
        <v>118</v>
      </c>
      <c r="O1862" t="s">
        <v>4259</v>
      </c>
      <c r="P1862" s="5" t="s">
        <v>4259</v>
      </c>
    </row>
    <row r="1863" spans="1:16" ht="14.25" customHeight="1" thickBot="1" x14ac:dyDescent="0.4">
      <c r="A1863" t="s">
        <v>8381</v>
      </c>
      <c r="B1863">
        <f t="shared" ca="1" si="30"/>
        <v>39</v>
      </c>
      <c r="C1863" s="1">
        <v>29007</v>
      </c>
      <c r="E1863" t="s">
        <v>8382</v>
      </c>
      <c r="H1863" t="s">
        <v>812</v>
      </c>
      <c r="I1863" t="s">
        <v>270</v>
      </c>
      <c r="J1863" t="s">
        <v>8383</v>
      </c>
      <c r="K1863" t="s">
        <v>8384</v>
      </c>
      <c r="L1863" t="s">
        <v>21</v>
      </c>
      <c r="M1863" t="s">
        <v>270</v>
      </c>
      <c r="O1863" t="s">
        <v>3885</v>
      </c>
      <c r="P1863" s="5" t="s">
        <v>3885</v>
      </c>
    </row>
    <row r="1864" spans="1:16" ht="14.25" customHeight="1" thickBot="1" x14ac:dyDescent="0.4">
      <c r="A1864" t="s">
        <v>8385</v>
      </c>
      <c r="B1864">
        <f t="shared" ca="1" si="30"/>
        <v>113</v>
      </c>
      <c r="C1864" s="2">
        <v>1966</v>
      </c>
      <c r="D1864" t="s">
        <v>41</v>
      </c>
      <c r="E1864" t="s">
        <v>8386</v>
      </c>
      <c r="F1864" t="s">
        <v>41</v>
      </c>
      <c r="G1864" t="s">
        <v>66</v>
      </c>
      <c r="H1864" t="s">
        <v>973</v>
      </c>
      <c r="I1864" t="s">
        <v>194</v>
      </c>
      <c r="J1864" t="s">
        <v>974</v>
      </c>
      <c r="K1864" t="s">
        <v>730</v>
      </c>
      <c r="L1864" t="s">
        <v>21</v>
      </c>
      <c r="M1864" t="s">
        <v>22</v>
      </c>
      <c r="N1864" t="s">
        <v>1391</v>
      </c>
      <c r="O1864" t="s">
        <v>976</v>
      </c>
      <c r="P1864" s="5" t="s">
        <v>976</v>
      </c>
    </row>
    <row r="1865" spans="1:16" ht="14.25" customHeight="1" thickBot="1" x14ac:dyDescent="0.4">
      <c r="A1865" t="s">
        <v>8387</v>
      </c>
      <c r="B1865">
        <f t="shared" ca="1" si="30"/>
        <v>55</v>
      </c>
      <c r="C1865" s="1">
        <v>23200</v>
      </c>
      <c r="E1865" t="s">
        <v>8388</v>
      </c>
      <c r="H1865" t="s">
        <v>1150</v>
      </c>
      <c r="I1865" t="s">
        <v>22</v>
      </c>
      <c r="J1865" t="s">
        <v>3680</v>
      </c>
      <c r="K1865" t="s">
        <v>8264</v>
      </c>
      <c r="L1865" t="s">
        <v>21</v>
      </c>
      <c r="M1865" t="s">
        <v>22</v>
      </c>
      <c r="O1865" t="s">
        <v>8265</v>
      </c>
      <c r="P1865" s="5" t="s">
        <v>8265</v>
      </c>
    </row>
    <row r="1866" spans="1:16" ht="14.25" customHeight="1" thickBot="1" x14ac:dyDescent="0.4">
      <c r="A1866" t="s">
        <v>8389</v>
      </c>
      <c r="B1866">
        <f t="shared" ca="1" si="30"/>
        <v>69</v>
      </c>
      <c r="C1866" s="1">
        <v>17915</v>
      </c>
      <c r="E1866" t="s">
        <v>1594</v>
      </c>
      <c r="H1866" t="s">
        <v>43</v>
      </c>
      <c r="I1866" t="s">
        <v>4107</v>
      </c>
      <c r="J1866" t="s">
        <v>8390</v>
      </c>
      <c r="K1866" t="s">
        <v>8391</v>
      </c>
      <c r="L1866" t="s">
        <v>21</v>
      </c>
      <c r="M1866" t="s">
        <v>270</v>
      </c>
      <c r="O1866" t="s">
        <v>8392</v>
      </c>
      <c r="P1866" s="5" t="s">
        <v>8392</v>
      </c>
    </row>
    <row r="1867" spans="1:16" ht="14.25" customHeight="1" thickBot="1" x14ac:dyDescent="0.4">
      <c r="A1867" t="s">
        <v>8393</v>
      </c>
      <c r="B1867">
        <f t="shared" ca="1" si="30"/>
        <v>27</v>
      </c>
      <c r="C1867" s="1">
        <v>33282</v>
      </c>
      <c r="E1867" t="s">
        <v>8394</v>
      </c>
      <c r="F1867" t="s">
        <v>74</v>
      </c>
      <c r="G1867" t="s">
        <v>245</v>
      </c>
      <c r="H1867" t="s">
        <v>3320</v>
      </c>
      <c r="I1867" t="s">
        <v>2049</v>
      </c>
      <c r="J1867" t="s">
        <v>8395</v>
      </c>
      <c r="K1867" t="s">
        <v>8396</v>
      </c>
      <c r="L1867" t="s">
        <v>21</v>
      </c>
      <c r="M1867" t="s">
        <v>29</v>
      </c>
      <c r="O1867" t="s">
        <v>169</v>
      </c>
      <c r="P1867" s="5" t="s">
        <v>169</v>
      </c>
    </row>
    <row r="1868" spans="1:16" ht="14.25" customHeight="1" thickBot="1" x14ac:dyDescent="0.4">
      <c r="A1868" t="s">
        <v>8397</v>
      </c>
      <c r="B1868">
        <f t="shared" ca="1" si="30"/>
        <v>32</v>
      </c>
      <c r="C1868" s="1">
        <v>31427</v>
      </c>
      <c r="E1868" t="s">
        <v>8398</v>
      </c>
      <c r="H1868" t="s">
        <v>5770</v>
      </c>
      <c r="I1868" t="s">
        <v>367</v>
      </c>
      <c r="J1868" t="s">
        <v>3958</v>
      </c>
      <c r="K1868" t="s">
        <v>8399</v>
      </c>
      <c r="L1868" t="s">
        <v>205</v>
      </c>
      <c r="M1868" t="s">
        <v>367</v>
      </c>
      <c r="O1868" t="s">
        <v>3421</v>
      </c>
      <c r="P1868" s="5" t="s">
        <v>3421</v>
      </c>
    </row>
    <row r="1869" spans="1:16" ht="14.25" customHeight="1" thickBot="1" x14ac:dyDescent="0.4">
      <c r="A1869" t="s">
        <v>8400</v>
      </c>
      <c r="B1869">
        <f t="shared" ca="1" si="30"/>
        <v>113</v>
      </c>
      <c r="C1869" s="2">
        <v>1984</v>
      </c>
      <c r="D1869" t="s">
        <v>41</v>
      </c>
      <c r="E1869" t="s">
        <v>8401</v>
      </c>
      <c r="F1869" t="s">
        <v>41</v>
      </c>
      <c r="H1869" t="s">
        <v>3083</v>
      </c>
      <c r="I1869" t="s">
        <v>19</v>
      </c>
      <c r="J1869" t="s">
        <v>19</v>
      </c>
      <c r="K1869" t="s">
        <v>7682</v>
      </c>
      <c r="L1869" t="s">
        <v>21</v>
      </c>
      <c r="M1869" t="s">
        <v>22</v>
      </c>
      <c r="O1869" t="s">
        <v>8402</v>
      </c>
      <c r="P1869" s="5" t="s">
        <v>8402</v>
      </c>
    </row>
    <row r="1870" spans="1:16" ht="14.25" customHeight="1" thickBot="1" x14ac:dyDescent="0.4">
      <c r="A1870" t="s">
        <v>8403</v>
      </c>
      <c r="B1870">
        <f t="shared" ca="1" si="30"/>
        <v>42</v>
      </c>
      <c r="C1870" s="1">
        <v>27771</v>
      </c>
      <c r="E1870" t="s">
        <v>8404</v>
      </c>
      <c r="H1870" t="s">
        <v>2596</v>
      </c>
      <c r="I1870" t="s">
        <v>524</v>
      </c>
      <c r="J1870" t="s">
        <v>8405</v>
      </c>
      <c r="K1870" t="s">
        <v>8406</v>
      </c>
      <c r="L1870" t="s">
        <v>205</v>
      </c>
      <c r="M1870" t="s">
        <v>524</v>
      </c>
      <c r="O1870" t="s">
        <v>8407</v>
      </c>
      <c r="P1870" s="5" t="s">
        <v>8407</v>
      </c>
    </row>
    <row r="1871" spans="1:16" ht="14.25" customHeight="1" thickBot="1" x14ac:dyDescent="0.4">
      <c r="A1871" t="s">
        <v>8408</v>
      </c>
      <c r="B1871">
        <f t="shared" ca="1" si="30"/>
        <v>19</v>
      </c>
      <c r="C1871" s="1">
        <v>36034</v>
      </c>
      <c r="D1871" t="s">
        <v>41</v>
      </c>
      <c r="E1871" t="s">
        <v>8409</v>
      </c>
      <c r="F1871" t="s">
        <v>41</v>
      </c>
      <c r="H1871" t="s">
        <v>210</v>
      </c>
      <c r="I1871" t="s">
        <v>29</v>
      </c>
      <c r="J1871" t="s">
        <v>8410</v>
      </c>
      <c r="K1871" t="s">
        <v>3342</v>
      </c>
      <c r="L1871" t="s">
        <v>21</v>
      </c>
      <c r="M1871" t="s">
        <v>29</v>
      </c>
      <c r="O1871" t="s">
        <v>1062</v>
      </c>
      <c r="P1871" s="5" t="s">
        <v>1062</v>
      </c>
    </row>
    <row r="1872" spans="1:16" ht="14.25" customHeight="1" thickBot="1" x14ac:dyDescent="0.4">
      <c r="A1872" t="s">
        <v>8411</v>
      </c>
      <c r="B1872">
        <f t="shared" ca="1" si="30"/>
        <v>54</v>
      </c>
      <c r="C1872" s="1">
        <v>23482</v>
      </c>
      <c r="D1872" t="s">
        <v>1773</v>
      </c>
      <c r="E1872" t="s">
        <v>8412</v>
      </c>
      <c r="F1872" t="s">
        <v>39</v>
      </c>
      <c r="G1872" t="s">
        <v>352</v>
      </c>
      <c r="H1872" t="s">
        <v>8413</v>
      </c>
      <c r="I1872" t="s">
        <v>46</v>
      </c>
      <c r="J1872" t="s">
        <v>8414</v>
      </c>
      <c r="K1872" t="s">
        <v>8415</v>
      </c>
      <c r="L1872" t="s">
        <v>21</v>
      </c>
      <c r="M1872" t="s">
        <v>46</v>
      </c>
      <c r="N1872" t="s">
        <v>1514</v>
      </c>
      <c r="O1872" t="s">
        <v>8416</v>
      </c>
      <c r="P1872" s="5" t="s">
        <v>8416</v>
      </c>
    </row>
    <row r="1873" spans="1:16" ht="14.25" customHeight="1" thickBot="1" x14ac:dyDescent="0.4">
      <c r="A1873" t="s">
        <v>8417</v>
      </c>
      <c r="B1873">
        <f t="shared" ca="1" si="30"/>
        <v>32</v>
      </c>
      <c r="C1873" s="1">
        <v>31542</v>
      </c>
      <c r="E1873" t="s">
        <v>8418</v>
      </c>
      <c r="H1873" t="s">
        <v>51</v>
      </c>
      <c r="I1873" t="s">
        <v>52</v>
      </c>
      <c r="J1873" t="s">
        <v>8419</v>
      </c>
      <c r="K1873" t="s">
        <v>8420</v>
      </c>
      <c r="L1873" t="s">
        <v>21</v>
      </c>
      <c r="M1873" t="s">
        <v>52</v>
      </c>
      <c r="O1873" t="s">
        <v>3327</v>
      </c>
      <c r="P1873" s="5" t="s">
        <v>3327</v>
      </c>
    </row>
    <row r="1874" spans="1:16" ht="14.25" customHeight="1" thickBot="1" x14ac:dyDescent="0.4">
      <c r="A1874" t="s">
        <v>8421</v>
      </c>
      <c r="B1874">
        <f t="shared" ca="1" si="30"/>
        <v>50</v>
      </c>
      <c r="C1874" s="1">
        <v>24794</v>
      </c>
      <c r="E1874" t="s">
        <v>8422</v>
      </c>
      <c r="H1874" t="s">
        <v>8423</v>
      </c>
      <c r="I1874" t="s">
        <v>7222</v>
      </c>
      <c r="J1874" t="s">
        <v>8424</v>
      </c>
      <c r="K1874" t="s">
        <v>8425</v>
      </c>
      <c r="L1874" t="s">
        <v>21</v>
      </c>
      <c r="M1874" t="s">
        <v>367</v>
      </c>
      <c r="O1874" t="s">
        <v>624</v>
      </c>
      <c r="P1874" s="5" t="s">
        <v>624</v>
      </c>
    </row>
    <row r="1875" spans="1:16" ht="14.25" customHeight="1" thickBot="1" x14ac:dyDescent="0.4">
      <c r="A1875" t="s">
        <v>8426</v>
      </c>
      <c r="B1875">
        <f t="shared" ca="1" si="30"/>
        <v>50</v>
      </c>
      <c r="C1875" s="1">
        <v>25024</v>
      </c>
      <c r="E1875" t="s">
        <v>8258</v>
      </c>
      <c r="I1875" t="s">
        <v>132</v>
      </c>
      <c r="J1875" t="s">
        <v>132</v>
      </c>
      <c r="K1875" t="s">
        <v>8427</v>
      </c>
      <c r="L1875" t="s">
        <v>21</v>
      </c>
      <c r="M1875" t="s">
        <v>132</v>
      </c>
      <c r="O1875" t="s">
        <v>8428</v>
      </c>
      <c r="P1875" s="5" t="s">
        <v>17087</v>
      </c>
    </row>
    <row r="1876" spans="1:16" ht="14.25" customHeight="1" thickBot="1" x14ac:dyDescent="0.4">
      <c r="A1876" t="s">
        <v>8429</v>
      </c>
      <c r="B1876">
        <f t="shared" ca="1" si="30"/>
        <v>68</v>
      </c>
      <c r="C1876" s="1">
        <v>18266</v>
      </c>
      <c r="E1876" t="s">
        <v>6923</v>
      </c>
      <c r="H1876" t="s">
        <v>360</v>
      </c>
      <c r="I1876" t="s">
        <v>1315</v>
      </c>
      <c r="J1876" t="s">
        <v>116</v>
      </c>
      <c r="K1876" t="s">
        <v>8430</v>
      </c>
      <c r="L1876" t="s">
        <v>21</v>
      </c>
      <c r="M1876" t="s">
        <v>29</v>
      </c>
      <c r="O1876" t="s">
        <v>8431</v>
      </c>
      <c r="P1876" s="5" t="s">
        <v>8431</v>
      </c>
    </row>
    <row r="1877" spans="1:16" ht="14.25" customHeight="1" thickBot="1" x14ac:dyDescent="0.4">
      <c r="A1877" t="s">
        <v>8432</v>
      </c>
      <c r="B1877">
        <f t="shared" ca="1" si="30"/>
        <v>58</v>
      </c>
      <c r="C1877" s="1">
        <v>21916</v>
      </c>
      <c r="E1877" t="s">
        <v>8433</v>
      </c>
      <c r="I1877" t="s">
        <v>578</v>
      </c>
      <c r="J1877" t="s">
        <v>8434</v>
      </c>
      <c r="K1877" t="s">
        <v>8435</v>
      </c>
      <c r="L1877" t="s">
        <v>21</v>
      </c>
      <c r="M1877" t="s">
        <v>118</v>
      </c>
      <c r="O1877" t="s">
        <v>8436</v>
      </c>
      <c r="P1877" s="5" t="s">
        <v>8436</v>
      </c>
    </row>
    <row r="1878" spans="1:16" ht="14.25" customHeight="1" thickBot="1" x14ac:dyDescent="0.4">
      <c r="A1878" t="s">
        <v>8437</v>
      </c>
      <c r="B1878">
        <f t="shared" ca="1" si="30"/>
        <v>34</v>
      </c>
      <c r="C1878" s="1">
        <v>30820</v>
      </c>
      <c r="E1878" t="s">
        <v>8438</v>
      </c>
      <c r="H1878" t="s">
        <v>43</v>
      </c>
      <c r="I1878" t="s">
        <v>132</v>
      </c>
      <c r="J1878" t="s">
        <v>132</v>
      </c>
      <c r="K1878" t="s">
        <v>8439</v>
      </c>
      <c r="L1878" t="s">
        <v>21</v>
      </c>
      <c r="M1878" t="s">
        <v>132</v>
      </c>
      <c r="O1878" t="s">
        <v>8440</v>
      </c>
      <c r="P1878" s="5" t="s">
        <v>17088</v>
      </c>
    </row>
    <row r="1879" spans="1:16" ht="14.25" customHeight="1" thickBot="1" x14ac:dyDescent="0.4">
      <c r="A1879" t="s">
        <v>8441</v>
      </c>
      <c r="B1879">
        <f t="shared" ca="1" si="30"/>
        <v>33</v>
      </c>
      <c r="C1879" s="1">
        <v>30942</v>
      </c>
      <c r="E1879" t="s">
        <v>8442</v>
      </c>
      <c r="I1879" t="s">
        <v>367</v>
      </c>
      <c r="J1879" t="s">
        <v>6332</v>
      </c>
      <c r="K1879" t="s">
        <v>8443</v>
      </c>
      <c r="L1879" t="s">
        <v>21</v>
      </c>
      <c r="M1879" t="s">
        <v>367</v>
      </c>
      <c r="O1879" t="s">
        <v>8444</v>
      </c>
      <c r="P1879" s="5" t="s">
        <v>8444</v>
      </c>
    </row>
    <row r="1880" spans="1:16" ht="14.25" customHeight="1" thickBot="1" x14ac:dyDescent="0.4">
      <c r="A1880" t="s">
        <v>8445</v>
      </c>
      <c r="B1880">
        <f t="shared" ca="1" si="30"/>
        <v>45</v>
      </c>
      <c r="C1880" s="1">
        <v>26854</v>
      </c>
      <c r="D1880" t="s">
        <v>39</v>
      </c>
      <c r="E1880" t="s">
        <v>8446</v>
      </c>
      <c r="G1880" t="s">
        <v>95</v>
      </c>
      <c r="H1880" t="s">
        <v>627</v>
      </c>
      <c r="I1880" t="s">
        <v>628</v>
      </c>
      <c r="J1880" t="s">
        <v>8447</v>
      </c>
      <c r="K1880" t="s">
        <v>8448</v>
      </c>
      <c r="L1880" t="s">
        <v>21</v>
      </c>
      <c r="M1880" t="s">
        <v>628</v>
      </c>
      <c r="O1880" t="s">
        <v>169</v>
      </c>
      <c r="P1880" s="5" t="s">
        <v>169</v>
      </c>
    </row>
    <row r="1881" spans="1:16" ht="14.25" customHeight="1" thickBot="1" x14ac:dyDescent="0.4">
      <c r="A1881" t="s">
        <v>8449</v>
      </c>
      <c r="B1881">
        <f t="shared" ca="1" si="30"/>
        <v>57</v>
      </c>
      <c r="C1881" s="1">
        <v>22431</v>
      </c>
      <c r="E1881" t="s">
        <v>8450</v>
      </c>
      <c r="I1881" t="s">
        <v>118</v>
      </c>
      <c r="K1881" t="s">
        <v>8097</v>
      </c>
      <c r="L1881" t="s">
        <v>21</v>
      </c>
      <c r="M1881" t="s">
        <v>118</v>
      </c>
      <c r="O1881" t="s">
        <v>2533</v>
      </c>
      <c r="P1881" s="5" t="s">
        <v>2533</v>
      </c>
    </row>
    <row r="1882" spans="1:16" ht="14.25" customHeight="1" thickBot="1" x14ac:dyDescent="0.4">
      <c r="A1882" t="s">
        <v>8451</v>
      </c>
      <c r="B1882">
        <f t="shared" ca="1" si="30"/>
        <v>38</v>
      </c>
      <c r="C1882" s="1">
        <v>29283</v>
      </c>
      <c r="D1882" t="s">
        <v>41</v>
      </c>
      <c r="E1882" t="s">
        <v>8452</v>
      </c>
      <c r="F1882" t="s">
        <v>41</v>
      </c>
      <c r="H1882" t="s">
        <v>51</v>
      </c>
      <c r="I1882" t="s">
        <v>52</v>
      </c>
      <c r="J1882" t="s">
        <v>8453</v>
      </c>
      <c r="K1882" t="s">
        <v>8454</v>
      </c>
      <c r="L1882" t="s">
        <v>21</v>
      </c>
      <c r="M1882" t="s">
        <v>52</v>
      </c>
      <c r="N1882" t="s">
        <v>8455</v>
      </c>
      <c r="O1882" t="s">
        <v>1124</v>
      </c>
      <c r="P1882" s="5" t="s">
        <v>1124</v>
      </c>
    </row>
    <row r="1883" spans="1:16" ht="14.25" customHeight="1" thickBot="1" x14ac:dyDescent="0.4">
      <c r="A1883" t="s">
        <v>8456</v>
      </c>
      <c r="B1883">
        <f t="shared" ca="1" si="30"/>
        <v>42</v>
      </c>
      <c r="C1883" s="1">
        <v>27834</v>
      </c>
      <c r="E1883" t="s">
        <v>2555</v>
      </c>
      <c r="G1883" t="s">
        <v>1037</v>
      </c>
      <c r="H1883" t="s">
        <v>122</v>
      </c>
      <c r="I1883" t="s">
        <v>29</v>
      </c>
      <c r="J1883" t="s">
        <v>8457</v>
      </c>
      <c r="K1883" t="s">
        <v>8458</v>
      </c>
      <c r="L1883" t="s">
        <v>21</v>
      </c>
      <c r="M1883" t="s">
        <v>29</v>
      </c>
      <c r="O1883" t="s">
        <v>8459</v>
      </c>
      <c r="P1883" s="5" t="s">
        <v>17089</v>
      </c>
    </row>
    <row r="1884" spans="1:16" ht="14.25" customHeight="1" thickBot="1" x14ac:dyDescent="0.4">
      <c r="A1884" t="s">
        <v>8460</v>
      </c>
      <c r="B1884">
        <f t="shared" ref="B1884:B1947" ca="1" si="31">DATEDIF(C1884,TODAY(),"Y")</f>
        <v>41</v>
      </c>
      <c r="C1884" s="1">
        <v>28219</v>
      </c>
      <c r="E1884" t="s">
        <v>3341</v>
      </c>
      <c r="G1884" t="s">
        <v>441</v>
      </c>
      <c r="H1884" t="s">
        <v>4209</v>
      </c>
      <c r="I1884" t="s">
        <v>118</v>
      </c>
      <c r="K1884" t="s">
        <v>8461</v>
      </c>
      <c r="L1884" t="s">
        <v>21</v>
      </c>
      <c r="M1884" t="s">
        <v>118</v>
      </c>
      <c r="O1884" t="s">
        <v>2113</v>
      </c>
      <c r="P1884" s="5" t="s">
        <v>2113</v>
      </c>
    </row>
    <row r="1885" spans="1:16" ht="14.25" customHeight="1" thickBot="1" x14ac:dyDescent="0.4">
      <c r="A1885" t="s">
        <v>8462</v>
      </c>
      <c r="B1885">
        <f t="shared" ca="1" si="31"/>
        <v>35</v>
      </c>
      <c r="C1885" s="1">
        <v>30305</v>
      </c>
      <c r="D1885" t="s">
        <v>41</v>
      </c>
      <c r="E1885" t="s">
        <v>8463</v>
      </c>
      <c r="F1885" t="s">
        <v>41</v>
      </c>
      <c r="G1885" t="s">
        <v>95</v>
      </c>
      <c r="H1885" t="s">
        <v>43</v>
      </c>
      <c r="I1885" t="s">
        <v>178</v>
      </c>
      <c r="J1885" t="s">
        <v>948</v>
      </c>
      <c r="K1885" t="s">
        <v>8464</v>
      </c>
      <c r="L1885" t="s">
        <v>21</v>
      </c>
      <c r="M1885" t="s">
        <v>178</v>
      </c>
      <c r="N1885" t="s">
        <v>1111</v>
      </c>
      <c r="O1885" t="s">
        <v>8465</v>
      </c>
      <c r="P1885" s="5" t="s">
        <v>17090</v>
      </c>
    </row>
    <row r="1886" spans="1:16" ht="14.25" customHeight="1" thickBot="1" x14ac:dyDescent="0.4">
      <c r="A1886" t="s">
        <v>8466</v>
      </c>
      <c r="B1886">
        <f t="shared" ca="1" si="31"/>
        <v>23</v>
      </c>
      <c r="C1886" s="1">
        <v>34853</v>
      </c>
      <c r="E1886" t="s">
        <v>8467</v>
      </c>
      <c r="H1886" t="s">
        <v>43</v>
      </c>
      <c r="I1886" t="s">
        <v>132</v>
      </c>
      <c r="J1886" t="s">
        <v>132</v>
      </c>
      <c r="K1886" t="s">
        <v>8468</v>
      </c>
      <c r="L1886" t="s">
        <v>21</v>
      </c>
      <c r="M1886" t="s">
        <v>132</v>
      </c>
      <c r="O1886" t="s">
        <v>8469</v>
      </c>
      <c r="P1886" s="5" t="s">
        <v>17091</v>
      </c>
    </row>
    <row r="1887" spans="1:16" ht="14.25" customHeight="1" thickBot="1" x14ac:dyDescent="0.4">
      <c r="A1887" t="s">
        <v>8470</v>
      </c>
      <c r="B1887">
        <f t="shared" ca="1" si="31"/>
        <v>49</v>
      </c>
      <c r="C1887" s="1">
        <v>25162</v>
      </c>
      <c r="E1887" t="s">
        <v>8471</v>
      </c>
      <c r="I1887" t="s">
        <v>118</v>
      </c>
      <c r="K1887" t="s">
        <v>8472</v>
      </c>
      <c r="L1887" t="s">
        <v>205</v>
      </c>
      <c r="M1887" t="s">
        <v>118</v>
      </c>
      <c r="O1887" t="s">
        <v>2308</v>
      </c>
      <c r="P1887" s="5" t="s">
        <v>2308</v>
      </c>
    </row>
    <row r="1888" spans="1:16" ht="14.25" customHeight="1" thickBot="1" x14ac:dyDescent="0.4">
      <c r="A1888" t="s">
        <v>8473</v>
      </c>
      <c r="B1888">
        <f t="shared" ca="1" si="31"/>
        <v>23</v>
      </c>
      <c r="C1888" s="1">
        <v>34754</v>
      </c>
      <c r="D1888" t="s">
        <v>41</v>
      </c>
      <c r="E1888" t="s">
        <v>8474</v>
      </c>
      <c r="F1888" t="s">
        <v>41</v>
      </c>
      <c r="G1888" t="s">
        <v>147</v>
      </c>
      <c r="H1888" t="s">
        <v>3320</v>
      </c>
      <c r="I1888" t="s">
        <v>1072</v>
      </c>
      <c r="J1888" t="s">
        <v>1072</v>
      </c>
      <c r="K1888" t="s">
        <v>8475</v>
      </c>
      <c r="L1888" t="s">
        <v>21</v>
      </c>
      <c r="M1888" t="s">
        <v>1072</v>
      </c>
      <c r="N1888" t="s">
        <v>181</v>
      </c>
      <c r="O1888" t="s">
        <v>8476</v>
      </c>
      <c r="P1888" s="5" t="s">
        <v>8476</v>
      </c>
    </row>
    <row r="1889" spans="1:16" ht="14.25" customHeight="1" thickBot="1" x14ac:dyDescent="0.4">
      <c r="A1889" t="s">
        <v>8477</v>
      </c>
      <c r="B1889">
        <f t="shared" ca="1" si="31"/>
        <v>27</v>
      </c>
      <c r="C1889" s="1">
        <v>33360</v>
      </c>
      <c r="D1889" t="s">
        <v>74</v>
      </c>
      <c r="E1889" t="s">
        <v>8478</v>
      </c>
      <c r="F1889" t="s">
        <v>74</v>
      </c>
      <c r="G1889" t="s">
        <v>262</v>
      </c>
      <c r="H1889" t="s">
        <v>8479</v>
      </c>
      <c r="I1889" t="s">
        <v>1072</v>
      </c>
      <c r="J1889" t="s">
        <v>1072</v>
      </c>
      <c r="K1889" t="s">
        <v>8480</v>
      </c>
      <c r="L1889" t="s">
        <v>21</v>
      </c>
      <c r="M1889" t="s">
        <v>29</v>
      </c>
      <c r="N1889" t="s">
        <v>168</v>
      </c>
      <c r="O1889" t="s">
        <v>8481</v>
      </c>
      <c r="P1889" s="5" t="s">
        <v>8481</v>
      </c>
    </row>
    <row r="1890" spans="1:16" ht="14.25" customHeight="1" thickBot="1" x14ac:dyDescent="0.4">
      <c r="A1890" t="s">
        <v>8482</v>
      </c>
      <c r="B1890">
        <f t="shared" ca="1" si="31"/>
        <v>28</v>
      </c>
      <c r="C1890" s="1">
        <v>32767</v>
      </c>
      <c r="D1890" t="s">
        <v>674</v>
      </c>
      <c r="E1890" t="s">
        <v>8483</v>
      </c>
      <c r="F1890" t="s">
        <v>41</v>
      </c>
      <c r="G1890" t="s">
        <v>75</v>
      </c>
      <c r="H1890" t="s">
        <v>43</v>
      </c>
      <c r="I1890" t="s">
        <v>178</v>
      </c>
      <c r="J1890" t="s">
        <v>3666</v>
      </c>
      <c r="K1890" t="s">
        <v>8484</v>
      </c>
      <c r="L1890" t="s">
        <v>205</v>
      </c>
      <c r="M1890" t="s">
        <v>178</v>
      </c>
      <c r="N1890" t="s">
        <v>168</v>
      </c>
      <c r="O1890" t="s">
        <v>318</v>
      </c>
      <c r="P1890" s="5" t="s">
        <v>16717</v>
      </c>
    </row>
    <row r="1891" spans="1:16" ht="14.25" customHeight="1" thickBot="1" x14ac:dyDescent="0.4">
      <c r="A1891" t="s">
        <v>8485</v>
      </c>
      <c r="B1891">
        <f t="shared" ca="1" si="31"/>
        <v>47</v>
      </c>
      <c r="C1891" s="1">
        <v>26083</v>
      </c>
      <c r="E1891" t="s">
        <v>8486</v>
      </c>
      <c r="H1891" t="s">
        <v>654</v>
      </c>
      <c r="I1891" t="s">
        <v>22</v>
      </c>
      <c r="J1891" t="s">
        <v>1018</v>
      </c>
      <c r="K1891" t="s">
        <v>608</v>
      </c>
      <c r="L1891" t="s">
        <v>21</v>
      </c>
      <c r="M1891" t="s">
        <v>22</v>
      </c>
      <c r="O1891" t="s">
        <v>8487</v>
      </c>
      <c r="P1891" s="5" t="s">
        <v>8487</v>
      </c>
    </row>
    <row r="1892" spans="1:16" ht="14.25" customHeight="1" thickBot="1" x14ac:dyDescent="0.4">
      <c r="A1892" t="s">
        <v>8488</v>
      </c>
      <c r="B1892">
        <f t="shared" ca="1" si="31"/>
        <v>34</v>
      </c>
      <c r="C1892" s="1">
        <v>30673</v>
      </c>
      <c r="D1892" t="s">
        <v>39</v>
      </c>
      <c r="E1892" t="s">
        <v>8320</v>
      </c>
      <c r="F1892" t="s">
        <v>41</v>
      </c>
      <c r="G1892" t="s">
        <v>66</v>
      </c>
      <c r="H1892" t="s">
        <v>8489</v>
      </c>
      <c r="I1892" t="s">
        <v>116</v>
      </c>
      <c r="J1892" t="s">
        <v>116</v>
      </c>
      <c r="K1892" t="s">
        <v>1270</v>
      </c>
      <c r="L1892" t="s">
        <v>21</v>
      </c>
      <c r="M1892" t="s">
        <v>46</v>
      </c>
      <c r="N1892" t="s">
        <v>802</v>
      </c>
      <c r="O1892" t="s">
        <v>8490</v>
      </c>
      <c r="P1892" s="5" t="s">
        <v>8490</v>
      </c>
    </row>
    <row r="1893" spans="1:16" ht="14.25" customHeight="1" thickBot="1" x14ac:dyDescent="0.4">
      <c r="A1893" t="s">
        <v>8491</v>
      </c>
      <c r="B1893">
        <f t="shared" ca="1" si="31"/>
        <v>113</v>
      </c>
      <c r="C1893" s="2">
        <v>1981</v>
      </c>
      <c r="E1893" t="s">
        <v>4496</v>
      </c>
      <c r="H1893" t="s">
        <v>2916</v>
      </c>
      <c r="I1893" t="s">
        <v>194</v>
      </c>
      <c r="J1893" t="s">
        <v>8492</v>
      </c>
      <c r="K1893" t="s">
        <v>730</v>
      </c>
      <c r="L1893" t="s">
        <v>21</v>
      </c>
      <c r="M1893" t="s">
        <v>22</v>
      </c>
      <c r="O1893" t="s">
        <v>8493</v>
      </c>
      <c r="P1893" s="5" t="s">
        <v>8493</v>
      </c>
    </row>
    <row r="1894" spans="1:16" ht="14.25" customHeight="1" thickBot="1" x14ac:dyDescent="0.4">
      <c r="A1894" t="s">
        <v>8494</v>
      </c>
      <c r="B1894">
        <f t="shared" ca="1" si="31"/>
        <v>35</v>
      </c>
      <c r="C1894" s="1">
        <v>30366</v>
      </c>
      <c r="E1894" t="s">
        <v>8495</v>
      </c>
      <c r="H1894" t="s">
        <v>1445</v>
      </c>
      <c r="I1894" t="s">
        <v>1446</v>
      </c>
      <c r="J1894" t="s">
        <v>1447</v>
      </c>
      <c r="K1894" t="s">
        <v>1448</v>
      </c>
      <c r="L1894" t="s">
        <v>21</v>
      </c>
      <c r="M1894" t="s">
        <v>89</v>
      </c>
      <c r="O1894" t="s">
        <v>8496</v>
      </c>
      <c r="P1894" s="5" t="s">
        <v>8496</v>
      </c>
    </row>
    <row r="1895" spans="1:16" ht="14.25" customHeight="1" thickBot="1" x14ac:dyDescent="0.4">
      <c r="A1895" t="s">
        <v>8497</v>
      </c>
      <c r="B1895">
        <f t="shared" ca="1" si="31"/>
        <v>31</v>
      </c>
      <c r="C1895" s="1">
        <v>31953</v>
      </c>
      <c r="E1895" t="s">
        <v>8498</v>
      </c>
      <c r="H1895" t="s">
        <v>812</v>
      </c>
      <c r="I1895" t="s">
        <v>270</v>
      </c>
      <c r="J1895" t="s">
        <v>270</v>
      </c>
      <c r="K1895" t="s">
        <v>8499</v>
      </c>
      <c r="L1895" t="s">
        <v>21</v>
      </c>
      <c r="M1895" t="s">
        <v>1536</v>
      </c>
      <c r="O1895" t="s">
        <v>55</v>
      </c>
      <c r="P1895" s="5" t="s">
        <v>55</v>
      </c>
    </row>
    <row r="1896" spans="1:16" ht="14.25" customHeight="1" thickBot="1" x14ac:dyDescent="0.4">
      <c r="A1896" t="s">
        <v>8500</v>
      </c>
      <c r="B1896">
        <f t="shared" ca="1" si="31"/>
        <v>27</v>
      </c>
      <c r="C1896" s="1">
        <v>33251</v>
      </c>
      <c r="E1896" t="s">
        <v>3636</v>
      </c>
      <c r="H1896" t="s">
        <v>122</v>
      </c>
      <c r="I1896" t="s">
        <v>453</v>
      </c>
      <c r="J1896" t="s">
        <v>8501</v>
      </c>
      <c r="K1896" t="s">
        <v>8502</v>
      </c>
      <c r="L1896" t="s">
        <v>21</v>
      </c>
      <c r="M1896" t="s">
        <v>29</v>
      </c>
      <c r="O1896" t="s">
        <v>3252</v>
      </c>
      <c r="P1896" s="5" t="s">
        <v>3252</v>
      </c>
    </row>
    <row r="1897" spans="1:16" ht="14.25" customHeight="1" thickBot="1" x14ac:dyDescent="0.4">
      <c r="A1897" t="s">
        <v>8503</v>
      </c>
      <c r="B1897">
        <f t="shared" ca="1" si="31"/>
        <v>50</v>
      </c>
      <c r="C1897" s="1">
        <v>24771</v>
      </c>
      <c r="E1897" t="s">
        <v>4841</v>
      </c>
      <c r="H1897" t="s">
        <v>8504</v>
      </c>
      <c r="I1897" t="s">
        <v>118</v>
      </c>
      <c r="J1897" t="s">
        <v>8505</v>
      </c>
      <c r="K1897" t="s">
        <v>1555</v>
      </c>
      <c r="L1897" t="s">
        <v>21</v>
      </c>
      <c r="M1897" t="s">
        <v>118</v>
      </c>
      <c r="O1897" t="s">
        <v>8506</v>
      </c>
      <c r="P1897" s="5" t="s">
        <v>8506</v>
      </c>
    </row>
    <row r="1898" spans="1:16" ht="14.25" customHeight="1" thickBot="1" x14ac:dyDescent="0.4">
      <c r="A1898" t="s">
        <v>8507</v>
      </c>
      <c r="B1898">
        <f t="shared" ca="1" si="31"/>
        <v>43</v>
      </c>
      <c r="C1898" s="1">
        <v>27410</v>
      </c>
      <c r="D1898" t="s">
        <v>39</v>
      </c>
      <c r="E1898" t="s">
        <v>8508</v>
      </c>
      <c r="F1898" t="s">
        <v>39</v>
      </c>
      <c r="G1898" t="s">
        <v>1037</v>
      </c>
      <c r="H1898" t="s">
        <v>1767</v>
      </c>
      <c r="I1898" t="s">
        <v>46</v>
      </c>
      <c r="J1898" t="s">
        <v>8509</v>
      </c>
      <c r="K1898" t="s">
        <v>8007</v>
      </c>
      <c r="L1898" t="s">
        <v>21</v>
      </c>
      <c r="M1898" t="s">
        <v>46</v>
      </c>
      <c r="N1898" t="s">
        <v>5496</v>
      </c>
      <c r="O1898" t="s">
        <v>8510</v>
      </c>
      <c r="P1898" s="5" t="s">
        <v>8510</v>
      </c>
    </row>
    <row r="1899" spans="1:16" ht="14.25" customHeight="1" thickBot="1" x14ac:dyDescent="0.4">
      <c r="A1899" t="s">
        <v>8511</v>
      </c>
      <c r="B1899">
        <f t="shared" ca="1" si="31"/>
        <v>38</v>
      </c>
      <c r="C1899" s="1">
        <v>29422</v>
      </c>
      <c r="D1899" t="s">
        <v>39</v>
      </c>
      <c r="E1899" t="s">
        <v>978</v>
      </c>
      <c r="F1899" t="s">
        <v>41</v>
      </c>
      <c r="G1899" t="s">
        <v>262</v>
      </c>
      <c r="H1899" t="s">
        <v>43</v>
      </c>
      <c r="I1899" t="s">
        <v>346</v>
      </c>
      <c r="J1899" t="s">
        <v>346</v>
      </c>
      <c r="K1899" t="s">
        <v>8512</v>
      </c>
      <c r="L1899" t="s">
        <v>21</v>
      </c>
      <c r="M1899" t="s">
        <v>46</v>
      </c>
      <c r="N1899" t="s">
        <v>161</v>
      </c>
      <c r="O1899" t="s">
        <v>8513</v>
      </c>
      <c r="P1899" s="5" t="s">
        <v>8513</v>
      </c>
    </row>
    <row r="1900" spans="1:16" ht="14.25" customHeight="1" thickBot="1" x14ac:dyDescent="0.4">
      <c r="A1900" t="s">
        <v>8514</v>
      </c>
      <c r="B1900">
        <f t="shared" ca="1" si="31"/>
        <v>33</v>
      </c>
      <c r="C1900" s="1">
        <v>30957</v>
      </c>
      <c r="E1900" t="s">
        <v>8515</v>
      </c>
      <c r="I1900" t="s">
        <v>52</v>
      </c>
      <c r="J1900" t="s">
        <v>7841</v>
      </c>
      <c r="K1900" t="s">
        <v>54</v>
      </c>
      <c r="L1900" t="s">
        <v>21</v>
      </c>
      <c r="M1900" t="s">
        <v>148</v>
      </c>
      <c r="O1900" t="s">
        <v>7842</v>
      </c>
      <c r="P1900" s="5" t="s">
        <v>7842</v>
      </c>
    </row>
    <row r="1901" spans="1:16" ht="14.25" customHeight="1" thickBot="1" x14ac:dyDescent="0.4">
      <c r="A1901" t="s">
        <v>8516</v>
      </c>
      <c r="B1901">
        <f t="shared" ca="1" si="31"/>
        <v>113</v>
      </c>
      <c r="C1901" s="2">
        <v>1968</v>
      </c>
      <c r="D1901" t="s">
        <v>41</v>
      </c>
      <c r="F1901" t="s">
        <v>41</v>
      </c>
      <c r="G1901" t="s">
        <v>2314</v>
      </c>
      <c r="H1901" t="s">
        <v>8517</v>
      </c>
      <c r="I1901" t="s">
        <v>34</v>
      </c>
      <c r="J1901" t="s">
        <v>8518</v>
      </c>
      <c r="K1901" t="s">
        <v>8519</v>
      </c>
      <c r="L1901" t="s">
        <v>21</v>
      </c>
      <c r="M1901" t="s">
        <v>22</v>
      </c>
      <c r="N1901" t="s">
        <v>168</v>
      </c>
      <c r="O1901" t="s">
        <v>8520</v>
      </c>
      <c r="P1901" s="5" t="s">
        <v>8520</v>
      </c>
    </row>
    <row r="1902" spans="1:16" ht="14.25" customHeight="1" thickBot="1" x14ac:dyDescent="0.4">
      <c r="A1902" t="s">
        <v>8521</v>
      </c>
      <c r="B1902">
        <f t="shared" ca="1" si="31"/>
        <v>40</v>
      </c>
      <c r="C1902" s="1">
        <v>28666</v>
      </c>
      <c r="E1902" t="s">
        <v>8320</v>
      </c>
      <c r="I1902" t="s">
        <v>524</v>
      </c>
      <c r="J1902" t="s">
        <v>8522</v>
      </c>
      <c r="K1902" t="s">
        <v>8523</v>
      </c>
      <c r="L1902" t="s">
        <v>21</v>
      </c>
      <c r="M1902" t="s">
        <v>29</v>
      </c>
      <c r="O1902" t="s">
        <v>8524</v>
      </c>
      <c r="P1902" s="5" t="s">
        <v>8524</v>
      </c>
    </row>
    <row r="1903" spans="1:16" ht="14.25" customHeight="1" thickBot="1" x14ac:dyDescent="0.4">
      <c r="A1903" t="s">
        <v>8525</v>
      </c>
      <c r="B1903">
        <f t="shared" ca="1" si="31"/>
        <v>47</v>
      </c>
      <c r="C1903" s="1">
        <v>25921</v>
      </c>
      <c r="D1903" t="s">
        <v>200</v>
      </c>
      <c r="E1903" t="s">
        <v>2288</v>
      </c>
      <c r="F1903" t="s">
        <v>74</v>
      </c>
      <c r="G1903" t="s">
        <v>1037</v>
      </c>
      <c r="I1903" t="s">
        <v>325</v>
      </c>
      <c r="J1903" t="s">
        <v>8526</v>
      </c>
      <c r="K1903" t="s">
        <v>4775</v>
      </c>
      <c r="L1903" t="s">
        <v>21</v>
      </c>
      <c r="M1903" t="s">
        <v>148</v>
      </c>
      <c r="O1903" t="s">
        <v>2533</v>
      </c>
      <c r="P1903" s="5" t="s">
        <v>2533</v>
      </c>
    </row>
    <row r="1904" spans="1:16" ht="14.25" customHeight="1" thickBot="1" x14ac:dyDescent="0.4">
      <c r="A1904" t="s">
        <v>8527</v>
      </c>
      <c r="B1904">
        <f t="shared" ca="1" si="31"/>
        <v>58</v>
      </c>
      <c r="C1904" s="1">
        <v>21806</v>
      </c>
      <c r="D1904" t="s">
        <v>39</v>
      </c>
      <c r="E1904" t="s">
        <v>8528</v>
      </c>
      <c r="F1904" t="s">
        <v>39</v>
      </c>
      <c r="G1904" t="s">
        <v>186</v>
      </c>
      <c r="H1904" t="s">
        <v>43</v>
      </c>
      <c r="I1904" t="s">
        <v>178</v>
      </c>
      <c r="J1904" t="s">
        <v>8529</v>
      </c>
      <c r="K1904" t="s">
        <v>8530</v>
      </c>
      <c r="L1904" t="s">
        <v>205</v>
      </c>
      <c r="M1904" t="s">
        <v>178</v>
      </c>
      <c r="N1904" t="s">
        <v>197</v>
      </c>
      <c r="O1904" t="s">
        <v>8531</v>
      </c>
      <c r="P1904" s="5" t="s">
        <v>17092</v>
      </c>
    </row>
    <row r="1905" spans="1:16" ht="14.25" customHeight="1" thickBot="1" x14ac:dyDescent="0.4">
      <c r="A1905" t="s">
        <v>8532</v>
      </c>
      <c r="B1905">
        <f t="shared" ca="1" si="31"/>
        <v>42</v>
      </c>
      <c r="C1905" s="1">
        <v>27854</v>
      </c>
      <c r="D1905" t="s">
        <v>39</v>
      </c>
      <c r="E1905" t="s">
        <v>8533</v>
      </c>
      <c r="F1905" t="s">
        <v>39</v>
      </c>
      <c r="G1905" t="s">
        <v>1511</v>
      </c>
      <c r="H1905" t="s">
        <v>1767</v>
      </c>
      <c r="I1905" t="s">
        <v>46</v>
      </c>
      <c r="J1905" t="s">
        <v>8534</v>
      </c>
      <c r="K1905" t="s">
        <v>8535</v>
      </c>
      <c r="L1905" t="s">
        <v>21</v>
      </c>
      <c r="M1905" t="s">
        <v>46</v>
      </c>
      <c r="N1905" t="s">
        <v>8536</v>
      </c>
      <c r="O1905" t="s">
        <v>8537</v>
      </c>
      <c r="P1905" s="5" t="s">
        <v>8537</v>
      </c>
    </row>
    <row r="1906" spans="1:16" ht="14.25" customHeight="1" thickBot="1" x14ac:dyDescent="0.4">
      <c r="A1906" t="s">
        <v>8538</v>
      </c>
      <c r="B1906">
        <f t="shared" ca="1" si="31"/>
        <v>64</v>
      </c>
      <c r="C1906" s="1">
        <v>19886</v>
      </c>
      <c r="E1906" t="s">
        <v>8539</v>
      </c>
      <c r="I1906" t="s">
        <v>2279</v>
      </c>
      <c r="J1906" t="s">
        <v>6682</v>
      </c>
      <c r="K1906" t="s">
        <v>2281</v>
      </c>
      <c r="L1906" t="s">
        <v>21</v>
      </c>
      <c r="M1906" t="s">
        <v>46</v>
      </c>
      <c r="O1906" t="s">
        <v>8540</v>
      </c>
      <c r="P1906" s="5" t="s">
        <v>8540</v>
      </c>
    </row>
    <row r="1907" spans="1:16" ht="14.25" customHeight="1" thickBot="1" x14ac:dyDescent="0.4">
      <c r="A1907" t="s">
        <v>8541</v>
      </c>
      <c r="B1907">
        <f t="shared" ca="1" si="31"/>
        <v>30</v>
      </c>
      <c r="C1907" s="1">
        <v>32205</v>
      </c>
      <c r="E1907" t="s">
        <v>8542</v>
      </c>
      <c r="F1907" t="s">
        <v>74</v>
      </c>
      <c r="H1907" t="s">
        <v>397</v>
      </c>
      <c r="I1907" t="s">
        <v>325</v>
      </c>
      <c r="J1907" t="s">
        <v>8543</v>
      </c>
      <c r="K1907" t="s">
        <v>8544</v>
      </c>
      <c r="L1907" t="s">
        <v>21</v>
      </c>
      <c r="M1907" t="s">
        <v>325</v>
      </c>
      <c r="O1907" t="s">
        <v>8545</v>
      </c>
      <c r="P1907" s="5" t="s">
        <v>8545</v>
      </c>
    </row>
    <row r="1908" spans="1:16" ht="14.25" customHeight="1" thickBot="1" x14ac:dyDescent="0.4">
      <c r="A1908" t="s">
        <v>8546</v>
      </c>
      <c r="B1908">
        <f t="shared" ca="1" si="31"/>
        <v>39</v>
      </c>
      <c r="C1908" s="1">
        <v>28740</v>
      </c>
      <c r="E1908" t="s">
        <v>8547</v>
      </c>
      <c r="I1908" t="s">
        <v>1259</v>
      </c>
      <c r="J1908" t="s">
        <v>8548</v>
      </c>
      <c r="K1908" t="s">
        <v>8549</v>
      </c>
      <c r="L1908" t="s">
        <v>21</v>
      </c>
      <c r="M1908" t="s">
        <v>496</v>
      </c>
      <c r="O1908" t="s">
        <v>8550</v>
      </c>
      <c r="P1908" s="5" t="s">
        <v>8550</v>
      </c>
    </row>
    <row r="1909" spans="1:16" ht="14.25" customHeight="1" thickBot="1" x14ac:dyDescent="0.4">
      <c r="A1909" t="s">
        <v>8551</v>
      </c>
      <c r="B1909" t="e">
        <f t="shared" ca="1" si="31"/>
        <v>#VALUE!</v>
      </c>
      <c r="C1909" s="2" t="s">
        <v>2449</v>
      </c>
      <c r="L1909" t="s">
        <v>205</v>
      </c>
      <c r="M1909" t="s">
        <v>279</v>
      </c>
      <c r="O1909" t="s">
        <v>8552</v>
      </c>
      <c r="P1909" s="5" t="s">
        <v>8552</v>
      </c>
    </row>
    <row r="1910" spans="1:16" ht="14.25" customHeight="1" thickBot="1" x14ac:dyDescent="0.4">
      <c r="A1910" t="s">
        <v>8553</v>
      </c>
      <c r="B1910">
        <f t="shared" ca="1" si="31"/>
        <v>21</v>
      </c>
      <c r="C1910" s="1">
        <v>35373</v>
      </c>
      <c r="D1910" t="s">
        <v>41</v>
      </c>
      <c r="E1910" t="s">
        <v>8554</v>
      </c>
      <c r="F1910" t="s">
        <v>41</v>
      </c>
      <c r="H1910" t="s">
        <v>8555</v>
      </c>
      <c r="I1910" t="s">
        <v>97</v>
      </c>
      <c r="J1910" t="s">
        <v>8556</v>
      </c>
      <c r="K1910" t="s">
        <v>1507</v>
      </c>
      <c r="L1910" t="s">
        <v>21</v>
      </c>
      <c r="M1910" t="s">
        <v>97</v>
      </c>
      <c r="O1910" t="s">
        <v>8557</v>
      </c>
      <c r="P1910" s="5" t="s">
        <v>8557</v>
      </c>
    </row>
    <row r="1911" spans="1:16" ht="14.25" customHeight="1" thickBot="1" x14ac:dyDescent="0.4">
      <c r="A1911" t="s">
        <v>8558</v>
      </c>
      <c r="B1911">
        <f t="shared" ca="1" si="31"/>
        <v>27</v>
      </c>
      <c r="C1911" s="1">
        <v>33083</v>
      </c>
      <c r="E1911" t="s">
        <v>5549</v>
      </c>
      <c r="H1911" t="s">
        <v>557</v>
      </c>
      <c r="I1911" t="s">
        <v>1327</v>
      </c>
      <c r="J1911" t="s">
        <v>8559</v>
      </c>
      <c r="K1911" t="s">
        <v>8560</v>
      </c>
      <c r="L1911" t="s">
        <v>21</v>
      </c>
      <c r="M1911" t="s">
        <v>29</v>
      </c>
      <c r="O1911" t="s">
        <v>8561</v>
      </c>
      <c r="P1911" s="5" t="s">
        <v>8561</v>
      </c>
    </row>
    <row r="1912" spans="1:16" ht="14.25" customHeight="1" thickBot="1" x14ac:dyDescent="0.4">
      <c r="A1912" t="s">
        <v>8562</v>
      </c>
      <c r="B1912">
        <f t="shared" ca="1" si="31"/>
        <v>44</v>
      </c>
      <c r="C1912" s="1">
        <v>26965</v>
      </c>
      <c r="D1912" t="s">
        <v>1773</v>
      </c>
      <c r="E1912" t="s">
        <v>8563</v>
      </c>
      <c r="G1912" t="s">
        <v>245</v>
      </c>
      <c r="H1912" t="s">
        <v>122</v>
      </c>
      <c r="I1912" t="s">
        <v>29</v>
      </c>
      <c r="J1912" t="s">
        <v>8564</v>
      </c>
      <c r="K1912" t="s">
        <v>8565</v>
      </c>
      <c r="L1912" t="s">
        <v>21</v>
      </c>
      <c r="M1912" t="s">
        <v>29</v>
      </c>
      <c r="O1912" t="s">
        <v>8566</v>
      </c>
      <c r="P1912" s="5" t="s">
        <v>8566</v>
      </c>
    </row>
    <row r="1913" spans="1:16" ht="14.25" customHeight="1" thickBot="1" x14ac:dyDescent="0.4">
      <c r="A1913" t="s">
        <v>8567</v>
      </c>
      <c r="B1913">
        <f t="shared" ca="1" si="31"/>
        <v>39</v>
      </c>
      <c r="C1913" s="1">
        <v>28889</v>
      </c>
      <c r="D1913" t="s">
        <v>208</v>
      </c>
      <c r="E1913" t="s">
        <v>8568</v>
      </c>
      <c r="F1913" t="s">
        <v>1204</v>
      </c>
      <c r="G1913" t="s">
        <v>75</v>
      </c>
      <c r="H1913" t="s">
        <v>360</v>
      </c>
      <c r="I1913" t="s">
        <v>778</v>
      </c>
      <c r="J1913" t="s">
        <v>8569</v>
      </c>
      <c r="K1913" t="s">
        <v>8570</v>
      </c>
      <c r="L1913" t="s">
        <v>21</v>
      </c>
      <c r="M1913" t="s">
        <v>22</v>
      </c>
      <c r="O1913" t="s">
        <v>8571</v>
      </c>
      <c r="P1913" s="5" t="s">
        <v>17093</v>
      </c>
    </row>
    <row r="1914" spans="1:16" ht="14.25" customHeight="1" thickBot="1" x14ac:dyDescent="0.4">
      <c r="A1914" t="s">
        <v>8572</v>
      </c>
      <c r="B1914">
        <f t="shared" ca="1" si="31"/>
        <v>53</v>
      </c>
      <c r="C1914" s="1">
        <v>23763</v>
      </c>
      <c r="E1914" t="s">
        <v>8573</v>
      </c>
      <c r="H1914" t="s">
        <v>687</v>
      </c>
      <c r="I1914" t="s">
        <v>118</v>
      </c>
      <c r="J1914" t="s">
        <v>8574</v>
      </c>
      <c r="K1914" t="s">
        <v>8575</v>
      </c>
      <c r="L1914" t="s">
        <v>21</v>
      </c>
      <c r="M1914" t="s">
        <v>118</v>
      </c>
      <c r="O1914" t="s">
        <v>8576</v>
      </c>
      <c r="P1914" s="5" t="s">
        <v>17094</v>
      </c>
    </row>
    <row r="1915" spans="1:16" ht="14.25" customHeight="1" thickBot="1" x14ac:dyDescent="0.4">
      <c r="A1915" t="s">
        <v>8577</v>
      </c>
      <c r="B1915">
        <f t="shared" ca="1" si="31"/>
        <v>25</v>
      </c>
      <c r="C1915" s="1">
        <v>33989</v>
      </c>
      <c r="D1915" t="s">
        <v>41</v>
      </c>
      <c r="E1915" t="s">
        <v>6692</v>
      </c>
      <c r="F1915" t="s">
        <v>41</v>
      </c>
      <c r="G1915" t="s">
        <v>298</v>
      </c>
      <c r="H1915" t="s">
        <v>43</v>
      </c>
      <c r="I1915" t="s">
        <v>178</v>
      </c>
      <c r="J1915" t="s">
        <v>1853</v>
      </c>
      <c r="K1915" t="s">
        <v>8578</v>
      </c>
      <c r="L1915" t="s">
        <v>21</v>
      </c>
      <c r="M1915" t="s">
        <v>178</v>
      </c>
      <c r="N1915" t="s">
        <v>1111</v>
      </c>
      <c r="O1915" t="s">
        <v>8465</v>
      </c>
      <c r="P1915" s="5" t="s">
        <v>17090</v>
      </c>
    </row>
    <row r="1916" spans="1:16" ht="14.25" customHeight="1" thickBot="1" x14ac:dyDescent="0.4">
      <c r="A1916" t="s">
        <v>8579</v>
      </c>
      <c r="B1916">
        <f t="shared" ca="1" si="31"/>
        <v>32</v>
      </c>
      <c r="C1916" s="1">
        <v>31309</v>
      </c>
      <c r="E1916" t="s">
        <v>8580</v>
      </c>
      <c r="H1916" t="s">
        <v>6857</v>
      </c>
      <c r="I1916" t="s">
        <v>22</v>
      </c>
      <c r="J1916" t="s">
        <v>8581</v>
      </c>
      <c r="K1916" t="s">
        <v>6908</v>
      </c>
      <c r="L1916" t="s">
        <v>21</v>
      </c>
      <c r="M1916" t="s">
        <v>22</v>
      </c>
      <c r="O1916" t="s">
        <v>4895</v>
      </c>
      <c r="P1916" s="5" t="s">
        <v>16791</v>
      </c>
    </row>
    <row r="1917" spans="1:16" ht="14.25" customHeight="1" thickBot="1" x14ac:dyDescent="0.4">
      <c r="A1917" t="s">
        <v>8582</v>
      </c>
      <c r="B1917">
        <f t="shared" ca="1" si="31"/>
        <v>32</v>
      </c>
      <c r="C1917" s="1">
        <v>31279</v>
      </c>
      <c r="D1917" t="s">
        <v>177</v>
      </c>
      <c r="E1917" t="s">
        <v>8583</v>
      </c>
      <c r="F1917" t="s">
        <v>39</v>
      </c>
      <c r="G1917" t="s">
        <v>3330</v>
      </c>
      <c r="H1917" t="s">
        <v>43</v>
      </c>
      <c r="I1917" t="s">
        <v>178</v>
      </c>
      <c r="J1917" t="s">
        <v>2022</v>
      </c>
      <c r="K1917" t="s">
        <v>1574</v>
      </c>
      <c r="L1917" t="s">
        <v>205</v>
      </c>
      <c r="M1917" t="s">
        <v>178</v>
      </c>
      <c r="N1917" t="s">
        <v>405</v>
      </c>
      <c r="O1917" t="s">
        <v>318</v>
      </c>
      <c r="P1917" s="5" t="s">
        <v>16717</v>
      </c>
    </row>
    <row r="1918" spans="1:16" ht="14.25" customHeight="1" thickBot="1" x14ac:dyDescent="0.4">
      <c r="A1918" t="s">
        <v>8584</v>
      </c>
      <c r="B1918">
        <f t="shared" ca="1" si="31"/>
        <v>43</v>
      </c>
      <c r="C1918" s="1">
        <v>27356</v>
      </c>
      <c r="E1918" t="s">
        <v>8585</v>
      </c>
      <c r="H1918" t="s">
        <v>2893</v>
      </c>
      <c r="I1918" t="s">
        <v>116</v>
      </c>
      <c r="J1918" t="s">
        <v>8586</v>
      </c>
      <c r="K1918" t="s">
        <v>8587</v>
      </c>
      <c r="L1918" t="s">
        <v>21</v>
      </c>
      <c r="M1918" t="s">
        <v>628</v>
      </c>
      <c r="O1918" t="s">
        <v>7842</v>
      </c>
      <c r="P1918" s="5" t="s">
        <v>7842</v>
      </c>
    </row>
    <row r="1919" spans="1:16" ht="14.25" customHeight="1" thickBot="1" x14ac:dyDescent="0.4">
      <c r="A1919" t="s">
        <v>8588</v>
      </c>
      <c r="B1919">
        <f t="shared" ca="1" si="31"/>
        <v>29</v>
      </c>
      <c r="C1919" s="1">
        <v>32566</v>
      </c>
      <c r="D1919" t="s">
        <v>39</v>
      </c>
      <c r="E1919" t="s">
        <v>5661</v>
      </c>
      <c r="F1919" t="s">
        <v>41</v>
      </c>
      <c r="G1919" t="s">
        <v>75</v>
      </c>
      <c r="H1919" t="s">
        <v>105</v>
      </c>
      <c r="I1919" t="s">
        <v>106</v>
      </c>
      <c r="J1919" t="s">
        <v>106</v>
      </c>
      <c r="K1919" t="s">
        <v>8589</v>
      </c>
      <c r="L1919" t="s">
        <v>21</v>
      </c>
      <c r="M1919" t="s">
        <v>46</v>
      </c>
      <c r="N1919" t="s">
        <v>1008</v>
      </c>
      <c r="O1919" t="s">
        <v>8590</v>
      </c>
      <c r="P1919" s="5" t="s">
        <v>8590</v>
      </c>
    </row>
    <row r="1920" spans="1:16" ht="14.25" customHeight="1" thickBot="1" x14ac:dyDescent="0.4">
      <c r="A1920" t="s">
        <v>8591</v>
      </c>
      <c r="B1920">
        <f t="shared" ca="1" si="31"/>
        <v>35</v>
      </c>
      <c r="C1920" s="1">
        <v>30376</v>
      </c>
      <c r="D1920" t="s">
        <v>39</v>
      </c>
      <c r="F1920" t="s">
        <v>39</v>
      </c>
      <c r="G1920" t="s">
        <v>66</v>
      </c>
      <c r="I1920" t="s">
        <v>6092</v>
      </c>
      <c r="J1920" t="s">
        <v>8592</v>
      </c>
      <c r="L1920" t="s">
        <v>21</v>
      </c>
      <c r="M1920" t="s">
        <v>1090</v>
      </c>
      <c r="O1920" t="s">
        <v>8197</v>
      </c>
      <c r="P1920" s="5" t="s">
        <v>8197</v>
      </c>
    </row>
    <row r="1921" spans="1:16" ht="14.25" customHeight="1" thickBot="1" x14ac:dyDescent="0.4">
      <c r="A1921" t="s">
        <v>8593</v>
      </c>
      <c r="B1921">
        <f t="shared" ca="1" si="31"/>
        <v>24</v>
      </c>
      <c r="C1921" s="1">
        <v>34353</v>
      </c>
      <c r="E1921" t="s">
        <v>8594</v>
      </c>
      <c r="H1921" t="s">
        <v>43</v>
      </c>
      <c r="I1921" t="s">
        <v>373</v>
      </c>
      <c r="J1921" t="s">
        <v>509</v>
      </c>
      <c r="K1921" t="s">
        <v>8595</v>
      </c>
      <c r="L1921" t="s">
        <v>21</v>
      </c>
      <c r="M1921" t="s">
        <v>132</v>
      </c>
      <c r="O1921" t="s">
        <v>8596</v>
      </c>
      <c r="P1921" s="5" t="s">
        <v>17095</v>
      </c>
    </row>
    <row r="1922" spans="1:16" ht="14.25" customHeight="1" thickBot="1" x14ac:dyDescent="0.4">
      <c r="A1922" t="s">
        <v>8597</v>
      </c>
      <c r="B1922">
        <f t="shared" ca="1" si="31"/>
        <v>67</v>
      </c>
      <c r="C1922" s="1">
        <v>18771</v>
      </c>
      <c r="E1922" t="s">
        <v>8598</v>
      </c>
      <c r="H1922" t="s">
        <v>122</v>
      </c>
      <c r="I1922" t="s">
        <v>29</v>
      </c>
      <c r="J1922" t="s">
        <v>8599</v>
      </c>
      <c r="K1922" t="s">
        <v>8600</v>
      </c>
      <c r="L1922" t="s">
        <v>205</v>
      </c>
      <c r="M1922" t="s">
        <v>29</v>
      </c>
      <c r="O1922" t="s">
        <v>8601</v>
      </c>
      <c r="P1922" s="5" t="s">
        <v>8601</v>
      </c>
    </row>
    <row r="1923" spans="1:16" ht="14.25" customHeight="1" thickBot="1" x14ac:dyDescent="0.4">
      <c r="A1923" t="s">
        <v>8602</v>
      </c>
      <c r="B1923">
        <f t="shared" ca="1" si="31"/>
        <v>41</v>
      </c>
      <c r="C1923" s="1">
        <v>28315</v>
      </c>
      <c r="E1923" t="s">
        <v>8603</v>
      </c>
      <c r="H1923" t="s">
        <v>8604</v>
      </c>
      <c r="I1923" t="s">
        <v>8605</v>
      </c>
      <c r="J1923" t="s">
        <v>8605</v>
      </c>
      <c r="K1923" t="s">
        <v>1817</v>
      </c>
      <c r="L1923" t="s">
        <v>21</v>
      </c>
      <c r="M1923" t="s">
        <v>289</v>
      </c>
      <c r="O1923" t="s">
        <v>8606</v>
      </c>
      <c r="P1923" s="5" t="s">
        <v>8606</v>
      </c>
    </row>
    <row r="1924" spans="1:16" ht="14.25" customHeight="1" thickBot="1" x14ac:dyDescent="0.4">
      <c r="A1924" t="s">
        <v>8607</v>
      </c>
      <c r="B1924">
        <f t="shared" ca="1" si="31"/>
        <v>65</v>
      </c>
      <c r="C1924" s="1">
        <v>19360</v>
      </c>
      <c r="D1924" t="s">
        <v>39</v>
      </c>
      <c r="E1924" t="s">
        <v>1507</v>
      </c>
      <c r="F1924" t="s">
        <v>39</v>
      </c>
      <c r="G1924" t="s">
        <v>156</v>
      </c>
      <c r="H1924" t="s">
        <v>485</v>
      </c>
      <c r="I1924" t="s">
        <v>2323</v>
      </c>
      <c r="J1924" t="s">
        <v>2323</v>
      </c>
      <c r="K1924" t="s">
        <v>8608</v>
      </c>
      <c r="L1924" t="s">
        <v>21</v>
      </c>
      <c r="M1924" t="s">
        <v>46</v>
      </c>
      <c r="N1924" t="s">
        <v>650</v>
      </c>
      <c r="O1924" t="s">
        <v>8609</v>
      </c>
      <c r="P1924" s="5" t="s">
        <v>8609</v>
      </c>
    </row>
    <row r="1925" spans="1:16" ht="14.25" customHeight="1" thickBot="1" x14ac:dyDescent="0.4">
      <c r="A1925" t="s">
        <v>8610</v>
      </c>
      <c r="B1925">
        <f t="shared" ca="1" si="31"/>
        <v>85</v>
      </c>
      <c r="C1925" s="1">
        <v>12023</v>
      </c>
      <c r="E1925" t="s">
        <v>1827</v>
      </c>
      <c r="F1925" t="s">
        <v>1972</v>
      </c>
      <c r="H1925" t="s">
        <v>1549</v>
      </c>
      <c r="I1925" t="s">
        <v>34</v>
      </c>
      <c r="J1925" t="s">
        <v>8611</v>
      </c>
      <c r="K1925" t="s">
        <v>8612</v>
      </c>
      <c r="L1925" t="s">
        <v>21</v>
      </c>
      <c r="M1925" t="s">
        <v>34</v>
      </c>
      <c r="O1925" t="s">
        <v>8613</v>
      </c>
      <c r="P1925" s="5" t="s">
        <v>8613</v>
      </c>
    </row>
    <row r="1926" spans="1:16" ht="14.25" customHeight="1" thickBot="1" x14ac:dyDescent="0.4">
      <c r="A1926" t="s">
        <v>8614</v>
      </c>
      <c r="B1926">
        <f t="shared" ca="1" si="31"/>
        <v>23</v>
      </c>
      <c r="C1926" s="1">
        <v>34652</v>
      </c>
      <c r="E1926" t="s">
        <v>7258</v>
      </c>
      <c r="H1926" t="s">
        <v>122</v>
      </c>
      <c r="I1926" t="s">
        <v>29</v>
      </c>
      <c r="J1926" t="s">
        <v>8615</v>
      </c>
      <c r="K1926" t="s">
        <v>8616</v>
      </c>
      <c r="L1926" t="s">
        <v>21</v>
      </c>
      <c r="M1926" t="s">
        <v>29</v>
      </c>
      <c r="O1926" t="s">
        <v>213</v>
      </c>
      <c r="P1926" s="5" t="s">
        <v>213</v>
      </c>
    </row>
    <row r="1927" spans="1:16" ht="14.25" customHeight="1" thickBot="1" x14ac:dyDescent="0.4">
      <c r="A1927" t="s">
        <v>8617</v>
      </c>
      <c r="B1927">
        <f t="shared" ca="1" si="31"/>
        <v>80</v>
      </c>
      <c r="C1927" s="1">
        <v>13860</v>
      </c>
      <c r="E1927" t="s">
        <v>8618</v>
      </c>
      <c r="H1927" t="s">
        <v>43</v>
      </c>
      <c r="I1927" t="s">
        <v>225</v>
      </c>
      <c r="J1927" t="s">
        <v>8619</v>
      </c>
      <c r="K1927" t="s">
        <v>8620</v>
      </c>
      <c r="L1927" t="s">
        <v>21</v>
      </c>
      <c r="M1927" t="s">
        <v>225</v>
      </c>
      <c r="O1927" t="s">
        <v>5654</v>
      </c>
      <c r="P1927" s="5" t="s">
        <v>16949</v>
      </c>
    </row>
    <row r="1928" spans="1:16" ht="14.25" customHeight="1" thickBot="1" x14ac:dyDescent="0.4">
      <c r="A1928" t="s">
        <v>8621</v>
      </c>
      <c r="B1928">
        <f t="shared" ca="1" si="31"/>
        <v>49</v>
      </c>
      <c r="C1928" s="1">
        <v>25284</v>
      </c>
      <c r="E1928" t="s">
        <v>8622</v>
      </c>
      <c r="I1928" t="s">
        <v>279</v>
      </c>
      <c r="J1928" t="s">
        <v>8623</v>
      </c>
      <c r="K1928" t="s">
        <v>8624</v>
      </c>
      <c r="L1928" t="s">
        <v>21</v>
      </c>
      <c r="M1928" t="s">
        <v>279</v>
      </c>
      <c r="O1928" t="s">
        <v>738</v>
      </c>
      <c r="P1928" s="5" t="s">
        <v>738</v>
      </c>
    </row>
    <row r="1929" spans="1:16" ht="14.25" customHeight="1" thickBot="1" x14ac:dyDescent="0.4">
      <c r="A1929" t="s">
        <v>8625</v>
      </c>
      <c r="B1929">
        <f t="shared" ca="1" si="31"/>
        <v>32</v>
      </c>
      <c r="C1929" s="1">
        <v>31457</v>
      </c>
      <c r="D1929" t="s">
        <v>200</v>
      </c>
      <c r="E1929" t="s">
        <v>1444</v>
      </c>
      <c r="F1929" t="s">
        <v>39</v>
      </c>
      <c r="H1929" t="s">
        <v>88</v>
      </c>
      <c r="I1929" t="s">
        <v>89</v>
      </c>
      <c r="J1929" t="s">
        <v>8626</v>
      </c>
      <c r="K1929" t="s">
        <v>8627</v>
      </c>
      <c r="L1929" t="s">
        <v>21</v>
      </c>
      <c r="M1929" t="s">
        <v>89</v>
      </c>
      <c r="O1929" t="s">
        <v>8628</v>
      </c>
      <c r="P1929" s="5" t="s">
        <v>8628</v>
      </c>
    </row>
    <row r="1930" spans="1:16" ht="14.25" customHeight="1" thickBot="1" x14ac:dyDescent="0.4">
      <c r="A1930" t="s">
        <v>8629</v>
      </c>
      <c r="B1930">
        <f t="shared" ca="1" si="31"/>
        <v>42</v>
      </c>
      <c r="C1930" s="1">
        <v>27710</v>
      </c>
      <c r="E1930" t="s">
        <v>8630</v>
      </c>
      <c r="H1930" t="s">
        <v>43</v>
      </c>
      <c r="I1930" t="s">
        <v>806</v>
      </c>
      <c r="J1930" t="s">
        <v>806</v>
      </c>
      <c r="K1930" t="s">
        <v>8631</v>
      </c>
      <c r="L1930" t="s">
        <v>21</v>
      </c>
      <c r="M1930" t="s">
        <v>132</v>
      </c>
      <c r="O1930" t="s">
        <v>8632</v>
      </c>
      <c r="P1930" s="5" t="s">
        <v>17096</v>
      </c>
    </row>
    <row r="1931" spans="1:16" ht="14.25" customHeight="1" thickBot="1" x14ac:dyDescent="0.4">
      <c r="A1931" t="s">
        <v>8633</v>
      </c>
      <c r="B1931">
        <f t="shared" ca="1" si="31"/>
        <v>38</v>
      </c>
      <c r="C1931" s="1">
        <v>29221</v>
      </c>
      <c r="E1931" t="s">
        <v>8634</v>
      </c>
      <c r="I1931" t="s">
        <v>655</v>
      </c>
      <c r="J1931" t="s">
        <v>655</v>
      </c>
      <c r="K1931" t="s">
        <v>1804</v>
      </c>
      <c r="L1931" t="s">
        <v>21</v>
      </c>
      <c r="M1931" t="s">
        <v>118</v>
      </c>
      <c r="O1931" t="s">
        <v>8635</v>
      </c>
      <c r="P1931" s="5" t="s">
        <v>8635</v>
      </c>
    </row>
    <row r="1932" spans="1:16" ht="14.25" customHeight="1" thickBot="1" x14ac:dyDescent="0.4">
      <c r="A1932" t="s">
        <v>8636</v>
      </c>
      <c r="B1932">
        <f t="shared" ca="1" si="31"/>
        <v>53</v>
      </c>
      <c r="C1932" s="1">
        <v>23622</v>
      </c>
      <c r="D1932" t="s">
        <v>41</v>
      </c>
      <c r="E1932" t="s">
        <v>8637</v>
      </c>
      <c r="F1932" t="s">
        <v>39</v>
      </c>
      <c r="G1932" t="s">
        <v>3330</v>
      </c>
      <c r="H1932" t="s">
        <v>2243</v>
      </c>
      <c r="I1932" t="s">
        <v>778</v>
      </c>
      <c r="J1932" t="s">
        <v>8638</v>
      </c>
      <c r="K1932" t="s">
        <v>8639</v>
      </c>
      <c r="L1932" t="s">
        <v>205</v>
      </c>
      <c r="M1932" t="s">
        <v>22</v>
      </c>
      <c r="N1932" t="s">
        <v>47</v>
      </c>
      <c r="O1932" t="s">
        <v>8640</v>
      </c>
      <c r="P1932" s="5" t="s">
        <v>8640</v>
      </c>
    </row>
    <row r="1933" spans="1:16" ht="14.25" customHeight="1" thickBot="1" x14ac:dyDescent="0.4">
      <c r="A1933" t="s">
        <v>8641</v>
      </c>
      <c r="B1933">
        <f t="shared" ca="1" si="31"/>
        <v>52</v>
      </c>
      <c r="C1933" s="1">
        <v>24276</v>
      </c>
      <c r="E1933" t="s">
        <v>641</v>
      </c>
      <c r="F1933" t="s">
        <v>74</v>
      </c>
      <c r="H1933" t="s">
        <v>122</v>
      </c>
      <c r="I1933" t="s">
        <v>29</v>
      </c>
      <c r="J1933" t="s">
        <v>8642</v>
      </c>
      <c r="K1933" t="s">
        <v>8643</v>
      </c>
      <c r="L1933" t="s">
        <v>21</v>
      </c>
      <c r="M1933" t="s">
        <v>29</v>
      </c>
      <c r="O1933" t="s">
        <v>8644</v>
      </c>
      <c r="P1933" s="5" t="s">
        <v>17097</v>
      </c>
    </row>
    <row r="1934" spans="1:16" ht="14.25" customHeight="1" thickBot="1" x14ac:dyDescent="0.4">
      <c r="A1934" t="s">
        <v>8645</v>
      </c>
      <c r="B1934">
        <f t="shared" ca="1" si="31"/>
        <v>42</v>
      </c>
      <c r="C1934" s="1">
        <v>27839</v>
      </c>
      <c r="E1934" t="s">
        <v>8646</v>
      </c>
      <c r="H1934" t="s">
        <v>43</v>
      </c>
      <c r="I1934" t="s">
        <v>132</v>
      </c>
      <c r="J1934" t="s">
        <v>132</v>
      </c>
      <c r="K1934" t="s">
        <v>8647</v>
      </c>
      <c r="L1934" t="s">
        <v>21</v>
      </c>
      <c r="M1934" t="s">
        <v>132</v>
      </c>
      <c r="O1934" t="s">
        <v>4203</v>
      </c>
      <c r="P1934" s="5" t="s">
        <v>16879</v>
      </c>
    </row>
    <row r="1935" spans="1:16" ht="14.25" customHeight="1" thickBot="1" x14ac:dyDescent="0.4">
      <c r="A1935" t="s">
        <v>8648</v>
      </c>
      <c r="B1935">
        <f t="shared" ca="1" si="31"/>
        <v>26</v>
      </c>
      <c r="C1935" s="1">
        <v>33575</v>
      </c>
      <c r="E1935" t="s">
        <v>5173</v>
      </c>
      <c r="H1935" t="s">
        <v>122</v>
      </c>
      <c r="I1935" t="s">
        <v>29</v>
      </c>
      <c r="J1935" t="s">
        <v>8649</v>
      </c>
      <c r="K1935" t="s">
        <v>8650</v>
      </c>
      <c r="L1935" t="s">
        <v>205</v>
      </c>
      <c r="M1935" t="s">
        <v>29</v>
      </c>
      <c r="O1935" t="s">
        <v>516</v>
      </c>
      <c r="P1935" s="5" t="s">
        <v>516</v>
      </c>
    </row>
    <row r="1936" spans="1:16" ht="14.25" customHeight="1" thickBot="1" x14ac:dyDescent="0.4">
      <c r="A1936" t="s">
        <v>8651</v>
      </c>
      <c r="B1936">
        <f t="shared" ca="1" si="31"/>
        <v>27</v>
      </c>
      <c r="C1936" s="1">
        <v>33197</v>
      </c>
      <c r="E1936" t="s">
        <v>8652</v>
      </c>
      <c r="I1936" t="s">
        <v>648</v>
      </c>
      <c r="J1936" t="s">
        <v>648</v>
      </c>
      <c r="K1936" t="s">
        <v>8653</v>
      </c>
      <c r="L1936" t="s">
        <v>205</v>
      </c>
      <c r="M1936" t="s">
        <v>132</v>
      </c>
      <c r="O1936" t="s">
        <v>6057</v>
      </c>
      <c r="P1936" s="5" t="s">
        <v>16967</v>
      </c>
    </row>
    <row r="1937" spans="1:16" ht="14.25" customHeight="1" thickBot="1" x14ac:dyDescent="0.4">
      <c r="A1937" t="s">
        <v>8654</v>
      </c>
      <c r="B1937">
        <f t="shared" ca="1" si="31"/>
        <v>24</v>
      </c>
      <c r="C1937" s="1">
        <v>34319</v>
      </c>
      <c r="E1937" t="s">
        <v>8655</v>
      </c>
      <c r="G1937" t="s">
        <v>3060</v>
      </c>
      <c r="I1937" t="s">
        <v>361</v>
      </c>
      <c r="K1937" t="s">
        <v>8656</v>
      </c>
      <c r="L1937" t="s">
        <v>21</v>
      </c>
      <c r="M1937" t="s">
        <v>361</v>
      </c>
      <c r="O1937" t="s">
        <v>5926</v>
      </c>
      <c r="P1937" s="5" t="s">
        <v>5926</v>
      </c>
    </row>
    <row r="1938" spans="1:16" ht="14.25" customHeight="1" thickBot="1" x14ac:dyDescent="0.4">
      <c r="A1938" t="s">
        <v>8657</v>
      </c>
      <c r="B1938">
        <f t="shared" ca="1" si="31"/>
        <v>32</v>
      </c>
      <c r="C1938" s="1">
        <v>31331</v>
      </c>
      <c r="D1938" t="s">
        <v>41</v>
      </c>
      <c r="E1938" t="s">
        <v>8658</v>
      </c>
      <c r="F1938" t="s">
        <v>41</v>
      </c>
      <c r="G1938" t="s">
        <v>147</v>
      </c>
      <c r="H1938" t="s">
        <v>7515</v>
      </c>
      <c r="I1938" t="s">
        <v>1072</v>
      </c>
      <c r="J1938" t="s">
        <v>8659</v>
      </c>
      <c r="K1938" t="s">
        <v>8660</v>
      </c>
      <c r="L1938" t="s">
        <v>21</v>
      </c>
      <c r="M1938" t="s">
        <v>1072</v>
      </c>
      <c r="N1938" t="s">
        <v>1299</v>
      </c>
      <c r="O1938" t="s">
        <v>8661</v>
      </c>
      <c r="P1938" s="5" t="s">
        <v>8661</v>
      </c>
    </row>
    <row r="1939" spans="1:16" ht="14.25" customHeight="1" thickBot="1" x14ac:dyDescent="0.4">
      <c r="A1939" t="s">
        <v>8662</v>
      </c>
      <c r="B1939">
        <f t="shared" ca="1" si="31"/>
        <v>113</v>
      </c>
      <c r="C1939" s="2">
        <v>1981</v>
      </c>
      <c r="E1939" t="s">
        <v>8663</v>
      </c>
      <c r="I1939" t="s">
        <v>132</v>
      </c>
      <c r="J1939" t="s">
        <v>132</v>
      </c>
      <c r="K1939" t="s">
        <v>8664</v>
      </c>
      <c r="L1939" t="s">
        <v>205</v>
      </c>
      <c r="M1939" t="s">
        <v>132</v>
      </c>
      <c r="O1939" t="s">
        <v>2785</v>
      </c>
      <c r="P1939" s="5" t="s">
        <v>2339</v>
      </c>
    </row>
    <row r="1940" spans="1:16" ht="14.25" customHeight="1" thickBot="1" x14ac:dyDescent="0.4">
      <c r="A1940" t="s">
        <v>8665</v>
      </c>
      <c r="B1940">
        <f t="shared" ca="1" si="31"/>
        <v>38</v>
      </c>
      <c r="C1940" s="1">
        <v>29346</v>
      </c>
      <c r="E1940" t="s">
        <v>2351</v>
      </c>
      <c r="H1940" t="s">
        <v>687</v>
      </c>
      <c r="I1940" t="s">
        <v>118</v>
      </c>
      <c r="K1940" t="s">
        <v>1555</v>
      </c>
      <c r="L1940" t="s">
        <v>21</v>
      </c>
      <c r="M1940" t="s">
        <v>118</v>
      </c>
      <c r="O1940" t="s">
        <v>712</v>
      </c>
      <c r="P1940" s="5" t="s">
        <v>712</v>
      </c>
    </row>
    <row r="1941" spans="1:16" ht="14.25" customHeight="1" thickBot="1" x14ac:dyDescent="0.4">
      <c r="A1941" t="s">
        <v>8666</v>
      </c>
      <c r="B1941">
        <f t="shared" ca="1" si="31"/>
        <v>30</v>
      </c>
      <c r="C1941" s="1">
        <v>32167</v>
      </c>
      <c r="E1941" t="s">
        <v>8667</v>
      </c>
      <c r="H1941" t="s">
        <v>2782</v>
      </c>
      <c r="I1941" t="s">
        <v>129</v>
      </c>
      <c r="J1941" t="s">
        <v>8668</v>
      </c>
      <c r="K1941" t="s">
        <v>8669</v>
      </c>
      <c r="L1941" t="s">
        <v>21</v>
      </c>
      <c r="M1941" t="s">
        <v>132</v>
      </c>
      <c r="O1941" t="s">
        <v>6418</v>
      </c>
      <c r="P1941" s="5" t="s">
        <v>3936</v>
      </c>
    </row>
    <row r="1942" spans="1:16" ht="14.25" customHeight="1" thickBot="1" x14ac:dyDescent="0.4">
      <c r="A1942" t="s">
        <v>8670</v>
      </c>
      <c r="B1942">
        <f t="shared" ca="1" si="31"/>
        <v>47</v>
      </c>
      <c r="C1942" s="1">
        <v>26071</v>
      </c>
      <c r="E1942" t="s">
        <v>8671</v>
      </c>
      <c r="H1942" t="s">
        <v>43</v>
      </c>
      <c r="I1942" t="s">
        <v>132</v>
      </c>
      <c r="J1942" t="s">
        <v>8672</v>
      </c>
      <c r="K1942" t="s">
        <v>8673</v>
      </c>
      <c r="L1942" t="s">
        <v>21</v>
      </c>
      <c r="M1942" t="s">
        <v>132</v>
      </c>
      <c r="O1942" t="s">
        <v>8674</v>
      </c>
      <c r="P1942" s="5" t="s">
        <v>17098</v>
      </c>
    </row>
    <row r="1943" spans="1:16" ht="14.25" customHeight="1" thickBot="1" x14ac:dyDescent="0.4">
      <c r="A1943" t="s">
        <v>8675</v>
      </c>
      <c r="B1943">
        <f t="shared" ca="1" si="31"/>
        <v>20</v>
      </c>
      <c r="C1943" s="1">
        <v>35753</v>
      </c>
      <c r="E1943" t="s">
        <v>8676</v>
      </c>
      <c r="H1943" t="s">
        <v>122</v>
      </c>
      <c r="I1943" t="s">
        <v>29</v>
      </c>
      <c r="J1943" t="s">
        <v>8677</v>
      </c>
      <c r="K1943" t="s">
        <v>4868</v>
      </c>
      <c r="L1943" t="s">
        <v>205</v>
      </c>
      <c r="M1943" t="s">
        <v>29</v>
      </c>
      <c r="O1943" t="s">
        <v>1062</v>
      </c>
      <c r="P1943" s="5" t="s">
        <v>1062</v>
      </c>
    </row>
    <row r="1944" spans="1:16" ht="14.25" customHeight="1" thickBot="1" x14ac:dyDescent="0.4">
      <c r="A1944" t="s">
        <v>8678</v>
      </c>
      <c r="B1944">
        <f t="shared" ca="1" si="31"/>
        <v>29</v>
      </c>
      <c r="C1944" s="1">
        <v>32443</v>
      </c>
      <c r="E1944" t="s">
        <v>8679</v>
      </c>
      <c r="H1944" t="s">
        <v>43</v>
      </c>
      <c r="I1944" t="s">
        <v>132</v>
      </c>
      <c r="J1944" t="s">
        <v>8680</v>
      </c>
      <c r="K1944" t="s">
        <v>5791</v>
      </c>
      <c r="L1944" t="s">
        <v>21</v>
      </c>
      <c r="M1944" t="s">
        <v>132</v>
      </c>
      <c r="O1944" t="s">
        <v>2143</v>
      </c>
      <c r="P1944" s="5" t="s">
        <v>16792</v>
      </c>
    </row>
    <row r="1945" spans="1:16" ht="14.25" customHeight="1" thickBot="1" x14ac:dyDescent="0.4">
      <c r="A1945" t="s">
        <v>8681</v>
      </c>
      <c r="B1945">
        <f t="shared" ca="1" si="31"/>
        <v>58</v>
      </c>
      <c r="C1945" s="1">
        <v>22086</v>
      </c>
      <c r="E1945" t="s">
        <v>2128</v>
      </c>
      <c r="G1945" t="s">
        <v>147</v>
      </c>
      <c r="H1945" t="s">
        <v>122</v>
      </c>
      <c r="I1945" t="s">
        <v>325</v>
      </c>
      <c r="J1945" t="s">
        <v>8682</v>
      </c>
      <c r="K1945" t="s">
        <v>8683</v>
      </c>
      <c r="L1945" t="s">
        <v>21</v>
      </c>
      <c r="M1945" t="s">
        <v>29</v>
      </c>
      <c r="O1945" t="s">
        <v>169</v>
      </c>
      <c r="P1945" s="5" t="s">
        <v>169</v>
      </c>
    </row>
    <row r="1946" spans="1:16" ht="14.25" customHeight="1" thickBot="1" x14ac:dyDescent="0.4">
      <c r="A1946" t="s">
        <v>8684</v>
      </c>
      <c r="B1946">
        <f t="shared" ca="1" si="31"/>
        <v>43</v>
      </c>
      <c r="C1946" s="1">
        <v>27267</v>
      </c>
      <c r="D1946" t="s">
        <v>41</v>
      </c>
      <c r="E1946" t="s">
        <v>8685</v>
      </c>
      <c r="F1946" t="s">
        <v>41</v>
      </c>
      <c r="G1946" t="s">
        <v>95</v>
      </c>
      <c r="H1946" t="s">
        <v>660</v>
      </c>
      <c r="I1946" t="s">
        <v>59</v>
      </c>
      <c r="J1946" t="s">
        <v>8686</v>
      </c>
      <c r="K1946" t="s">
        <v>8687</v>
      </c>
      <c r="L1946" t="s">
        <v>21</v>
      </c>
      <c r="M1946" t="s">
        <v>59</v>
      </c>
      <c r="O1946" t="s">
        <v>8688</v>
      </c>
      <c r="P1946" s="5" t="s">
        <v>8688</v>
      </c>
    </row>
    <row r="1947" spans="1:16" ht="14.25" customHeight="1" thickBot="1" x14ac:dyDescent="0.4">
      <c r="A1947" t="s">
        <v>8689</v>
      </c>
      <c r="B1947">
        <f t="shared" ca="1" si="31"/>
        <v>69</v>
      </c>
      <c r="C1947" s="1">
        <v>17968</v>
      </c>
      <c r="E1947" t="s">
        <v>8690</v>
      </c>
      <c r="F1947" t="s">
        <v>74</v>
      </c>
      <c r="H1947" t="s">
        <v>660</v>
      </c>
      <c r="I1947" t="s">
        <v>59</v>
      </c>
      <c r="J1947" t="s">
        <v>8691</v>
      </c>
      <c r="K1947" t="s">
        <v>1128</v>
      </c>
      <c r="L1947" t="s">
        <v>21</v>
      </c>
      <c r="M1947" t="s">
        <v>29</v>
      </c>
      <c r="O1947" t="s">
        <v>8692</v>
      </c>
      <c r="P1947" s="5" t="s">
        <v>8692</v>
      </c>
    </row>
    <row r="1948" spans="1:16" ht="14.25" customHeight="1" thickBot="1" x14ac:dyDescent="0.4">
      <c r="A1948" t="s">
        <v>8693</v>
      </c>
      <c r="B1948">
        <f t="shared" ref="B1948:B2011" ca="1" si="32">DATEDIF(C1948,TODAY(),"Y")</f>
        <v>40</v>
      </c>
      <c r="C1948" s="1">
        <v>28656</v>
      </c>
      <c r="D1948" t="s">
        <v>39</v>
      </c>
      <c r="E1948" t="s">
        <v>8052</v>
      </c>
      <c r="F1948" t="s">
        <v>41</v>
      </c>
      <c r="G1948" t="s">
        <v>892</v>
      </c>
      <c r="H1948" t="s">
        <v>43</v>
      </c>
      <c r="I1948" t="s">
        <v>106</v>
      </c>
      <c r="J1948" t="s">
        <v>8694</v>
      </c>
      <c r="K1948" t="s">
        <v>8695</v>
      </c>
      <c r="L1948" t="s">
        <v>21</v>
      </c>
      <c r="M1948" t="s">
        <v>46</v>
      </c>
      <c r="N1948" t="s">
        <v>3266</v>
      </c>
      <c r="O1948" t="s">
        <v>55</v>
      </c>
      <c r="P1948" s="5" t="s">
        <v>55</v>
      </c>
    </row>
    <row r="1949" spans="1:16" ht="14.25" customHeight="1" thickBot="1" x14ac:dyDescent="0.4">
      <c r="A1949" t="s">
        <v>8696</v>
      </c>
      <c r="B1949">
        <f t="shared" ca="1" si="32"/>
        <v>51</v>
      </c>
      <c r="C1949" s="1">
        <v>24451</v>
      </c>
      <c r="D1949" t="s">
        <v>235</v>
      </c>
      <c r="E1949" t="s">
        <v>8697</v>
      </c>
      <c r="F1949" t="s">
        <v>39</v>
      </c>
      <c r="G1949" t="s">
        <v>352</v>
      </c>
      <c r="H1949" t="s">
        <v>239</v>
      </c>
      <c r="I1949" t="s">
        <v>1090</v>
      </c>
      <c r="J1949" t="s">
        <v>8698</v>
      </c>
      <c r="K1949" t="s">
        <v>8699</v>
      </c>
      <c r="L1949" t="s">
        <v>21</v>
      </c>
      <c r="M1949" t="s">
        <v>46</v>
      </c>
      <c r="N1949" t="s">
        <v>2230</v>
      </c>
      <c r="O1949" t="s">
        <v>8700</v>
      </c>
      <c r="P1949" s="5" t="s">
        <v>17099</v>
      </c>
    </row>
    <row r="1950" spans="1:16" ht="14.25" customHeight="1" thickBot="1" x14ac:dyDescent="0.4">
      <c r="A1950" t="s">
        <v>8701</v>
      </c>
      <c r="B1950">
        <f t="shared" ca="1" si="32"/>
        <v>47</v>
      </c>
      <c r="C1950" s="1">
        <v>25792</v>
      </c>
      <c r="E1950" t="s">
        <v>8702</v>
      </c>
      <c r="H1950" t="s">
        <v>43</v>
      </c>
      <c r="I1950" t="s">
        <v>178</v>
      </c>
      <c r="J1950" t="s">
        <v>1215</v>
      </c>
      <c r="K1950" t="s">
        <v>8703</v>
      </c>
      <c r="L1950" t="s">
        <v>205</v>
      </c>
      <c r="M1950" t="s">
        <v>178</v>
      </c>
      <c r="O1950" t="s">
        <v>318</v>
      </c>
      <c r="P1950" s="5" t="s">
        <v>16717</v>
      </c>
    </row>
    <row r="1951" spans="1:16" ht="14.25" customHeight="1" thickBot="1" x14ac:dyDescent="0.4">
      <c r="A1951" t="s">
        <v>8704</v>
      </c>
      <c r="B1951">
        <f t="shared" ca="1" si="32"/>
        <v>35</v>
      </c>
      <c r="C1951" s="1">
        <v>30183</v>
      </c>
      <c r="D1951" t="s">
        <v>41</v>
      </c>
      <c r="E1951" t="s">
        <v>6944</v>
      </c>
      <c r="F1951" t="s">
        <v>41</v>
      </c>
      <c r="G1951" t="s">
        <v>1999</v>
      </c>
      <c r="H1951" t="s">
        <v>51</v>
      </c>
      <c r="I1951" t="s">
        <v>52</v>
      </c>
      <c r="J1951" t="s">
        <v>8705</v>
      </c>
      <c r="K1951" t="s">
        <v>8706</v>
      </c>
      <c r="L1951" t="s">
        <v>21</v>
      </c>
      <c r="M1951" t="s">
        <v>52</v>
      </c>
      <c r="N1951" t="s">
        <v>2024</v>
      </c>
      <c r="O1951" t="s">
        <v>1124</v>
      </c>
      <c r="P1951" s="5" t="s">
        <v>1124</v>
      </c>
    </row>
    <row r="1952" spans="1:16" ht="14.25" customHeight="1" thickBot="1" x14ac:dyDescent="0.4">
      <c r="A1952" t="s">
        <v>8707</v>
      </c>
      <c r="B1952">
        <f t="shared" ca="1" si="32"/>
        <v>55</v>
      </c>
      <c r="C1952" s="1">
        <v>23105</v>
      </c>
      <c r="D1952" t="s">
        <v>39</v>
      </c>
      <c r="E1952" t="s">
        <v>8708</v>
      </c>
      <c r="F1952" t="s">
        <v>39</v>
      </c>
      <c r="G1952" t="s">
        <v>1337</v>
      </c>
      <c r="H1952" t="s">
        <v>360</v>
      </c>
      <c r="I1952" t="s">
        <v>46</v>
      </c>
      <c r="J1952" t="s">
        <v>8709</v>
      </c>
      <c r="K1952" t="s">
        <v>8710</v>
      </c>
      <c r="L1952" t="s">
        <v>21</v>
      </c>
      <c r="M1952" t="s">
        <v>46</v>
      </c>
      <c r="N1952" t="s">
        <v>8711</v>
      </c>
      <c r="O1952" t="s">
        <v>8712</v>
      </c>
      <c r="P1952" s="5" t="s">
        <v>17100</v>
      </c>
    </row>
    <row r="1953" spans="1:16" ht="14.25" customHeight="1" thickBot="1" x14ac:dyDescent="0.4">
      <c r="A1953" t="s">
        <v>8713</v>
      </c>
      <c r="B1953">
        <f t="shared" ca="1" si="32"/>
        <v>42</v>
      </c>
      <c r="C1953" s="1">
        <v>27725</v>
      </c>
      <c r="E1953" t="s">
        <v>8714</v>
      </c>
      <c r="G1953" t="s">
        <v>1037</v>
      </c>
      <c r="H1953" t="s">
        <v>8715</v>
      </c>
      <c r="I1953" t="s">
        <v>8716</v>
      </c>
      <c r="J1953" t="s">
        <v>8717</v>
      </c>
      <c r="K1953" t="s">
        <v>8718</v>
      </c>
      <c r="L1953" t="s">
        <v>21</v>
      </c>
      <c r="M1953" t="s">
        <v>8716</v>
      </c>
      <c r="O1953" t="s">
        <v>546</v>
      </c>
      <c r="P1953" s="5" t="s">
        <v>546</v>
      </c>
    </row>
    <row r="1954" spans="1:16" ht="14.25" customHeight="1" thickBot="1" x14ac:dyDescent="0.4">
      <c r="A1954" t="s">
        <v>8719</v>
      </c>
      <c r="B1954">
        <f t="shared" ca="1" si="32"/>
        <v>49</v>
      </c>
      <c r="C1954" s="1">
        <v>25284</v>
      </c>
      <c r="D1954" t="s">
        <v>41</v>
      </c>
      <c r="E1954" t="s">
        <v>8720</v>
      </c>
      <c r="F1954" t="s">
        <v>41</v>
      </c>
      <c r="G1954" t="s">
        <v>262</v>
      </c>
      <c r="H1954" t="s">
        <v>43</v>
      </c>
      <c r="I1954" t="s">
        <v>178</v>
      </c>
      <c r="J1954" t="s">
        <v>2258</v>
      </c>
      <c r="K1954" t="s">
        <v>8721</v>
      </c>
      <c r="L1954" t="s">
        <v>21</v>
      </c>
      <c r="M1954" t="s">
        <v>178</v>
      </c>
      <c r="N1954" t="s">
        <v>1008</v>
      </c>
      <c r="O1954" t="s">
        <v>394</v>
      </c>
      <c r="P1954" s="5" t="s">
        <v>10689</v>
      </c>
    </row>
    <row r="1955" spans="1:16" ht="14.25" customHeight="1" thickBot="1" x14ac:dyDescent="0.4">
      <c r="A1955" t="s">
        <v>8722</v>
      </c>
      <c r="B1955">
        <f t="shared" ca="1" si="32"/>
        <v>46</v>
      </c>
      <c r="C1955" s="1">
        <v>26376</v>
      </c>
      <c r="D1955" t="s">
        <v>41</v>
      </c>
      <c r="E1955" t="s">
        <v>8723</v>
      </c>
      <c r="F1955" t="s">
        <v>41</v>
      </c>
      <c r="G1955" t="s">
        <v>75</v>
      </c>
      <c r="H1955" t="s">
        <v>660</v>
      </c>
      <c r="I1955" t="s">
        <v>59</v>
      </c>
      <c r="J1955" t="s">
        <v>8724</v>
      </c>
      <c r="K1955" t="s">
        <v>7250</v>
      </c>
      <c r="L1955" t="s">
        <v>21</v>
      </c>
      <c r="M1955" t="s">
        <v>59</v>
      </c>
      <c r="O1955" t="s">
        <v>8725</v>
      </c>
      <c r="P1955" s="5" t="s">
        <v>8725</v>
      </c>
    </row>
    <row r="1956" spans="1:16" ht="14.25" customHeight="1" thickBot="1" x14ac:dyDescent="0.4">
      <c r="A1956" t="s">
        <v>8726</v>
      </c>
      <c r="B1956">
        <f t="shared" ca="1" si="32"/>
        <v>34</v>
      </c>
      <c r="C1956" s="1">
        <v>30664</v>
      </c>
      <c r="E1956" t="s">
        <v>4418</v>
      </c>
      <c r="F1956" t="s">
        <v>39</v>
      </c>
      <c r="G1956" t="s">
        <v>378</v>
      </c>
      <c r="H1956" t="s">
        <v>122</v>
      </c>
      <c r="I1956" t="s">
        <v>325</v>
      </c>
      <c r="J1956" t="s">
        <v>8727</v>
      </c>
      <c r="K1956" t="s">
        <v>8728</v>
      </c>
      <c r="L1956" t="s">
        <v>21</v>
      </c>
      <c r="M1956" t="s">
        <v>29</v>
      </c>
      <c r="O1956" t="s">
        <v>8729</v>
      </c>
      <c r="P1956" s="5" t="s">
        <v>8729</v>
      </c>
    </row>
    <row r="1957" spans="1:16" ht="14.25" customHeight="1" thickBot="1" x14ac:dyDescent="0.4">
      <c r="A1957" t="s">
        <v>8730</v>
      </c>
      <c r="B1957">
        <f t="shared" ca="1" si="32"/>
        <v>113</v>
      </c>
      <c r="C1957" s="2">
        <v>1961</v>
      </c>
      <c r="E1957" t="s">
        <v>8731</v>
      </c>
      <c r="I1957" t="s">
        <v>853</v>
      </c>
      <c r="J1957" t="s">
        <v>8732</v>
      </c>
      <c r="K1957" t="s">
        <v>8733</v>
      </c>
      <c r="L1957" t="s">
        <v>21</v>
      </c>
      <c r="M1957" t="s">
        <v>853</v>
      </c>
      <c r="O1957" t="s">
        <v>8734</v>
      </c>
      <c r="P1957" s="5" t="s">
        <v>8734</v>
      </c>
    </row>
    <row r="1958" spans="1:16" ht="14.25" customHeight="1" thickBot="1" x14ac:dyDescent="0.4">
      <c r="A1958" t="s">
        <v>8735</v>
      </c>
      <c r="B1958">
        <f t="shared" ca="1" si="32"/>
        <v>47</v>
      </c>
      <c r="C1958" s="1">
        <v>25991</v>
      </c>
      <c r="D1958" t="s">
        <v>200</v>
      </c>
      <c r="E1958" t="s">
        <v>2947</v>
      </c>
      <c r="G1958" t="s">
        <v>95</v>
      </c>
      <c r="H1958" t="s">
        <v>122</v>
      </c>
      <c r="I1958" t="s">
        <v>29</v>
      </c>
      <c r="J1958" t="s">
        <v>8736</v>
      </c>
      <c r="K1958" t="s">
        <v>8737</v>
      </c>
      <c r="L1958" t="s">
        <v>21</v>
      </c>
      <c r="M1958" t="s">
        <v>29</v>
      </c>
      <c r="O1958" t="s">
        <v>516</v>
      </c>
      <c r="P1958" s="5" t="s">
        <v>516</v>
      </c>
    </row>
    <row r="1959" spans="1:16" ht="14.25" customHeight="1" thickBot="1" x14ac:dyDescent="0.4">
      <c r="A1959" t="s">
        <v>8738</v>
      </c>
      <c r="B1959">
        <f t="shared" ca="1" si="32"/>
        <v>46</v>
      </c>
      <c r="C1959" s="1">
        <v>26353</v>
      </c>
      <c r="E1959" t="s">
        <v>8739</v>
      </c>
      <c r="H1959" t="s">
        <v>812</v>
      </c>
      <c r="I1959" t="s">
        <v>270</v>
      </c>
      <c r="J1959" t="s">
        <v>8740</v>
      </c>
      <c r="K1959" t="s">
        <v>4125</v>
      </c>
      <c r="L1959" t="s">
        <v>21</v>
      </c>
      <c r="M1959" t="s">
        <v>270</v>
      </c>
      <c r="O1959" t="s">
        <v>169</v>
      </c>
      <c r="P1959" s="5" t="s">
        <v>169</v>
      </c>
    </row>
    <row r="1960" spans="1:16" ht="14.25" customHeight="1" thickBot="1" x14ac:dyDescent="0.4">
      <c r="A1960" t="s">
        <v>8741</v>
      </c>
      <c r="B1960">
        <f t="shared" ca="1" si="32"/>
        <v>25</v>
      </c>
      <c r="C1960" s="1">
        <v>33853</v>
      </c>
      <c r="E1960" t="s">
        <v>5169</v>
      </c>
      <c r="F1960" t="s">
        <v>41</v>
      </c>
      <c r="G1960" t="s">
        <v>66</v>
      </c>
      <c r="H1960" t="s">
        <v>122</v>
      </c>
      <c r="I1960" t="s">
        <v>29</v>
      </c>
      <c r="J1960" t="s">
        <v>8742</v>
      </c>
      <c r="K1960" t="s">
        <v>8743</v>
      </c>
      <c r="L1960" t="s">
        <v>21</v>
      </c>
      <c r="M1960" t="s">
        <v>29</v>
      </c>
      <c r="O1960" t="s">
        <v>213</v>
      </c>
      <c r="P1960" s="5" t="s">
        <v>213</v>
      </c>
    </row>
    <row r="1961" spans="1:16" ht="14.25" customHeight="1" thickBot="1" x14ac:dyDescent="0.4">
      <c r="A1961" t="s">
        <v>8744</v>
      </c>
      <c r="B1961">
        <f t="shared" ca="1" si="32"/>
        <v>43</v>
      </c>
      <c r="C1961" s="1">
        <v>27268</v>
      </c>
      <c r="E1961" t="s">
        <v>7089</v>
      </c>
      <c r="H1961" t="s">
        <v>122</v>
      </c>
      <c r="I1961" t="s">
        <v>453</v>
      </c>
      <c r="J1961" t="s">
        <v>4466</v>
      </c>
      <c r="K1961" t="s">
        <v>8745</v>
      </c>
      <c r="L1961" t="s">
        <v>21</v>
      </c>
      <c r="M1961" t="s">
        <v>453</v>
      </c>
      <c r="O1961" t="s">
        <v>1493</v>
      </c>
      <c r="P1961" s="5" t="s">
        <v>1493</v>
      </c>
    </row>
    <row r="1962" spans="1:16" ht="14.25" customHeight="1" thickBot="1" x14ac:dyDescent="0.4">
      <c r="A1962" t="s">
        <v>8746</v>
      </c>
      <c r="B1962">
        <f t="shared" ca="1" si="32"/>
        <v>25</v>
      </c>
      <c r="C1962" s="1">
        <v>34090</v>
      </c>
      <c r="D1962" t="s">
        <v>177</v>
      </c>
      <c r="E1962" t="s">
        <v>8747</v>
      </c>
      <c r="F1962" t="s">
        <v>41</v>
      </c>
      <c r="G1962" t="s">
        <v>186</v>
      </c>
      <c r="H1962" t="s">
        <v>43</v>
      </c>
      <c r="I1962" t="s">
        <v>178</v>
      </c>
      <c r="J1962" t="s">
        <v>8748</v>
      </c>
      <c r="K1962" t="s">
        <v>8749</v>
      </c>
      <c r="L1962" t="s">
        <v>21</v>
      </c>
      <c r="M1962" t="s">
        <v>178</v>
      </c>
      <c r="N1962" t="s">
        <v>1391</v>
      </c>
      <c r="O1962" t="s">
        <v>754</v>
      </c>
      <c r="P1962" s="5" t="s">
        <v>16736</v>
      </c>
    </row>
    <row r="1963" spans="1:16" ht="14.25" customHeight="1" thickBot="1" x14ac:dyDescent="0.4">
      <c r="A1963" t="s">
        <v>8750</v>
      </c>
      <c r="B1963">
        <f t="shared" ca="1" si="32"/>
        <v>48</v>
      </c>
      <c r="C1963" s="1">
        <v>25546</v>
      </c>
      <c r="E1963" t="s">
        <v>8751</v>
      </c>
      <c r="F1963" t="s">
        <v>39</v>
      </c>
      <c r="G1963" t="s">
        <v>238</v>
      </c>
      <c r="I1963" t="s">
        <v>1067</v>
      </c>
      <c r="J1963" t="s">
        <v>8752</v>
      </c>
      <c r="K1963" t="s">
        <v>8753</v>
      </c>
      <c r="L1963" t="s">
        <v>21</v>
      </c>
      <c r="M1963" t="s">
        <v>1067</v>
      </c>
      <c r="O1963" t="s">
        <v>8754</v>
      </c>
      <c r="P1963" s="5" t="s">
        <v>8754</v>
      </c>
    </row>
    <row r="1964" spans="1:16" ht="14.25" customHeight="1" thickBot="1" x14ac:dyDescent="0.4">
      <c r="A1964" t="s">
        <v>8755</v>
      </c>
      <c r="B1964">
        <f t="shared" ca="1" si="32"/>
        <v>32</v>
      </c>
      <c r="C1964" s="1">
        <v>31554</v>
      </c>
      <c r="D1964" t="s">
        <v>41</v>
      </c>
      <c r="E1964" t="s">
        <v>8756</v>
      </c>
      <c r="F1964" t="s">
        <v>41</v>
      </c>
      <c r="G1964" t="s">
        <v>186</v>
      </c>
      <c r="H1964" t="s">
        <v>332</v>
      </c>
      <c r="I1964" t="s">
        <v>62</v>
      </c>
      <c r="J1964" t="s">
        <v>8757</v>
      </c>
      <c r="K1964" t="s">
        <v>8758</v>
      </c>
      <c r="L1964" t="s">
        <v>21</v>
      </c>
      <c r="M1964" t="s">
        <v>62</v>
      </c>
      <c r="N1964" t="s">
        <v>197</v>
      </c>
      <c r="O1964" t="s">
        <v>8759</v>
      </c>
      <c r="P1964" s="5" t="s">
        <v>8759</v>
      </c>
    </row>
    <row r="1965" spans="1:16" ht="14.25" customHeight="1" thickBot="1" x14ac:dyDescent="0.4">
      <c r="A1965" t="s">
        <v>8760</v>
      </c>
      <c r="B1965">
        <f t="shared" ca="1" si="32"/>
        <v>53</v>
      </c>
      <c r="C1965" s="1">
        <v>23705</v>
      </c>
      <c r="E1965" t="s">
        <v>458</v>
      </c>
      <c r="I1965" t="s">
        <v>569</v>
      </c>
      <c r="J1965" t="s">
        <v>8761</v>
      </c>
      <c r="K1965" t="s">
        <v>8762</v>
      </c>
      <c r="L1965" t="s">
        <v>21</v>
      </c>
      <c r="M1965" t="s">
        <v>569</v>
      </c>
      <c r="O1965" t="s">
        <v>8763</v>
      </c>
      <c r="P1965" s="5" t="s">
        <v>8763</v>
      </c>
    </row>
    <row r="1966" spans="1:16" ht="14.25" customHeight="1" thickBot="1" x14ac:dyDescent="0.4">
      <c r="A1966" t="s">
        <v>8764</v>
      </c>
      <c r="B1966">
        <f t="shared" ca="1" si="32"/>
        <v>38</v>
      </c>
      <c r="C1966" s="1">
        <v>29322</v>
      </c>
      <c r="D1966" t="s">
        <v>41</v>
      </c>
      <c r="E1966" t="s">
        <v>8765</v>
      </c>
      <c r="F1966" t="s">
        <v>41</v>
      </c>
      <c r="H1966" t="s">
        <v>360</v>
      </c>
      <c r="I1966" t="s">
        <v>460</v>
      </c>
      <c r="J1966" t="s">
        <v>8766</v>
      </c>
      <c r="K1966" t="s">
        <v>458</v>
      </c>
      <c r="L1966" t="s">
        <v>21</v>
      </c>
      <c r="M1966" t="s">
        <v>460</v>
      </c>
      <c r="O1966" t="s">
        <v>1508</v>
      </c>
      <c r="P1966" s="5" t="s">
        <v>16764</v>
      </c>
    </row>
    <row r="1967" spans="1:16" ht="14.25" customHeight="1" thickBot="1" x14ac:dyDescent="0.4">
      <c r="A1967" t="s">
        <v>8767</v>
      </c>
      <c r="B1967">
        <f t="shared" ca="1" si="32"/>
        <v>34</v>
      </c>
      <c r="C1967" s="1">
        <v>30534</v>
      </c>
      <c r="E1967" t="s">
        <v>8768</v>
      </c>
      <c r="G1967" t="s">
        <v>238</v>
      </c>
      <c r="H1967" t="s">
        <v>812</v>
      </c>
      <c r="I1967" t="s">
        <v>270</v>
      </c>
      <c r="K1967" t="s">
        <v>8769</v>
      </c>
      <c r="L1967" t="s">
        <v>21</v>
      </c>
      <c r="M1967" t="s">
        <v>270</v>
      </c>
      <c r="O1967" t="s">
        <v>8770</v>
      </c>
      <c r="P1967" s="5" t="s">
        <v>8770</v>
      </c>
    </row>
    <row r="1968" spans="1:16" ht="14.25" customHeight="1" thickBot="1" x14ac:dyDescent="0.4">
      <c r="A1968" t="s">
        <v>8771</v>
      </c>
      <c r="B1968">
        <f t="shared" ca="1" si="32"/>
        <v>35</v>
      </c>
      <c r="C1968" s="1">
        <v>30256</v>
      </c>
      <c r="E1968" t="s">
        <v>8772</v>
      </c>
      <c r="I1968" t="s">
        <v>4148</v>
      </c>
      <c r="J1968" t="s">
        <v>1259</v>
      </c>
      <c r="K1968" t="s">
        <v>8773</v>
      </c>
      <c r="L1968" t="s">
        <v>21</v>
      </c>
      <c r="M1968" t="s">
        <v>289</v>
      </c>
      <c r="O1968" t="s">
        <v>8774</v>
      </c>
      <c r="P1968" s="5" t="s">
        <v>8774</v>
      </c>
    </row>
    <row r="1969" spans="1:16" ht="14.25" customHeight="1" thickBot="1" x14ac:dyDescent="0.4">
      <c r="A1969" t="s">
        <v>8775</v>
      </c>
      <c r="B1969">
        <f t="shared" ca="1" si="32"/>
        <v>42</v>
      </c>
      <c r="C1969" s="1">
        <v>27761</v>
      </c>
      <c r="E1969" t="s">
        <v>8776</v>
      </c>
      <c r="H1969" t="s">
        <v>2992</v>
      </c>
      <c r="I1969" t="s">
        <v>59</v>
      </c>
      <c r="J1969" t="s">
        <v>8777</v>
      </c>
      <c r="K1969" t="s">
        <v>8778</v>
      </c>
      <c r="L1969" t="s">
        <v>21</v>
      </c>
      <c r="M1969" t="s">
        <v>62</v>
      </c>
      <c r="O1969" t="s">
        <v>63</v>
      </c>
      <c r="P1969" s="5" t="s">
        <v>63</v>
      </c>
    </row>
    <row r="1970" spans="1:16" ht="14.25" customHeight="1" thickBot="1" x14ac:dyDescent="0.4">
      <c r="A1970" t="s">
        <v>8779</v>
      </c>
      <c r="B1970">
        <f t="shared" ca="1" si="32"/>
        <v>113</v>
      </c>
      <c r="C1970" s="2">
        <v>1987</v>
      </c>
      <c r="D1970" t="s">
        <v>41</v>
      </c>
      <c r="E1970" t="s">
        <v>8780</v>
      </c>
      <c r="F1970" t="s">
        <v>41</v>
      </c>
      <c r="H1970" t="s">
        <v>500</v>
      </c>
      <c r="I1970" t="s">
        <v>19</v>
      </c>
      <c r="J1970" t="s">
        <v>8781</v>
      </c>
      <c r="K1970" t="s">
        <v>608</v>
      </c>
      <c r="L1970" t="s">
        <v>21</v>
      </c>
      <c r="M1970" t="s">
        <v>22</v>
      </c>
      <c r="O1970" t="s">
        <v>8782</v>
      </c>
      <c r="P1970" s="5" t="s">
        <v>8782</v>
      </c>
    </row>
    <row r="1971" spans="1:16" ht="14.25" customHeight="1" thickBot="1" x14ac:dyDescent="0.4">
      <c r="A1971" t="s">
        <v>8783</v>
      </c>
      <c r="B1971">
        <f t="shared" ca="1" si="32"/>
        <v>113</v>
      </c>
      <c r="C1971" s="2">
        <v>1942</v>
      </c>
      <c r="E1971" t="s">
        <v>8784</v>
      </c>
      <c r="H1971" t="s">
        <v>485</v>
      </c>
      <c r="I1971" t="s">
        <v>1065</v>
      </c>
      <c r="J1971" t="s">
        <v>8785</v>
      </c>
      <c r="K1971" t="s">
        <v>1988</v>
      </c>
      <c r="L1971" t="s">
        <v>21</v>
      </c>
      <c r="M1971" t="s">
        <v>2249</v>
      </c>
      <c r="O1971" t="s">
        <v>8786</v>
      </c>
      <c r="P1971" s="5" t="s">
        <v>17101</v>
      </c>
    </row>
    <row r="1972" spans="1:16" ht="14.25" customHeight="1" thickBot="1" x14ac:dyDescent="0.4">
      <c r="A1972" t="s">
        <v>8787</v>
      </c>
      <c r="B1972">
        <f t="shared" ca="1" si="32"/>
        <v>45</v>
      </c>
      <c r="C1972" s="1">
        <v>26616</v>
      </c>
      <c r="D1972" t="s">
        <v>39</v>
      </c>
      <c r="E1972" t="s">
        <v>8127</v>
      </c>
      <c r="F1972" t="s">
        <v>41</v>
      </c>
      <c r="G1972" t="s">
        <v>8788</v>
      </c>
      <c r="H1972" t="s">
        <v>8789</v>
      </c>
      <c r="I1972" t="s">
        <v>8790</v>
      </c>
      <c r="J1972" t="s">
        <v>8791</v>
      </c>
      <c r="K1972" t="s">
        <v>8792</v>
      </c>
      <c r="L1972" t="s">
        <v>21</v>
      </c>
      <c r="M1972" t="s">
        <v>46</v>
      </c>
      <c r="N1972" t="s">
        <v>1990</v>
      </c>
      <c r="O1972" t="s">
        <v>8793</v>
      </c>
      <c r="P1972" s="5" t="s">
        <v>8793</v>
      </c>
    </row>
    <row r="1973" spans="1:16" ht="14.25" customHeight="1" thickBot="1" x14ac:dyDescent="0.4">
      <c r="A1973" t="s">
        <v>8794</v>
      </c>
      <c r="B1973">
        <f t="shared" ca="1" si="32"/>
        <v>57</v>
      </c>
      <c r="C1973" s="1">
        <v>22458</v>
      </c>
      <c r="E1973" t="s">
        <v>8795</v>
      </c>
      <c r="H1973" t="s">
        <v>3894</v>
      </c>
      <c r="I1973" t="s">
        <v>52</v>
      </c>
      <c r="J1973" t="s">
        <v>404</v>
      </c>
      <c r="K1973" t="s">
        <v>5256</v>
      </c>
      <c r="L1973" t="s">
        <v>205</v>
      </c>
      <c r="M1973" t="s">
        <v>52</v>
      </c>
      <c r="O1973" t="s">
        <v>8796</v>
      </c>
      <c r="P1973" s="5" t="s">
        <v>8796</v>
      </c>
    </row>
    <row r="1974" spans="1:16" ht="14.25" customHeight="1" thickBot="1" x14ac:dyDescent="0.4">
      <c r="A1974" t="s">
        <v>8797</v>
      </c>
      <c r="B1974">
        <f t="shared" ca="1" si="32"/>
        <v>64</v>
      </c>
      <c r="C1974" s="1">
        <v>19785</v>
      </c>
      <c r="E1974" t="s">
        <v>8798</v>
      </c>
      <c r="F1974" t="s">
        <v>1532</v>
      </c>
      <c r="G1974" t="s">
        <v>238</v>
      </c>
      <c r="H1974" t="s">
        <v>5760</v>
      </c>
      <c r="I1974" t="s">
        <v>289</v>
      </c>
      <c r="J1974" t="s">
        <v>8799</v>
      </c>
      <c r="K1974" t="s">
        <v>8800</v>
      </c>
      <c r="L1974" t="s">
        <v>21</v>
      </c>
      <c r="M1974" t="s">
        <v>289</v>
      </c>
      <c r="O1974" t="s">
        <v>55</v>
      </c>
      <c r="P1974" s="5" t="s">
        <v>55</v>
      </c>
    </row>
    <row r="1975" spans="1:16" ht="14.25" customHeight="1" thickBot="1" x14ac:dyDescent="0.4">
      <c r="A1975" t="s">
        <v>8801</v>
      </c>
      <c r="B1975">
        <f t="shared" ca="1" si="32"/>
        <v>30</v>
      </c>
      <c r="C1975" s="1">
        <v>32324</v>
      </c>
      <c r="E1975" t="s">
        <v>7258</v>
      </c>
      <c r="H1975" t="s">
        <v>122</v>
      </c>
      <c r="I1975" t="s">
        <v>29</v>
      </c>
      <c r="J1975" t="s">
        <v>8802</v>
      </c>
      <c r="K1975" t="s">
        <v>8803</v>
      </c>
      <c r="L1975" t="s">
        <v>21</v>
      </c>
      <c r="M1975" t="s">
        <v>29</v>
      </c>
      <c r="O1975" t="s">
        <v>1631</v>
      </c>
      <c r="P1975" s="5" t="s">
        <v>1631</v>
      </c>
    </row>
    <row r="1976" spans="1:16" ht="14.25" customHeight="1" thickBot="1" x14ac:dyDescent="0.4">
      <c r="A1976" t="s">
        <v>8804</v>
      </c>
      <c r="B1976">
        <f t="shared" ca="1" si="32"/>
        <v>36</v>
      </c>
      <c r="C1976" s="1">
        <v>30135</v>
      </c>
      <c r="D1976" t="s">
        <v>41</v>
      </c>
      <c r="E1976" t="s">
        <v>8805</v>
      </c>
      <c r="F1976" t="s">
        <v>41</v>
      </c>
      <c r="H1976" t="s">
        <v>360</v>
      </c>
      <c r="I1976" t="s">
        <v>460</v>
      </c>
      <c r="J1976" t="s">
        <v>8766</v>
      </c>
      <c r="K1976" t="s">
        <v>3619</v>
      </c>
      <c r="L1976" t="s">
        <v>21</v>
      </c>
      <c r="M1976" t="s">
        <v>460</v>
      </c>
      <c r="O1976" t="s">
        <v>1508</v>
      </c>
      <c r="P1976" s="5" t="s">
        <v>16764</v>
      </c>
    </row>
    <row r="1977" spans="1:16" ht="14.25" customHeight="1" thickBot="1" x14ac:dyDescent="0.4">
      <c r="A1977" t="s">
        <v>8806</v>
      </c>
      <c r="B1977">
        <f t="shared" ca="1" si="32"/>
        <v>38</v>
      </c>
      <c r="C1977" s="1">
        <v>29378</v>
      </c>
      <c r="E1977" t="s">
        <v>8807</v>
      </c>
      <c r="H1977" t="s">
        <v>43</v>
      </c>
      <c r="I1977" t="s">
        <v>225</v>
      </c>
      <c r="J1977" t="s">
        <v>8808</v>
      </c>
      <c r="K1977" t="s">
        <v>8809</v>
      </c>
      <c r="L1977" t="s">
        <v>21</v>
      </c>
      <c r="M1977" t="s">
        <v>225</v>
      </c>
      <c r="O1977" t="s">
        <v>8810</v>
      </c>
      <c r="P1977" s="5" t="s">
        <v>17102</v>
      </c>
    </row>
    <row r="1978" spans="1:16" ht="14.25" customHeight="1" thickBot="1" x14ac:dyDescent="0.4">
      <c r="A1978" t="s">
        <v>8811</v>
      </c>
      <c r="B1978">
        <f t="shared" ca="1" si="32"/>
        <v>29</v>
      </c>
      <c r="C1978" s="1">
        <v>32430</v>
      </c>
      <c r="D1978" t="s">
        <v>41</v>
      </c>
      <c r="E1978" t="s">
        <v>8812</v>
      </c>
      <c r="F1978" t="s">
        <v>41</v>
      </c>
      <c r="H1978" t="s">
        <v>8813</v>
      </c>
      <c r="I1978" t="s">
        <v>97</v>
      </c>
      <c r="J1978" t="s">
        <v>8814</v>
      </c>
      <c r="K1978" t="s">
        <v>8815</v>
      </c>
      <c r="L1978" t="s">
        <v>21</v>
      </c>
      <c r="M1978" t="s">
        <v>97</v>
      </c>
      <c r="O1978" t="s">
        <v>3607</v>
      </c>
      <c r="P1978" s="5" t="s">
        <v>3607</v>
      </c>
    </row>
    <row r="1979" spans="1:16" ht="14.25" customHeight="1" thickBot="1" x14ac:dyDescent="0.4">
      <c r="A1979" t="s">
        <v>8816</v>
      </c>
      <c r="B1979">
        <f t="shared" ca="1" si="32"/>
        <v>30</v>
      </c>
      <c r="C1979" s="1">
        <v>32215</v>
      </c>
      <c r="E1979" t="s">
        <v>8817</v>
      </c>
      <c r="H1979" t="s">
        <v>210</v>
      </c>
      <c r="I1979" t="s">
        <v>29</v>
      </c>
      <c r="J1979" t="s">
        <v>8818</v>
      </c>
      <c r="K1979" t="s">
        <v>8819</v>
      </c>
      <c r="L1979" t="s">
        <v>205</v>
      </c>
      <c r="M1979" t="s">
        <v>29</v>
      </c>
      <c r="O1979" t="s">
        <v>516</v>
      </c>
      <c r="P1979" s="5" t="s">
        <v>516</v>
      </c>
    </row>
    <row r="1980" spans="1:16" ht="14.25" customHeight="1" thickBot="1" x14ac:dyDescent="0.4">
      <c r="A1980" t="s">
        <v>8820</v>
      </c>
      <c r="B1980">
        <f t="shared" ca="1" si="32"/>
        <v>52</v>
      </c>
      <c r="C1980" s="1">
        <v>24260</v>
      </c>
      <c r="D1980" t="s">
        <v>200</v>
      </c>
      <c r="E1980" t="s">
        <v>8821</v>
      </c>
      <c r="F1980" t="s">
        <v>41</v>
      </c>
      <c r="G1980" t="s">
        <v>17</v>
      </c>
      <c r="H1980" t="s">
        <v>534</v>
      </c>
      <c r="I1980" t="s">
        <v>118</v>
      </c>
      <c r="J1980" t="s">
        <v>8822</v>
      </c>
      <c r="K1980" t="s">
        <v>6258</v>
      </c>
      <c r="L1980" t="s">
        <v>21</v>
      </c>
      <c r="M1980" t="s">
        <v>29</v>
      </c>
      <c r="O1980" t="s">
        <v>8823</v>
      </c>
      <c r="P1980" s="5" t="s">
        <v>8823</v>
      </c>
    </row>
    <row r="1981" spans="1:16" ht="14.25" customHeight="1" thickBot="1" x14ac:dyDescent="0.4">
      <c r="A1981" t="s">
        <v>8824</v>
      </c>
      <c r="B1981">
        <f t="shared" ca="1" si="32"/>
        <v>39</v>
      </c>
      <c r="C1981" s="1">
        <v>28914</v>
      </c>
      <c r="D1981" t="s">
        <v>177</v>
      </c>
      <c r="E1981" t="s">
        <v>7265</v>
      </c>
      <c r="F1981" t="s">
        <v>41</v>
      </c>
      <c r="G1981" t="s">
        <v>95</v>
      </c>
      <c r="I1981" t="s">
        <v>276</v>
      </c>
      <c r="J1981" t="s">
        <v>8825</v>
      </c>
      <c r="K1981" t="s">
        <v>8826</v>
      </c>
      <c r="L1981" t="s">
        <v>21</v>
      </c>
      <c r="M1981" t="s">
        <v>386</v>
      </c>
      <c r="O1981" t="s">
        <v>1207</v>
      </c>
      <c r="P1981" s="5" t="s">
        <v>1207</v>
      </c>
    </row>
    <row r="1982" spans="1:16" ht="14.25" customHeight="1" thickBot="1" x14ac:dyDescent="0.4">
      <c r="A1982" t="s">
        <v>8827</v>
      </c>
      <c r="B1982">
        <f t="shared" ca="1" si="32"/>
        <v>48</v>
      </c>
      <c r="C1982" s="1">
        <v>25668</v>
      </c>
      <c r="E1982" t="s">
        <v>8828</v>
      </c>
      <c r="I1982" t="s">
        <v>4107</v>
      </c>
      <c r="J1982" t="s">
        <v>4107</v>
      </c>
      <c r="K1982" t="s">
        <v>8829</v>
      </c>
      <c r="L1982" t="s">
        <v>21</v>
      </c>
      <c r="M1982" t="s">
        <v>132</v>
      </c>
      <c r="O1982" t="s">
        <v>8830</v>
      </c>
      <c r="P1982" s="5" t="s">
        <v>17103</v>
      </c>
    </row>
    <row r="1983" spans="1:16" ht="14.25" customHeight="1" thickBot="1" x14ac:dyDescent="0.4">
      <c r="A1983" t="s">
        <v>8831</v>
      </c>
      <c r="B1983">
        <f t="shared" ca="1" si="32"/>
        <v>28</v>
      </c>
      <c r="C1983" s="1">
        <v>32986</v>
      </c>
      <c r="E1983" t="s">
        <v>8832</v>
      </c>
      <c r="H1983" t="s">
        <v>43</v>
      </c>
      <c r="I1983" t="s">
        <v>225</v>
      </c>
      <c r="J1983" t="s">
        <v>8833</v>
      </c>
      <c r="K1983" t="s">
        <v>8834</v>
      </c>
      <c r="L1983" t="s">
        <v>21</v>
      </c>
      <c r="M1983" t="s">
        <v>225</v>
      </c>
      <c r="O1983" t="s">
        <v>8835</v>
      </c>
      <c r="P1983" s="5" t="s">
        <v>17104</v>
      </c>
    </row>
    <row r="1984" spans="1:16" ht="14.25" customHeight="1" thickBot="1" x14ac:dyDescent="0.4">
      <c r="A1984" t="s">
        <v>8836</v>
      </c>
      <c r="B1984">
        <f t="shared" ca="1" si="32"/>
        <v>84</v>
      </c>
      <c r="C1984" s="1">
        <v>12415</v>
      </c>
      <c r="D1984" t="s">
        <v>177</v>
      </c>
      <c r="E1984" t="s">
        <v>8837</v>
      </c>
      <c r="F1984" t="s">
        <v>41</v>
      </c>
      <c r="G1984" t="s">
        <v>186</v>
      </c>
      <c r="H1984" t="s">
        <v>43</v>
      </c>
      <c r="I1984" t="s">
        <v>225</v>
      </c>
      <c r="K1984" t="s">
        <v>8838</v>
      </c>
      <c r="L1984" t="s">
        <v>21</v>
      </c>
      <c r="M1984" t="s">
        <v>225</v>
      </c>
      <c r="O1984" t="s">
        <v>5593</v>
      </c>
      <c r="P1984" s="5" t="s">
        <v>16929</v>
      </c>
    </row>
    <row r="1985" spans="1:16" ht="14.25" customHeight="1" thickBot="1" x14ac:dyDescent="0.4">
      <c r="A1985" t="s">
        <v>8839</v>
      </c>
      <c r="B1985">
        <f t="shared" ca="1" si="32"/>
        <v>54</v>
      </c>
      <c r="C1985" s="1">
        <v>23336</v>
      </c>
      <c r="E1985" t="s">
        <v>8840</v>
      </c>
      <c r="H1985" t="s">
        <v>8841</v>
      </c>
      <c r="I1985" t="s">
        <v>578</v>
      </c>
      <c r="J1985" t="s">
        <v>8842</v>
      </c>
      <c r="K1985" t="s">
        <v>8843</v>
      </c>
      <c r="L1985" t="s">
        <v>21</v>
      </c>
      <c r="M1985" t="s">
        <v>29</v>
      </c>
      <c r="O1985" t="s">
        <v>8844</v>
      </c>
      <c r="P1985" s="5" t="s">
        <v>8844</v>
      </c>
    </row>
    <row r="1986" spans="1:16" ht="14.25" customHeight="1" thickBot="1" x14ac:dyDescent="0.4">
      <c r="A1986" t="s">
        <v>8845</v>
      </c>
      <c r="B1986">
        <f t="shared" ca="1" si="32"/>
        <v>48</v>
      </c>
      <c r="C1986" s="1">
        <v>25747</v>
      </c>
      <c r="D1986" t="s">
        <v>1773</v>
      </c>
      <c r="E1986" t="s">
        <v>8846</v>
      </c>
      <c r="F1986" t="s">
        <v>605</v>
      </c>
      <c r="G1986" t="s">
        <v>6503</v>
      </c>
      <c r="H1986" t="s">
        <v>239</v>
      </c>
      <c r="I1986" t="s">
        <v>933</v>
      </c>
      <c r="J1986" t="s">
        <v>8847</v>
      </c>
      <c r="K1986" t="s">
        <v>8848</v>
      </c>
      <c r="L1986" t="s">
        <v>21</v>
      </c>
      <c r="M1986" t="s">
        <v>933</v>
      </c>
      <c r="N1986" t="s">
        <v>8849</v>
      </c>
      <c r="O1986" t="s">
        <v>8850</v>
      </c>
      <c r="P1986" s="5" t="s">
        <v>8850</v>
      </c>
    </row>
    <row r="1987" spans="1:16" ht="14.25" customHeight="1" thickBot="1" x14ac:dyDescent="0.4">
      <c r="A1987" t="s">
        <v>8851</v>
      </c>
      <c r="B1987">
        <f t="shared" ca="1" si="32"/>
        <v>24</v>
      </c>
      <c r="C1987" s="1">
        <v>34515</v>
      </c>
      <c r="E1987" t="s">
        <v>8852</v>
      </c>
      <c r="H1987" t="s">
        <v>122</v>
      </c>
      <c r="I1987" t="s">
        <v>29</v>
      </c>
      <c r="J1987" t="s">
        <v>8853</v>
      </c>
      <c r="K1987" t="s">
        <v>8854</v>
      </c>
      <c r="L1987" t="s">
        <v>205</v>
      </c>
      <c r="M1987" t="s">
        <v>29</v>
      </c>
      <c r="O1987" t="s">
        <v>1295</v>
      </c>
      <c r="P1987" s="5" t="s">
        <v>1295</v>
      </c>
    </row>
    <row r="1988" spans="1:16" ht="14.25" customHeight="1" thickBot="1" x14ac:dyDescent="0.4">
      <c r="A1988" t="s">
        <v>8855</v>
      </c>
      <c r="B1988">
        <f t="shared" ca="1" si="32"/>
        <v>45</v>
      </c>
      <c r="C1988" s="1">
        <v>26530</v>
      </c>
      <c r="D1988" t="s">
        <v>39</v>
      </c>
      <c r="E1988" t="s">
        <v>8856</v>
      </c>
      <c r="F1988" t="s">
        <v>1972</v>
      </c>
      <c r="H1988" t="s">
        <v>2735</v>
      </c>
      <c r="I1988" t="s">
        <v>118</v>
      </c>
      <c r="J1988" t="s">
        <v>142</v>
      </c>
      <c r="K1988" t="s">
        <v>1555</v>
      </c>
      <c r="L1988" t="s">
        <v>21</v>
      </c>
      <c r="M1988" t="s">
        <v>118</v>
      </c>
      <c r="O1988" t="s">
        <v>8857</v>
      </c>
      <c r="P1988" s="5" t="s">
        <v>8857</v>
      </c>
    </row>
    <row r="1989" spans="1:16" ht="14.25" customHeight="1" thickBot="1" x14ac:dyDescent="0.4">
      <c r="A1989" t="s">
        <v>8858</v>
      </c>
      <c r="B1989">
        <f t="shared" ca="1" si="32"/>
        <v>28</v>
      </c>
      <c r="C1989" s="1">
        <v>32787</v>
      </c>
      <c r="E1989" t="s">
        <v>8859</v>
      </c>
      <c r="G1989" t="s">
        <v>262</v>
      </c>
      <c r="H1989" t="s">
        <v>43</v>
      </c>
      <c r="I1989" t="s">
        <v>178</v>
      </c>
      <c r="J1989" t="s">
        <v>8860</v>
      </c>
      <c r="K1989" t="s">
        <v>8861</v>
      </c>
      <c r="L1989" t="s">
        <v>21</v>
      </c>
      <c r="M1989" t="s">
        <v>178</v>
      </c>
      <c r="N1989" t="s">
        <v>168</v>
      </c>
      <c r="O1989" t="s">
        <v>6595</v>
      </c>
      <c r="P1989" s="5" t="s">
        <v>16993</v>
      </c>
    </row>
    <row r="1990" spans="1:16" ht="14.25" customHeight="1" thickBot="1" x14ac:dyDescent="0.4">
      <c r="A1990" t="s">
        <v>8862</v>
      </c>
      <c r="B1990">
        <f t="shared" ca="1" si="32"/>
        <v>38</v>
      </c>
      <c r="C1990" s="1">
        <v>29248</v>
      </c>
      <c r="E1990" t="s">
        <v>8409</v>
      </c>
      <c r="H1990" t="s">
        <v>122</v>
      </c>
      <c r="I1990" t="s">
        <v>29</v>
      </c>
      <c r="J1990" t="s">
        <v>8863</v>
      </c>
      <c r="K1990" t="s">
        <v>8864</v>
      </c>
      <c r="L1990" t="s">
        <v>21</v>
      </c>
      <c r="M1990" t="s">
        <v>29</v>
      </c>
      <c r="O1990" t="s">
        <v>2704</v>
      </c>
      <c r="P1990" s="5" t="s">
        <v>2704</v>
      </c>
    </row>
    <row r="1991" spans="1:16" ht="14.25" customHeight="1" thickBot="1" x14ac:dyDescent="0.4">
      <c r="A1991" t="s">
        <v>8865</v>
      </c>
      <c r="B1991">
        <f t="shared" ca="1" si="32"/>
        <v>40</v>
      </c>
      <c r="C1991" s="1">
        <v>28641</v>
      </c>
      <c r="E1991" t="s">
        <v>8866</v>
      </c>
      <c r="H1991" t="s">
        <v>812</v>
      </c>
      <c r="I1991" t="s">
        <v>270</v>
      </c>
      <c r="J1991" t="s">
        <v>8867</v>
      </c>
      <c r="K1991" t="s">
        <v>8868</v>
      </c>
      <c r="L1991" t="s">
        <v>205</v>
      </c>
      <c r="M1991" t="s">
        <v>270</v>
      </c>
      <c r="O1991" t="s">
        <v>8869</v>
      </c>
      <c r="P1991" s="5" t="s">
        <v>8869</v>
      </c>
    </row>
    <row r="1992" spans="1:16" ht="14.25" customHeight="1" thickBot="1" x14ac:dyDescent="0.4">
      <c r="A1992" t="s">
        <v>8870</v>
      </c>
      <c r="B1992">
        <f t="shared" ca="1" si="32"/>
        <v>50</v>
      </c>
      <c r="C1992" s="1">
        <v>25037</v>
      </c>
      <c r="E1992" t="s">
        <v>8871</v>
      </c>
      <c r="H1992" t="s">
        <v>8872</v>
      </c>
      <c r="I1992" t="s">
        <v>696</v>
      </c>
      <c r="J1992" t="s">
        <v>8873</v>
      </c>
      <c r="K1992" t="s">
        <v>8874</v>
      </c>
      <c r="L1992" t="s">
        <v>21</v>
      </c>
      <c r="M1992" t="s">
        <v>386</v>
      </c>
      <c r="O1992" t="s">
        <v>8875</v>
      </c>
      <c r="P1992" s="5" t="s">
        <v>8875</v>
      </c>
    </row>
    <row r="1993" spans="1:16" ht="14.25" customHeight="1" thickBot="1" x14ac:dyDescent="0.4">
      <c r="A1993" t="s">
        <v>8876</v>
      </c>
      <c r="B1993">
        <f t="shared" ca="1" si="32"/>
        <v>113</v>
      </c>
      <c r="C1993" s="2">
        <v>1985</v>
      </c>
      <c r="E1993" t="s">
        <v>8877</v>
      </c>
      <c r="H1993" t="s">
        <v>3039</v>
      </c>
      <c r="I1993" t="s">
        <v>655</v>
      </c>
      <c r="J1993" t="s">
        <v>8878</v>
      </c>
      <c r="K1993" t="s">
        <v>8879</v>
      </c>
      <c r="L1993" t="s">
        <v>21</v>
      </c>
      <c r="M1993" t="s">
        <v>655</v>
      </c>
      <c r="O1993" t="s">
        <v>8880</v>
      </c>
      <c r="P1993" s="5" t="s">
        <v>8880</v>
      </c>
    </row>
    <row r="1994" spans="1:16" ht="14.25" customHeight="1" thickBot="1" x14ac:dyDescent="0.4">
      <c r="A1994" t="s">
        <v>8881</v>
      </c>
      <c r="B1994">
        <f t="shared" ca="1" si="32"/>
        <v>32</v>
      </c>
      <c r="C1994" s="1">
        <v>31485</v>
      </c>
      <c r="D1994" t="s">
        <v>39</v>
      </c>
      <c r="E1994" t="s">
        <v>8882</v>
      </c>
      <c r="F1994" t="s">
        <v>39</v>
      </c>
      <c r="G1994" t="s">
        <v>262</v>
      </c>
      <c r="H1994" t="s">
        <v>8883</v>
      </c>
      <c r="I1994" t="s">
        <v>8884</v>
      </c>
      <c r="J1994" t="s">
        <v>962</v>
      </c>
      <c r="K1994" t="s">
        <v>8885</v>
      </c>
      <c r="L1994" t="s">
        <v>21</v>
      </c>
      <c r="M1994" t="s">
        <v>46</v>
      </c>
      <c r="N1994" t="s">
        <v>802</v>
      </c>
      <c r="O1994" t="s">
        <v>8886</v>
      </c>
      <c r="P1994" s="5" t="s">
        <v>8886</v>
      </c>
    </row>
    <row r="1995" spans="1:16" ht="14.25" customHeight="1" thickBot="1" x14ac:dyDescent="0.4">
      <c r="A1995" t="s">
        <v>8887</v>
      </c>
      <c r="B1995">
        <f t="shared" ca="1" si="32"/>
        <v>56</v>
      </c>
      <c r="C1995" s="1">
        <v>22829</v>
      </c>
      <c r="E1995" t="s">
        <v>4465</v>
      </c>
      <c r="H1995" t="s">
        <v>557</v>
      </c>
      <c r="I1995" t="s">
        <v>453</v>
      </c>
      <c r="J1995" t="s">
        <v>710</v>
      </c>
      <c r="K1995" t="s">
        <v>8888</v>
      </c>
      <c r="L1995" t="s">
        <v>21</v>
      </c>
      <c r="M1995" t="s">
        <v>453</v>
      </c>
      <c r="O1995" t="s">
        <v>8889</v>
      </c>
      <c r="P1995" s="5" t="s">
        <v>8889</v>
      </c>
    </row>
    <row r="1996" spans="1:16" ht="14.25" customHeight="1" thickBot="1" x14ac:dyDescent="0.4">
      <c r="A1996" t="s">
        <v>8890</v>
      </c>
      <c r="B1996">
        <f t="shared" ca="1" si="32"/>
        <v>54</v>
      </c>
      <c r="C1996" s="1">
        <v>23452</v>
      </c>
      <c r="D1996" t="s">
        <v>235</v>
      </c>
      <c r="E1996" t="s">
        <v>8891</v>
      </c>
      <c r="F1996" t="s">
        <v>605</v>
      </c>
      <c r="G1996" t="s">
        <v>95</v>
      </c>
      <c r="H1996" t="s">
        <v>1445</v>
      </c>
      <c r="I1996" t="s">
        <v>1446</v>
      </c>
      <c r="J1996" t="s">
        <v>8892</v>
      </c>
      <c r="K1996" t="s">
        <v>8893</v>
      </c>
      <c r="L1996" t="s">
        <v>21</v>
      </c>
      <c r="M1996" t="s">
        <v>1446</v>
      </c>
      <c r="O1996" t="s">
        <v>8894</v>
      </c>
      <c r="P1996" s="5" t="s">
        <v>8894</v>
      </c>
    </row>
    <row r="1997" spans="1:16" ht="14.25" customHeight="1" thickBot="1" x14ac:dyDescent="0.4">
      <c r="A1997" t="s">
        <v>8895</v>
      </c>
      <c r="B1997">
        <f t="shared" ca="1" si="32"/>
        <v>43</v>
      </c>
      <c r="C1997" s="1">
        <v>27477</v>
      </c>
      <c r="E1997" t="s">
        <v>8896</v>
      </c>
      <c r="I1997" t="s">
        <v>386</v>
      </c>
      <c r="K1997" t="s">
        <v>8897</v>
      </c>
      <c r="L1997" t="s">
        <v>21</v>
      </c>
      <c r="M1997" t="s">
        <v>386</v>
      </c>
      <c r="O1997" t="s">
        <v>8898</v>
      </c>
      <c r="P1997" s="5" t="s">
        <v>8898</v>
      </c>
    </row>
    <row r="1998" spans="1:16" ht="14.25" customHeight="1" thickBot="1" x14ac:dyDescent="0.4">
      <c r="A1998" t="s">
        <v>8899</v>
      </c>
      <c r="B1998">
        <f t="shared" ca="1" si="32"/>
        <v>33</v>
      </c>
      <c r="C1998" s="1">
        <v>31053</v>
      </c>
      <c r="D1998" t="s">
        <v>177</v>
      </c>
      <c r="E1998" t="s">
        <v>2033</v>
      </c>
      <c r="F1998" t="s">
        <v>41</v>
      </c>
      <c r="G1998" t="s">
        <v>309</v>
      </c>
      <c r="H1998" t="s">
        <v>43</v>
      </c>
      <c r="I1998" t="s">
        <v>178</v>
      </c>
      <c r="J1998" t="s">
        <v>6593</v>
      </c>
      <c r="K1998" t="s">
        <v>8900</v>
      </c>
      <c r="L1998" t="s">
        <v>21</v>
      </c>
      <c r="M1998" t="s">
        <v>178</v>
      </c>
      <c r="N1998" t="s">
        <v>3471</v>
      </c>
      <c r="O1998" t="s">
        <v>5268</v>
      </c>
      <c r="P1998" s="5" t="s">
        <v>16938</v>
      </c>
    </row>
    <row r="1999" spans="1:16" ht="14.25" customHeight="1" thickBot="1" x14ac:dyDescent="0.4">
      <c r="A1999" t="s">
        <v>8901</v>
      </c>
      <c r="B1999">
        <f t="shared" ca="1" si="32"/>
        <v>34</v>
      </c>
      <c r="C1999" s="1">
        <v>30568</v>
      </c>
      <c r="E1999" t="s">
        <v>6982</v>
      </c>
      <c r="F1999" t="s">
        <v>74</v>
      </c>
      <c r="G1999" t="s">
        <v>95</v>
      </c>
      <c r="H1999" t="s">
        <v>122</v>
      </c>
      <c r="I1999" t="s">
        <v>29</v>
      </c>
      <c r="J1999" t="s">
        <v>8902</v>
      </c>
      <c r="K1999" t="s">
        <v>8903</v>
      </c>
      <c r="L1999" t="s">
        <v>205</v>
      </c>
      <c r="M1999" t="s">
        <v>29</v>
      </c>
      <c r="O1999" t="s">
        <v>1631</v>
      </c>
      <c r="P1999" s="5" t="s">
        <v>1631</v>
      </c>
    </row>
    <row r="2000" spans="1:16" ht="14.25" customHeight="1" thickBot="1" x14ac:dyDescent="0.4">
      <c r="A2000" t="s">
        <v>8904</v>
      </c>
      <c r="B2000">
        <f t="shared" ca="1" si="32"/>
        <v>30</v>
      </c>
      <c r="C2000" s="1">
        <v>32143</v>
      </c>
      <c r="D2000" t="s">
        <v>200</v>
      </c>
      <c r="E2000" t="s">
        <v>8905</v>
      </c>
      <c r="G2000" t="s">
        <v>245</v>
      </c>
      <c r="H2000" t="s">
        <v>122</v>
      </c>
      <c r="I2000" t="s">
        <v>29</v>
      </c>
      <c r="J2000" t="s">
        <v>8906</v>
      </c>
      <c r="K2000" t="s">
        <v>8907</v>
      </c>
      <c r="L2000" t="s">
        <v>21</v>
      </c>
      <c r="M2000" t="s">
        <v>29</v>
      </c>
      <c r="O2000" t="s">
        <v>8908</v>
      </c>
      <c r="P2000" s="5" t="s">
        <v>8908</v>
      </c>
    </row>
    <row r="2001" spans="1:16" ht="14.25" customHeight="1" thickBot="1" x14ac:dyDescent="0.4">
      <c r="A2001" t="s">
        <v>8909</v>
      </c>
      <c r="B2001">
        <f t="shared" ca="1" si="32"/>
        <v>58</v>
      </c>
      <c r="C2001" s="1">
        <v>22045</v>
      </c>
      <c r="E2001" t="s">
        <v>8910</v>
      </c>
      <c r="H2001" t="s">
        <v>8911</v>
      </c>
      <c r="I2001" t="s">
        <v>8912</v>
      </c>
      <c r="J2001" t="s">
        <v>8913</v>
      </c>
      <c r="K2001" t="s">
        <v>8914</v>
      </c>
      <c r="L2001" t="s">
        <v>21</v>
      </c>
      <c r="M2001" t="s">
        <v>8912</v>
      </c>
      <c r="O2001" t="s">
        <v>8915</v>
      </c>
      <c r="P2001" s="5" t="s">
        <v>8915</v>
      </c>
    </row>
    <row r="2002" spans="1:16" ht="14.25" customHeight="1" thickBot="1" x14ac:dyDescent="0.4">
      <c r="A2002" t="s">
        <v>8916</v>
      </c>
      <c r="B2002">
        <f t="shared" ca="1" si="32"/>
        <v>37</v>
      </c>
      <c r="C2002" s="1">
        <v>29642</v>
      </c>
      <c r="E2002" t="s">
        <v>8917</v>
      </c>
      <c r="H2002" t="s">
        <v>43</v>
      </c>
      <c r="I2002" t="s">
        <v>132</v>
      </c>
      <c r="K2002" t="s">
        <v>5456</v>
      </c>
      <c r="L2002" t="s">
        <v>21</v>
      </c>
      <c r="M2002" t="s">
        <v>132</v>
      </c>
      <c r="O2002" t="s">
        <v>614</v>
      </c>
      <c r="P2002" s="5" t="s">
        <v>16727</v>
      </c>
    </row>
    <row r="2003" spans="1:16" ht="14.25" customHeight="1" thickBot="1" x14ac:dyDescent="0.4">
      <c r="A2003" t="s">
        <v>8918</v>
      </c>
      <c r="B2003">
        <f t="shared" ca="1" si="32"/>
        <v>45</v>
      </c>
      <c r="C2003" s="1">
        <v>26753</v>
      </c>
      <c r="D2003" t="s">
        <v>41</v>
      </c>
      <c r="E2003" t="s">
        <v>8919</v>
      </c>
      <c r="F2003" t="s">
        <v>41</v>
      </c>
      <c r="G2003" t="s">
        <v>95</v>
      </c>
      <c r="H2003" t="s">
        <v>1445</v>
      </c>
      <c r="I2003" t="s">
        <v>1446</v>
      </c>
      <c r="J2003" t="s">
        <v>8920</v>
      </c>
      <c r="K2003" t="s">
        <v>8921</v>
      </c>
      <c r="L2003" t="s">
        <v>21</v>
      </c>
      <c r="M2003" t="s">
        <v>1446</v>
      </c>
      <c r="O2003" t="s">
        <v>8922</v>
      </c>
      <c r="P2003" s="5" t="s">
        <v>8922</v>
      </c>
    </row>
    <row r="2004" spans="1:16" ht="14.25" customHeight="1" thickBot="1" x14ac:dyDescent="0.4">
      <c r="A2004" t="s">
        <v>8923</v>
      </c>
      <c r="B2004">
        <f t="shared" ca="1" si="32"/>
        <v>21</v>
      </c>
      <c r="C2004" s="1">
        <v>35443</v>
      </c>
      <c r="E2004" t="s">
        <v>8924</v>
      </c>
      <c r="H2004" t="s">
        <v>2735</v>
      </c>
      <c r="I2004" t="s">
        <v>29</v>
      </c>
      <c r="J2004" t="s">
        <v>4011</v>
      </c>
      <c r="K2004" t="s">
        <v>8925</v>
      </c>
      <c r="L2004" t="s">
        <v>205</v>
      </c>
      <c r="M2004" t="s">
        <v>29</v>
      </c>
      <c r="O2004" t="s">
        <v>516</v>
      </c>
      <c r="P2004" s="5" t="s">
        <v>516</v>
      </c>
    </row>
    <row r="2005" spans="1:16" ht="14.25" customHeight="1" thickBot="1" x14ac:dyDescent="0.4">
      <c r="A2005" t="s">
        <v>8926</v>
      </c>
      <c r="B2005">
        <f t="shared" ca="1" si="32"/>
        <v>28</v>
      </c>
      <c r="C2005" s="1">
        <v>33064</v>
      </c>
      <c r="E2005" t="s">
        <v>8927</v>
      </c>
      <c r="F2005" t="s">
        <v>41</v>
      </c>
      <c r="G2005" t="s">
        <v>1452</v>
      </c>
      <c r="H2005" t="s">
        <v>2401</v>
      </c>
      <c r="I2005" t="s">
        <v>1072</v>
      </c>
      <c r="J2005" t="s">
        <v>8928</v>
      </c>
      <c r="K2005" t="s">
        <v>8929</v>
      </c>
      <c r="L2005" t="s">
        <v>21</v>
      </c>
      <c r="M2005" t="s">
        <v>29</v>
      </c>
      <c r="O2005" t="s">
        <v>8930</v>
      </c>
      <c r="P2005" s="5" t="s">
        <v>8930</v>
      </c>
    </row>
    <row r="2006" spans="1:16" ht="14.25" customHeight="1" thickBot="1" x14ac:dyDescent="0.4">
      <c r="A2006" t="s">
        <v>8931</v>
      </c>
      <c r="B2006">
        <f t="shared" ca="1" si="32"/>
        <v>36</v>
      </c>
      <c r="C2006" s="1">
        <v>29862</v>
      </c>
      <c r="E2006" t="s">
        <v>8932</v>
      </c>
      <c r="I2006" t="s">
        <v>83</v>
      </c>
      <c r="J2006" t="s">
        <v>8933</v>
      </c>
      <c r="K2006" t="s">
        <v>8934</v>
      </c>
      <c r="L2006" t="s">
        <v>21</v>
      </c>
      <c r="M2006" t="s">
        <v>83</v>
      </c>
      <c r="O2006" t="s">
        <v>8935</v>
      </c>
      <c r="P2006" s="5" t="s">
        <v>17105</v>
      </c>
    </row>
    <row r="2007" spans="1:16" ht="14.25" customHeight="1" thickBot="1" x14ac:dyDescent="0.4">
      <c r="A2007" t="s">
        <v>8936</v>
      </c>
      <c r="B2007">
        <f t="shared" ca="1" si="32"/>
        <v>43</v>
      </c>
      <c r="C2007" s="1">
        <v>27237</v>
      </c>
      <c r="E2007" t="s">
        <v>8937</v>
      </c>
      <c r="I2007" t="s">
        <v>386</v>
      </c>
      <c r="J2007" t="s">
        <v>2337</v>
      </c>
      <c r="K2007" t="s">
        <v>8938</v>
      </c>
      <c r="L2007" t="s">
        <v>21</v>
      </c>
      <c r="M2007" t="s">
        <v>386</v>
      </c>
      <c r="O2007" t="s">
        <v>8939</v>
      </c>
      <c r="P2007" s="5" t="s">
        <v>8939</v>
      </c>
    </row>
    <row r="2008" spans="1:16" ht="14.25" customHeight="1" thickBot="1" x14ac:dyDescent="0.4">
      <c r="A2008" t="s">
        <v>8940</v>
      </c>
      <c r="B2008">
        <f t="shared" ca="1" si="32"/>
        <v>33</v>
      </c>
      <c r="C2008" s="1">
        <v>31084</v>
      </c>
      <c r="E2008" t="s">
        <v>4638</v>
      </c>
      <c r="H2008" t="s">
        <v>210</v>
      </c>
      <c r="I2008" t="s">
        <v>29</v>
      </c>
      <c r="J2008" t="s">
        <v>8941</v>
      </c>
      <c r="K2008" t="s">
        <v>8942</v>
      </c>
      <c r="L2008" t="s">
        <v>21</v>
      </c>
      <c r="M2008" t="s">
        <v>29</v>
      </c>
      <c r="O2008" t="s">
        <v>1631</v>
      </c>
      <c r="P2008" s="5" t="s">
        <v>1631</v>
      </c>
    </row>
    <row r="2009" spans="1:16" ht="14.25" customHeight="1" thickBot="1" x14ac:dyDescent="0.4">
      <c r="A2009" t="s">
        <v>8943</v>
      </c>
      <c r="B2009">
        <f t="shared" ca="1" si="32"/>
        <v>34</v>
      </c>
      <c r="C2009" s="1">
        <v>30709</v>
      </c>
      <c r="E2009" t="s">
        <v>8944</v>
      </c>
      <c r="H2009" t="s">
        <v>7157</v>
      </c>
      <c r="I2009" t="s">
        <v>22</v>
      </c>
      <c r="J2009" t="s">
        <v>1808</v>
      </c>
      <c r="K2009" t="s">
        <v>7254</v>
      </c>
      <c r="L2009" t="s">
        <v>21</v>
      </c>
      <c r="M2009" t="s">
        <v>22</v>
      </c>
      <c r="O2009" t="s">
        <v>1810</v>
      </c>
      <c r="P2009" s="5" t="s">
        <v>1810</v>
      </c>
    </row>
    <row r="2010" spans="1:16" ht="14.25" customHeight="1" thickBot="1" x14ac:dyDescent="0.4">
      <c r="A2010" t="s">
        <v>8945</v>
      </c>
      <c r="B2010">
        <f t="shared" ca="1" si="32"/>
        <v>45</v>
      </c>
      <c r="C2010" s="1">
        <v>26804</v>
      </c>
      <c r="E2010" t="s">
        <v>8946</v>
      </c>
      <c r="H2010" t="s">
        <v>8947</v>
      </c>
      <c r="I2010" t="s">
        <v>22</v>
      </c>
      <c r="J2010" t="s">
        <v>8948</v>
      </c>
      <c r="K2010" t="s">
        <v>8949</v>
      </c>
      <c r="L2010" t="s">
        <v>21</v>
      </c>
      <c r="M2010" t="s">
        <v>22</v>
      </c>
      <c r="O2010" t="s">
        <v>8950</v>
      </c>
      <c r="P2010" s="5" t="s">
        <v>8950</v>
      </c>
    </row>
    <row r="2011" spans="1:16" ht="14.25" customHeight="1" thickBot="1" x14ac:dyDescent="0.4">
      <c r="A2011" t="s">
        <v>8951</v>
      </c>
      <c r="B2011">
        <f t="shared" ca="1" si="32"/>
        <v>49</v>
      </c>
      <c r="C2011" s="1">
        <v>25220</v>
      </c>
      <c r="E2011" t="s">
        <v>8952</v>
      </c>
      <c r="I2011" t="s">
        <v>367</v>
      </c>
      <c r="J2011" t="s">
        <v>8953</v>
      </c>
      <c r="K2011" t="s">
        <v>4649</v>
      </c>
      <c r="L2011" t="s">
        <v>21</v>
      </c>
      <c r="M2011" t="s">
        <v>367</v>
      </c>
      <c r="O2011" t="s">
        <v>624</v>
      </c>
      <c r="P2011" s="5" t="s">
        <v>624</v>
      </c>
    </row>
    <row r="2012" spans="1:16" ht="14.25" customHeight="1" thickBot="1" x14ac:dyDescent="0.4">
      <c r="A2012" t="s">
        <v>8954</v>
      </c>
      <c r="B2012">
        <f t="shared" ref="B2012:B2075" ca="1" si="33">DATEDIF(C2012,TODAY(),"Y")</f>
        <v>48</v>
      </c>
      <c r="C2012" s="1">
        <v>25662</v>
      </c>
      <c r="E2012" t="s">
        <v>8955</v>
      </c>
      <c r="I2012" t="s">
        <v>386</v>
      </c>
      <c r="J2012" t="s">
        <v>2551</v>
      </c>
      <c r="K2012" t="s">
        <v>8956</v>
      </c>
      <c r="L2012" t="s">
        <v>21</v>
      </c>
      <c r="M2012" t="s">
        <v>386</v>
      </c>
      <c r="O2012" t="s">
        <v>7712</v>
      </c>
      <c r="P2012" s="5" t="s">
        <v>7712</v>
      </c>
    </row>
    <row r="2013" spans="1:16" ht="14.25" customHeight="1" thickBot="1" x14ac:dyDescent="0.4">
      <c r="A2013" t="s">
        <v>8957</v>
      </c>
      <c r="B2013">
        <f t="shared" ca="1" si="33"/>
        <v>113</v>
      </c>
      <c r="C2013" s="2">
        <v>1975</v>
      </c>
      <c r="E2013" t="s">
        <v>8958</v>
      </c>
      <c r="I2013" t="s">
        <v>361</v>
      </c>
      <c r="K2013" t="s">
        <v>1513</v>
      </c>
      <c r="L2013" t="s">
        <v>21</v>
      </c>
      <c r="M2013" t="s">
        <v>361</v>
      </c>
      <c r="O2013" t="s">
        <v>8959</v>
      </c>
      <c r="P2013" s="5" t="s">
        <v>8959</v>
      </c>
    </row>
    <row r="2014" spans="1:16" ht="14.25" customHeight="1" thickBot="1" x14ac:dyDescent="0.4">
      <c r="A2014" t="s">
        <v>8960</v>
      </c>
      <c r="B2014">
        <f t="shared" ca="1" si="33"/>
        <v>54</v>
      </c>
      <c r="C2014" s="1">
        <v>23454</v>
      </c>
      <c r="E2014" t="s">
        <v>8961</v>
      </c>
      <c r="H2014" t="s">
        <v>269</v>
      </c>
      <c r="I2014" t="s">
        <v>270</v>
      </c>
      <c r="J2014" t="s">
        <v>8962</v>
      </c>
      <c r="K2014" t="s">
        <v>8963</v>
      </c>
      <c r="L2014" t="s">
        <v>21</v>
      </c>
      <c r="M2014" t="s">
        <v>270</v>
      </c>
      <c r="O2014" t="s">
        <v>8964</v>
      </c>
      <c r="P2014" s="5" t="s">
        <v>8964</v>
      </c>
    </row>
    <row r="2015" spans="1:16" ht="14.25" customHeight="1" thickBot="1" x14ac:dyDescent="0.4">
      <c r="A2015" t="s">
        <v>8965</v>
      </c>
      <c r="B2015">
        <f t="shared" ca="1" si="33"/>
        <v>51</v>
      </c>
      <c r="C2015" s="1">
        <v>24610</v>
      </c>
      <c r="D2015" t="s">
        <v>39</v>
      </c>
      <c r="E2015" t="s">
        <v>154</v>
      </c>
      <c r="F2015" t="s">
        <v>39</v>
      </c>
      <c r="G2015" t="s">
        <v>1037</v>
      </c>
      <c r="H2015" t="s">
        <v>3061</v>
      </c>
      <c r="I2015" t="s">
        <v>933</v>
      </c>
      <c r="J2015" t="s">
        <v>8966</v>
      </c>
      <c r="K2015" t="s">
        <v>8967</v>
      </c>
      <c r="L2015" t="s">
        <v>21</v>
      </c>
      <c r="M2015" t="s">
        <v>933</v>
      </c>
      <c r="N2015" t="s">
        <v>650</v>
      </c>
      <c r="O2015" t="s">
        <v>8968</v>
      </c>
      <c r="P2015" s="5" t="s">
        <v>17106</v>
      </c>
    </row>
    <row r="2016" spans="1:16" ht="14.25" customHeight="1" thickBot="1" x14ac:dyDescent="0.4">
      <c r="A2016" t="s">
        <v>8969</v>
      </c>
      <c r="B2016">
        <f t="shared" ca="1" si="33"/>
        <v>46</v>
      </c>
      <c r="C2016" s="1">
        <v>26291</v>
      </c>
      <c r="D2016" t="s">
        <v>39</v>
      </c>
      <c r="E2016" t="s">
        <v>8970</v>
      </c>
      <c r="F2016" t="s">
        <v>41</v>
      </c>
      <c r="H2016" t="s">
        <v>360</v>
      </c>
      <c r="I2016" t="s">
        <v>22</v>
      </c>
      <c r="J2016" t="s">
        <v>8971</v>
      </c>
      <c r="K2016" t="s">
        <v>8972</v>
      </c>
      <c r="L2016" t="s">
        <v>21</v>
      </c>
      <c r="M2016" t="s">
        <v>2620</v>
      </c>
      <c r="N2016" t="s">
        <v>489</v>
      </c>
      <c r="O2016" t="s">
        <v>8973</v>
      </c>
      <c r="P2016" s="5" t="s">
        <v>8973</v>
      </c>
    </row>
    <row r="2017" spans="1:16" ht="14.25" customHeight="1" thickBot="1" x14ac:dyDescent="0.4">
      <c r="A2017" t="s">
        <v>8974</v>
      </c>
      <c r="B2017">
        <f t="shared" ca="1" si="33"/>
        <v>74</v>
      </c>
      <c r="C2017" s="1">
        <v>15955</v>
      </c>
      <c r="E2017" t="s">
        <v>8975</v>
      </c>
      <c r="I2017" t="s">
        <v>339</v>
      </c>
      <c r="J2017" t="s">
        <v>8976</v>
      </c>
      <c r="K2017" t="s">
        <v>8977</v>
      </c>
      <c r="L2017" t="s">
        <v>205</v>
      </c>
      <c r="M2017" t="s">
        <v>270</v>
      </c>
      <c r="O2017" t="s">
        <v>8978</v>
      </c>
      <c r="P2017" s="5" t="s">
        <v>8978</v>
      </c>
    </row>
    <row r="2018" spans="1:16" ht="14.25" customHeight="1" thickBot="1" x14ac:dyDescent="0.4">
      <c r="A2018" t="s">
        <v>8979</v>
      </c>
      <c r="B2018">
        <f t="shared" ca="1" si="33"/>
        <v>35</v>
      </c>
      <c r="C2018" s="1">
        <v>30225</v>
      </c>
      <c r="D2018" t="s">
        <v>41</v>
      </c>
      <c r="E2018" t="s">
        <v>8980</v>
      </c>
      <c r="F2018" t="s">
        <v>41</v>
      </c>
      <c r="H2018" t="s">
        <v>3083</v>
      </c>
      <c r="I2018" t="s">
        <v>19</v>
      </c>
      <c r="J2018" t="s">
        <v>8981</v>
      </c>
      <c r="K2018" t="s">
        <v>8982</v>
      </c>
      <c r="L2018" t="s">
        <v>21</v>
      </c>
      <c r="M2018" t="s">
        <v>22</v>
      </c>
      <c r="N2018" t="s">
        <v>181</v>
      </c>
      <c r="O2018" t="s">
        <v>8983</v>
      </c>
      <c r="P2018" s="5" t="s">
        <v>8983</v>
      </c>
    </row>
    <row r="2019" spans="1:16" ht="14.25" customHeight="1" thickBot="1" x14ac:dyDescent="0.4">
      <c r="A2019" t="s">
        <v>8984</v>
      </c>
      <c r="B2019">
        <f t="shared" ca="1" si="33"/>
        <v>21</v>
      </c>
      <c r="C2019" s="1">
        <v>35379</v>
      </c>
      <c r="D2019" t="s">
        <v>177</v>
      </c>
      <c r="E2019" t="s">
        <v>8985</v>
      </c>
      <c r="F2019" t="s">
        <v>39</v>
      </c>
      <c r="G2019" t="s">
        <v>75</v>
      </c>
      <c r="H2019" t="s">
        <v>43</v>
      </c>
      <c r="I2019" t="s">
        <v>178</v>
      </c>
      <c r="J2019" t="s">
        <v>8986</v>
      </c>
      <c r="K2019" t="s">
        <v>8987</v>
      </c>
      <c r="L2019" t="s">
        <v>205</v>
      </c>
      <c r="M2019" t="s">
        <v>178</v>
      </c>
      <c r="N2019" t="s">
        <v>405</v>
      </c>
      <c r="O2019" t="s">
        <v>318</v>
      </c>
      <c r="P2019" s="5" t="s">
        <v>16717</v>
      </c>
    </row>
    <row r="2020" spans="1:16" ht="14.25" customHeight="1" thickBot="1" x14ac:dyDescent="0.4">
      <c r="A2020" t="s">
        <v>8988</v>
      </c>
      <c r="B2020">
        <f t="shared" ca="1" si="33"/>
        <v>28</v>
      </c>
      <c r="C2020" s="1">
        <v>32979</v>
      </c>
      <c r="E2020" t="s">
        <v>7671</v>
      </c>
      <c r="H2020" t="s">
        <v>43</v>
      </c>
      <c r="I2020" t="s">
        <v>132</v>
      </c>
      <c r="J2020" t="s">
        <v>132</v>
      </c>
      <c r="K2020" t="s">
        <v>284</v>
      </c>
      <c r="L2020" t="s">
        <v>21</v>
      </c>
      <c r="M2020" t="s">
        <v>132</v>
      </c>
      <c r="O2020" t="s">
        <v>4122</v>
      </c>
      <c r="P2020" s="5" t="s">
        <v>16876</v>
      </c>
    </row>
    <row r="2021" spans="1:16" ht="14.25" customHeight="1" thickBot="1" x14ac:dyDescent="0.4">
      <c r="A2021" t="s">
        <v>8989</v>
      </c>
      <c r="B2021">
        <f t="shared" ca="1" si="33"/>
        <v>58</v>
      </c>
      <c r="C2021" s="1">
        <v>21756</v>
      </c>
      <c r="D2021" t="s">
        <v>74</v>
      </c>
      <c r="E2021" t="s">
        <v>8990</v>
      </c>
      <c r="F2021" t="s">
        <v>605</v>
      </c>
      <c r="H2021" t="s">
        <v>43</v>
      </c>
      <c r="I2021" t="s">
        <v>83</v>
      </c>
      <c r="J2021" t="s">
        <v>8991</v>
      </c>
      <c r="K2021" t="s">
        <v>8992</v>
      </c>
      <c r="L2021" t="s">
        <v>21</v>
      </c>
      <c r="M2021" t="s">
        <v>46</v>
      </c>
      <c r="O2021" t="s">
        <v>2419</v>
      </c>
      <c r="P2021" s="5" t="s">
        <v>2419</v>
      </c>
    </row>
    <row r="2022" spans="1:16" ht="14.25" customHeight="1" thickBot="1" x14ac:dyDescent="0.4">
      <c r="A2022" t="s">
        <v>8993</v>
      </c>
      <c r="B2022">
        <f t="shared" ca="1" si="33"/>
        <v>75</v>
      </c>
      <c r="C2022" s="1">
        <v>15872</v>
      </c>
      <c r="E2022" t="s">
        <v>3991</v>
      </c>
      <c r="I2022" t="s">
        <v>386</v>
      </c>
      <c r="J2022" t="s">
        <v>6315</v>
      </c>
      <c r="K2022" t="s">
        <v>8994</v>
      </c>
      <c r="L2022" t="s">
        <v>21</v>
      </c>
      <c r="M2022" t="s">
        <v>386</v>
      </c>
      <c r="O2022" t="s">
        <v>8995</v>
      </c>
      <c r="P2022" s="5" t="s">
        <v>8995</v>
      </c>
    </row>
    <row r="2023" spans="1:16" ht="14.25" customHeight="1" thickBot="1" x14ac:dyDescent="0.4">
      <c r="A2023" t="s">
        <v>8996</v>
      </c>
      <c r="B2023">
        <f t="shared" ca="1" si="33"/>
        <v>47</v>
      </c>
      <c r="C2023" s="1">
        <v>26085</v>
      </c>
      <c r="E2023" t="s">
        <v>8145</v>
      </c>
      <c r="H2023" t="s">
        <v>122</v>
      </c>
      <c r="I2023" t="s">
        <v>8997</v>
      </c>
      <c r="J2023" t="s">
        <v>124</v>
      </c>
      <c r="K2023" t="s">
        <v>8998</v>
      </c>
      <c r="L2023" t="s">
        <v>21</v>
      </c>
      <c r="M2023" t="s">
        <v>29</v>
      </c>
      <c r="O2023" t="s">
        <v>8999</v>
      </c>
      <c r="P2023" s="5" t="s">
        <v>8999</v>
      </c>
    </row>
    <row r="2024" spans="1:16" ht="14.25" customHeight="1" thickBot="1" x14ac:dyDescent="0.4">
      <c r="A2024" t="s">
        <v>9000</v>
      </c>
      <c r="B2024">
        <f t="shared" ca="1" si="33"/>
        <v>67</v>
      </c>
      <c r="C2024" s="1">
        <v>18668</v>
      </c>
      <c r="D2024" t="s">
        <v>39</v>
      </c>
      <c r="E2024" t="s">
        <v>9001</v>
      </c>
      <c r="F2024" t="s">
        <v>41</v>
      </c>
      <c r="G2024" t="s">
        <v>245</v>
      </c>
      <c r="H2024" t="s">
        <v>360</v>
      </c>
      <c r="I2024" t="s">
        <v>361</v>
      </c>
      <c r="J2024" t="s">
        <v>361</v>
      </c>
      <c r="K2024" t="s">
        <v>9002</v>
      </c>
      <c r="L2024" t="s">
        <v>21</v>
      </c>
      <c r="M2024" t="s">
        <v>46</v>
      </c>
      <c r="N2024" t="s">
        <v>3266</v>
      </c>
      <c r="O2024" t="s">
        <v>9003</v>
      </c>
      <c r="P2024" s="5" t="s">
        <v>9003</v>
      </c>
    </row>
    <row r="2025" spans="1:16" ht="14.25" customHeight="1" thickBot="1" x14ac:dyDescent="0.4">
      <c r="A2025" t="s">
        <v>9004</v>
      </c>
      <c r="B2025">
        <f t="shared" ca="1" si="33"/>
        <v>51</v>
      </c>
      <c r="C2025" s="1">
        <v>24549</v>
      </c>
      <c r="E2025" t="s">
        <v>9005</v>
      </c>
      <c r="I2025" t="s">
        <v>3950</v>
      </c>
      <c r="J2025" t="s">
        <v>3950</v>
      </c>
      <c r="K2025" t="s">
        <v>9006</v>
      </c>
      <c r="L2025" t="s">
        <v>21</v>
      </c>
      <c r="M2025" t="s">
        <v>132</v>
      </c>
      <c r="O2025" t="s">
        <v>9007</v>
      </c>
      <c r="P2025" s="5" t="s">
        <v>17107</v>
      </c>
    </row>
    <row r="2026" spans="1:16" ht="14.25" customHeight="1" thickBot="1" x14ac:dyDescent="0.4">
      <c r="A2026" t="s">
        <v>9008</v>
      </c>
      <c r="B2026">
        <f t="shared" ca="1" si="33"/>
        <v>49</v>
      </c>
      <c r="C2026" s="1">
        <v>25313</v>
      </c>
      <c r="D2026" t="s">
        <v>39</v>
      </c>
      <c r="E2026" t="s">
        <v>1594</v>
      </c>
      <c r="F2026" t="s">
        <v>41</v>
      </c>
      <c r="G2026" t="s">
        <v>75</v>
      </c>
      <c r="H2026" t="s">
        <v>353</v>
      </c>
      <c r="I2026" t="s">
        <v>648</v>
      </c>
      <c r="J2026" t="s">
        <v>648</v>
      </c>
      <c r="K2026" t="s">
        <v>9009</v>
      </c>
      <c r="L2026" t="s">
        <v>21</v>
      </c>
      <c r="M2026" t="s">
        <v>46</v>
      </c>
      <c r="N2026" t="s">
        <v>79</v>
      </c>
      <c r="O2026" t="s">
        <v>9010</v>
      </c>
      <c r="P2026" s="5" t="s">
        <v>17108</v>
      </c>
    </row>
    <row r="2027" spans="1:16" ht="14.25" customHeight="1" thickBot="1" x14ac:dyDescent="0.4">
      <c r="A2027" t="s">
        <v>9011</v>
      </c>
      <c r="B2027">
        <f t="shared" ca="1" si="33"/>
        <v>61</v>
      </c>
      <c r="C2027" s="1">
        <v>20885</v>
      </c>
      <c r="E2027" t="s">
        <v>9012</v>
      </c>
      <c r="H2027" t="s">
        <v>43</v>
      </c>
      <c r="I2027" t="s">
        <v>132</v>
      </c>
      <c r="J2027" t="s">
        <v>1938</v>
      </c>
      <c r="K2027" t="s">
        <v>9013</v>
      </c>
      <c r="L2027" t="s">
        <v>21</v>
      </c>
      <c r="M2027" t="s">
        <v>270</v>
      </c>
      <c r="O2027" t="s">
        <v>2481</v>
      </c>
      <c r="P2027" s="5" t="s">
        <v>2481</v>
      </c>
    </row>
    <row r="2028" spans="1:16" ht="14.25" customHeight="1" thickBot="1" x14ac:dyDescent="0.4">
      <c r="A2028" t="s">
        <v>9014</v>
      </c>
      <c r="B2028">
        <f t="shared" ca="1" si="33"/>
        <v>30</v>
      </c>
      <c r="C2028" s="1">
        <v>32112</v>
      </c>
      <c r="E2028" t="s">
        <v>9015</v>
      </c>
      <c r="F2028" t="s">
        <v>39</v>
      </c>
      <c r="G2028" t="s">
        <v>75</v>
      </c>
      <c r="H2028" t="s">
        <v>4186</v>
      </c>
      <c r="I2028" t="s">
        <v>52</v>
      </c>
      <c r="J2028" t="s">
        <v>9016</v>
      </c>
      <c r="K2028" t="s">
        <v>4188</v>
      </c>
      <c r="L2028" t="s">
        <v>21</v>
      </c>
      <c r="M2028" t="s">
        <v>52</v>
      </c>
      <c r="N2028" t="s">
        <v>774</v>
      </c>
      <c r="O2028" t="s">
        <v>4190</v>
      </c>
      <c r="P2028" s="5" t="s">
        <v>4190</v>
      </c>
    </row>
    <row r="2029" spans="1:16" ht="14.25" customHeight="1" thickBot="1" x14ac:dyDescent="0.4">
      <c r="A2029" t="s">
        <v>9017</v>
      </c>
      <c r="B2029">
        <f t="shared" ca="1" si="33"/>
        <v>54</v>
      </c>
      <c r="C2029" s="1">
        <v>23226</v>
      </c>
      <c r="D2029" t="s">
        <v>39</v>
      </c>
      <c r="E2029" t="s">
        <v>9018</v>
      </c>
      <c r="F2029" t="s">
        <v>41</v>
      </c>
      <c r="G2029" t="s">
        <v>147</v>
      </c>
      <c r="H2029" t="s">
        <v>43</v>
      </c>
      <c r="I2029" t="s">
        <v>9019</v>
      </c>
      <c r="J2029" t="s">
        <v>178</v>
      </c>
      <c r="K2029" t="s">
        <v>9020</v>
      </c>
      <c r="L2029" t="s">
        <v>21</v>
      </c>
      <c r="M2029" t="s">
        <v>46</v>
      </c>
      <c r="N2029" t="s">
        <v>3266</v>
      </c>
      <c r="O2029" t="s">
        <v>9021</v>
      </c>
      <c r="P2029" s="5" t="s">
        <v>17109</v>
      </c>
    </row>
    <row r="2030" spans="1:16" ht="14.25" customHeight="1" thickBot="1" x14ac:dyDescent="0.4">
      <c r="A2030" t="s">
        <v>9022</v>
      </c>
      <c r="B2030">
        <f t="shared" ca="1" si="33"/>
        <v>45</v>
      </c>
      <c r="C2030" s="1">
        <v>26551</v>
      </c>
      <c r="D2030" t="s">
        <v>39</v>
      </c>
      <c r="E2030" t="s">
        <v>9023</v>
      </c>
      <c r="F2030" t="s">
        <v>41</v>
      </c>
      <c r="G2030" t="s">
        <v>892</v>
      </c>
      <c r="I2030" t="s">
        <v>46</v>
      </c>
      <c r="J2030" t="s">
        <v>9024</v>
      </c>
      <c r="K2030" t="s">
        <v>9025</v>
      </c>
      <c r="L2030" t="s">
        <v>21</v>
      </c>
      <c r="M2030" t="s">
        <v>46</v>
      </c>
      <c r="N2030" t="s">
        <v>161</v>
      </c>
      <c r="O2030" t="s">
        <v>9026</v>
      </c>
      <c r="P2030" s="5" t="s">
        <v>9026</v>
      </c>
    </row>
    <row r="2031" spans="1:16" ht="14.25" customHeight="1" thickBot="1" x14ac:dyDescent="0.4">
      <c r="A2031" t="s">
        <v>9027</v>
      </c>
      <c r="B2031">
        <f t="shared" ca="1" si="33"/>
        <v>33</v>
      </c>
      <c r="C2031" s="1">
        <v>31016</v>
      </c>
      <c r="D2031" t="s">
        <v>41</v>
      </c>
      <c r="E2031" t="s">
        <v>9028</v>
      </c>
      <c r="F2031" t="s">
        <v>41</v>
      </c>
      <c r="G2031" t="s">
        <v>75</v>
      </c>
      <c r="H2031" t="s">
        <v>43</v>
      </c>
      <c r="I2031" t="s">
        <v>178</v>
      </c>
      <c r="J2031" t="s">
        <v>2022</v>
      </c>
      <c r="K2031" t="s">
        <v>9029</v>
      </c>
      <c r="L2031" t="s">
        <v>21</v>
      </c>
      <c r="M2031" t="s">
        <v>178</v>
      </c>
      <c r="N2031" t="s">
        <v>405</v>
      </c>
      <c r="O2031" t="s">
        <v>1935</v>
      </c>
      <c r="P2031" s="5" t="s">
        <v>16782</v>
      </c>
    </row>
    <row r="2032" spans="1:16" ht="14.25" customHeight="1" thickBot="1" x14ac:dyDescent="0.4">
      <c r="A2032" t="s">
        <v>9030</v>
      </c>
      <c r="B2032">
        <f t="shared" ca="1" si="33"/>
        <v>26</v>
      </c>
      <c r="C2032" s="1">
        <v>33480</v>
      </c>
      <c r="E2032" t="s">
        <v>9031</v>
      </c>
      <c r="G2032" t="s">
        <v>1999</v>
      </c>
      <c r="H2032" t="s">
        <v>43</v>
      </c>
      <c r="I2032" t="s">
        <v>178</v>
      </c>
      <c r="J2032" t="s">
        <v>8255</v>
      </c>
      <c r="K2032" t="s">
        <v>9032</v>
      </c>
      <c r="L2032" t="s">
        <v>21</v>
      </c>
      <c r="M2032" t="s">
        <v>178</v>
      </c>
      <c r="N2032" t="s">
        <v>2024</v>
      </c>
      <c r="O2032" t="s">
        <v>1935</v>
      </c>
      <c r="P2032" s="5" t="s">
        <v>16782</v>
      </c>
    </row>
    <row r="2033" spans="1:16" ht="14.25" customHeight="1" thickBot="1" x14ac:dyDescent="0.4">
      <c r="A2033" t="s">
        <v>9033</v>
      </c>
      <c r="B2033">
        <f t="shared" ca="1" si="33"/>
        <v>29</v>
      </c>
      <c r="C2033" s="1">
        <v>32463</v>
      </c>
      <c r="D2033" t="s">
        <v>41</v>
      </c>
      <c r="E2033" t="s">
        <v>1000</v>
      </c>
      <c r="F2033" t="s">
        <v>41</v>
      </c>
      <c r="G2033" t="s">
        <v>95</v>
      </c>
      <c r="H2033" t="s">
        <v>43</v>
      </c>
      <c r="I2033" t="s">
        <v>178</v>
      </c>
      <c r="J2033" t="s">
        <v>3824</v>
      </c>
      <c r="K2033" t="s">
        <v>9034</v>
      </c>
      <c r="L2033" t="s">
        <v>21</v>
      </c>
      <c r="M2033" t="s">
        <v>178</v>
      </c>
      <c r="N2033" t="s">
        <v>79</v>
      </c>
      <c r="O2033" t="s">
        <v>1218</v>
      </c>
      <c r="P2033" s="5" t="s">
        <v>16757</v>
      </c>
    </row>
    <row r="2034" spans="1:16" ht="14.25" customHeight="1" thickBot="1" x14ac:dyDescent="0.4">
      <c r="A2034" t="s">
        <v>9035</v>
      </c>
      <c r="B2034">
        <f t="shared" ca="1" si="33"/>
        <v>43</v>
      </c>
      <c r="C2034" s="1">
        <v>27529</v>
      </c>
      <c r="E2034" t="s">
        <v>9036</v>
      </c>
      <c r="I2034" t="s">
        <v>373</v>
      </c>
      <c r="J2034" t="s">
        <v>9037</v>
      </c>
      <c r="K2034" t="s">
        <v>9038</v>
      </c>
      <c r="L2034" t="s">
        <v>205</v>
      </c>
      <c r="M2034" t="s">
        <v>270</v>
      </c>
      <c r="O2034" t="s">
        <v>9039</v>
      </c>
      <c r="P2034" s="5" t="s">
        <v>9039</v>
      </c>
    </row>
    <row r="2035" spans="1:16" ht="14.25" customHeight="1" thickBot="1" x14ac:dyDescent="0.4">
      <c r="A2035" t="s">
        <v>9040</v>
      </c>
      <c r="B2035">
        <f t="shared" ca="1" si="33"/>
        <v>46</v>
      </c>
      <c r="C2035" s="1">
        <v>26284</v>
      </c>
      <c r="E2035" t="s">
        <v>9041</v>
      </c>
      <c r="H2035" t="s">
        <v>360</v>
      </c>
      <c r="I2035" t="s">
        <v>361</v>
      </c>
      <c r="K2035" t="s">
        <v>9042</v>
      </c>
      <c r="L2035" t="s">
        <v>21</v>
      </c>
      <c r="M2035" t="s">
        <v>361</v>
      </c>
      <c r="O2035" t="s">
        <v>954</v>
      </c>
      <c r="P2035" s="5" t="s">
        <v>954</v>
      </c>
    </row>
    <row r="2036" spans="1:16" ht="14.25" customHeight="1" thickBot="1" x14ac:dyDescent="0.4">
      <c r="A2036" t="s">
        <v>9043</v>
      </c>
      <c r="B2036">
        <f t="shared" ca="1" si="33"/>
        <v>40</v>
      </c>
      <c r="C2036" s="1">
        <v>28557</v>
      </c>
      <c r="D2036" t="s">
        <v>39</v>
      </c>
      <c r="E2036" t="s">
        <v>9044</v>
      </c>
      <c r="F2036" t="s">
        <v>41</v>
      </c>
      <c r="H2036" t="s">
        <v>1549</v>
      </c>
      <c r="I2036" t="s">
        <v>34</v>
      </c>
      <c r="J2036" t="s">
        <v>7171</v>
      </c>
      <c r="K2036" t="s">
        <v>9045</v>
      </c>
      <c r="L2036" t="s">
        <v>21</v>
      </c>
      <c r="M2036" t="s">
        <v>2620</v>
      </c>
      <c r="N2036" t="s">
        <v>47</v>
      </c>
      <c r="O2036" t="s">
        <v>9046</v>
      </c>
      <c r="P2036" s="5" t="s">
        <v>9046</v>
      </c>
    </row>
    <row r="2037" spans="1:16" ht="14.25" customHeight="1" thickBot="1" x14ac:dyDescent="0.4">
      <c r="A2037" t="s">
        <v>9047</v>
      </c>
      <c r="B2037">
        <f t="shared" ca="1" si="33"/>
        <v>24</v>
      </c>
      <c r="C2037" s="1">
        <v>34391</v>
      </c>
      <c r="D2037" t="s">
        <v>200</v>
      </c>
      <c r="E2037" t="s">
        <v>9048</v>
      </c>
      <c r="F2037" t="s">
        <v>74</v>
      </c>
      <c r="G2037" t="s">
        <v>66</v>
      </c>
      <c r="H2037" t="s">
        <v>210</v>
      </c>
      <c r="I2037" t="s">
        <v>29</v>
      </c>
      <c r="J2037" t="s">
        <v>9049</v>
      </c>
      <c r="K2037" t="s">
        <v>9050</v>
      </c>
      <c r="L2037" t="s">
        <v>21</v>
      </c>
      <c r="M2037" t="s">
        <v>29</v>
      </c>
      <c r="O2037" t="s">
        <v>1062</v>
      </c>
      <c r="P2037" s="5" t="s">
        <v>1062</v>
      </c>
    </row>
    <row r="2038" spans="1:16" ht="14.25" customHeight="1" thickBot="1" x14ac:dyDescent="0.4">
      <c r="A2038" t="s">
        <v>9051</v>
      </c>
      <c r="B2038">
        <f t="shared" ca="1" si="33"/>
        <v>31</v>
      </c>
      <c r="C2038" s="1">
        <v>31870</v>
      </c>
      <c r="E2038" t="s">
        <v>9052</v>
      </c>
      <c r="I2038" t="s">
        <v>1001</v>
      </c>
      <c r="J2038" t="s">
        <v>9053</v>
      </c>
      <c r="K2038" t="s">
        <v>9054</v>
      </c>
      <c r="L2038" t="s">
        <v>21</v>
      </c>
      <c r="M2038" t="s">
        <v>132</v>
      </c>
      <c r="O2038" t="s">
        <v>4383</v>
      </c>
      <c r="P2038" s="5" t="s">
        <v>16892</v>
      </c>
    </row>
    <row r="2039" spans="1:16" ht="14.25" customHeight="1" thickBot="1" x14ac:dyDescent="0.4">
      <c r="A2039" t="s">
        <v>9055</v>
      </c>
      <c r="B2039">
        <f t="shared" ca="1" si="33"/>
        <v>37</v>
      </c>
      <c r="C2039" s="1">
        <v>29454</v>
      </c>
      <c r="E2039" t="s">
        <v>9056</v>
      </c>
      <c r="F2039" t="s">
        <v>74</v>
      </c>
      <c r="H2039" t="s">
        <v>2735</v>
      </c>
      <c r="I2039" t="s">
        <v>29</v>
      </c>
      <c r="J2039" t="s">
        <v>9057</v>
      </c>
      <c r="K2039" t="s">
        <v>3251</v>
      </c>
      <c r="L2039" t="s">
        <v>205</v>
      </c>
      <c r="M2039" t="s">
        <v>29</v>
      </c>
      <c r="O2039" t="s">
        <v>1631</v>
      </c>
      <c r="P2039" s="5" t="s">
        <v>1631</v>
      </c>
    </row>
    <row r="2040" spans="1:16" ht="14.25" customHeight="1" thickBot="1" x14ac:dyDescent="0.4">
      <c r="A2040" t="s">
        <v>9058</v>
      </c>
      <c r="B2040">
        <f t="shared" ca="1" si="33"/>
        <v>39</v>
      </c>
      <c r="C2040" s="1">
        <v>28955</v>
      </c>
      <c r="D2040" t="s">
        <v>39</v>
      </c>
      <c r="E2040" t="s">
        <v>9059</v>
      </c>
      <c r="F2040" t="s">
        <v>41</v>
      </c>
      <c r="G2040" t="s">
        <v>1337</v>
      </c>
      <c r="H2040" t="s">
        <v>360</v>
      </c>
      <c r="I2040" t="s">
        <v>46</v>
      </c>
      <c r="K2040" t="s">
        <v>2622</v>
      </c>
      <c r="L2040" t="s">
        <v>21</v>
      </c>
      <c r="M2040" t="s">
        <v>46</v>
      </c>
      <c r="N2040" t="s">
        <v>2230</v>
      </c>
      <c r="O2040" t="s">
        <v>9060</v>
      </c>
      <c r="P2040" s="5" t="s">
        <v>9060</v>
      </c>
    </row>
    <row r="2041" spans="1:16" ht="14.25" customHeight="1" thickBot="1" x14ac:dyDescent="0.4">
      <c r="A2041" t="s">
        <v>9061</v>
      </c>
      <c r="B2041">
        <f t="shared" ca="1" si="33"/>
        <v>42</v>
      </c>
      <c r="C2041" s="1">
        <v>27682</v>
      </c>
      <c r="D2041" t="s">
        <v>41</v>
      </c>
      <c r="E2041" t="s">
        <v>9062</v>
      </c>
      <c r="F2041" t="s">
        <v>41</v>
      </c>
      <c r="G2041" t="s">
        <v>331</v>
      </c>
      <c r="H2041" t="s">
        <v>660</v>
      </c>
      <c r="I2041" t="s">
        <v>59</v>
      </c>
      <c r="J2041" t="s">
        <v>9063</v>
      </c>
      <c r="K2041" t="s">
        <v>9064</v>
      </c>
      <c r="L2041" t="s">
        <v>21</v>
      </c>
      <c r="M2041" t="s">
        <v>59</v>
      </c>
      <c r="O2041" t="s">
        <v>9065</v>
      </c>
      <c r="P2041" s="5" t="s">
        <v>9065</v>
      </c>
    </row>
    <row r="2042" spans="1:16" ht="14.25" customHeight="1" thickBot="1" x14ac:dyDescent="0.4">
      <c r="A2042" t="s">
        <v>9066</v>
      </c>
      <c r="B2042">
        <f t="shared" ca="1" si="33"/>
        <v>33</v>
      </c>
      <c r="C2042" s="1">
        <v>31069</v>
      </c>
      <c r="D2042" t="s">
        <v>235</v>
      </c>
      <c r="E2042" t="s">
        <v>9067</v>
      </c>
      <c r="F2042" t="s">
        <v>39</v>
      </c>
      <c r="G2042" t="s">
        <v>66</v>
      </c>
      <c r="H2042" t="s">
        <v>9068</v>
      </c>
      <c r="I2042" t="s">
        <v>46</v>
      </c>
      <c r="J2042" t="s">
        <v>1896</v>
      </c>
      <c r="K2042" t="s">
        <v>9069</v>
      </c>
      <c r="L2042" t="s">
        <v>21</v>
      </c>
      <c r="M2042" t="s">
        <v>46</v>
      </c>
      <c r="N2042" t="s">
        <v>802</v>
      </c>
      <c r="O2042" t="s">
        <v>9070</v>
      </c>
      <c r="P2042" s="5" t="s">
        <v>9070</v>
      </c>
    </row>
    <row r="2043" spans="1:16" ht="14.25" customHeight="1" thickBot="1" x14ac:dyDescent="0.4">
      <c r="A2043" t="s">
        <v>9071</v>
      </c>
      <c r="B2043">
        <f t="shared" ca="1" si="33"/>
        <v>70</v>
      </c>
      <c r="C2043" s="1">
        <v>17649</v>
      </c>
      <c r="D2043" t="s">
        <v>235</v>
      </c>
      <c r="E2043" t="s">
        <v>9072</v>
      </c>
      <c r="F2043" t="s">
        <v>5685</v>
      </c>
      <c r="G2043" t="s">
        <v>17</v>
      </c>
      <c r="H2043" t="s">
        <v>3944</v>
      </c>
      <c r="I2043" t="s">
        <v>148</v>
      </c>
      <c r="J2043" t="s">
        <v>9073</v>
      </c>
      <c r="K2043" t="s">
        <v>9074</v>
      </c>
      <c r="L2043" t="s">
        <v>21</v>
      </c>
      <c r="M2043" t="s">
        <v>148</v>
      </c>
      <c r="O2043" t="s">
        <v>9075</v>
      </c>
      <c r="P2043" s="5" t="s">
        <v>9075</v>
      </c>
    </row>
    <row r="2044" spans="1:16" ht="14.25" customHeight="1" thickBot="1" x14ac:dyDescent="0.4">
      <c r="A2044" t="s">
        <v>9076</v>
      </c>
      <c r="B2044">
        <f t="shared" ca="1" si="33"/>
        <v>51</v>
      </c>
      <c r="C2044" s="1">
        <v>24566</v>
      </c>
      <c r="E2044" t="s">
        <v>9077</v>
      </c>
      <c r="I2044" t="s">
        <v>148</v>
      </c>
      <c r="J2044" t="s">
        <v>9078</v>
      </c>
      <c r="K2044" t="s">
        <v>9079</v>
      </c>
      <c r="L2044" t="s">
        <v>21</v>
      </c>
      <c r="M2044" t="s">
        <v>148</v>
      </c>
      <c r="O2044" t="s">
        <v>9080</v>
      </c>
      <c r="P2044" s="5" t="s">
        <v>9080</v>
      </c>
    </row>
    <row r="2045" spans="1:16" ht="14.25" customHeight="1" thickBot="1" x14ac:dyDescent="0.4">
      <c r="A2045" t="s">
        <v>9081</v>
      </c>
      <c r="B2045">
        <f t="shared" ca="1" si="33"/>
        <v>113</v>
      </c>
      <c r="C2045" s="2">
        <v>1986</v>
      </c>
      <c r="E2045" t="s">
        <v>9082</v>
      </c>
      <c r="H2045" t="s">
        <v>3039</v>
      </c>
      <c r="I2045" t="s">
        <v>655</v>
      </c>
      <c r="J2045" t="s">
        <v>8878</v>
      </c>
      <c r="K2045" t="s">
        <v>9083</v>
      </c>
      <c r="L2045" t="s">
        <v>21</v>
      </c>
      <c r="M2045" t="s">
        <v>655</v>
      </c>
      <c r="O2045" t="s">
        <v>9084</v>
      </c>
      <c r="P2045" s="5" t="s">
        <v>9084</v>
      </c>
    </row>
    <row r="2046" spans="1:16" ht="14.25" customHeight="1" thickBot="1" x14ac:dyDescent="0.4">
      <c r="A2046" t="s">
        <v>9085</v>
      </c>
      <c r="B2046">
        <f t="shared" ca="1" si="33"/>
        <v>41</v>
      </c>
      <c r="C2046" s="1">
        <v>28184</v>
      </c>
      <c r="E2046" t="s">
        <v>9086</v>
      </c>
      <c r="I2046" t="s">
        <v>270</v>
      </c>
      <c r="J2046" t="s">
        <v>9087</v>
      </c>
      <c r="K2046" t="s">
        <v>9088</v>
      </c>
      <c r="L2046" t="s">
        <v>21</v>
      </c>
      <c r="M2046" t="s">
        <v>270</v>
      </c>
      <c r="O2046" t="s">
        <v>9089</v>
      </c>
      <c r="P2046" s="5" t="s">
        <v>12436</v>
      </c>
    </row>
    <row r="2047" spans="1:16" ht="14.25" customHeight="1" thickBot="1" x14ac:dyDescent="0.4">
      <c r="A2047" t="s">
        <v>9090</v>
      </c>
      <c r="B2047">
        <f t="shared" ca="1" si="33"/>
        <v>113</v>
      </c>
      <c r="C2047" s="2">
        <v>1987</v>
      </c>
      <c r="D2047" t="s">
        <v>41</v>
      </c>
      <c r="E2047" t="s">
        <v>5148</v>
      </c>
      <c r="F2047" t="s">
        <v>41</v>
      </c>
      <c r="H2047" t="s">
        <v>6857</v>
      </c>
      <c r="I2047" t="s">
        <v>22</v>
      </c>
      <c r="J2047" t="s">
        <v>9091</v>
      </c>
      <c r="K2047" t="s">
        <v>6859</v>
      </c>
      <c r="L2047" t="s">
        <v>21</v>
      </c>
      <c r="M2047" t="s">
        <v>22</v>
      </c>
      <c r="O2047" t="s">
        <v>1810</v>
      </c>
      <c r="P2047" s="5" t="s">
        <v>1810</v>
      </c>
    </row>
    <row r="2048" spans="1:16" ht="14.25" customHeight="1" thickBot="1" x14ac:dyDescent="0.4">
      <c r="A2048" t="s">
        <v>9092</v>
      </c>
      <c r="B2048">
        <f t="shared" ca="1" si="33"/>
        <v>34</v>
      </c>
      <c r="C2048" s="1">
        <v>30527</v>
      </c>
      <c r="L2048" t="s">
        <v>633</v>
      </c>
      <c r="M2048" t="s">
        <v>132</v>
      </c>
      <c r="O2048" t="s">
        <v>634</v>
      </c>
      <c r="P2048" s="5" t="s">
        <v>16728</v>
      </c>
    </row>
    <row r="2049" spans="1:16" ht="14.25" customHeight="1" thickBot="1" x14ac:dyDescent="0.4">
      <c r="A2049" t="s">
        <v>9093</v>
      </c>
      <c r="B2049">
        <f t="shared" ca="1" si="33"/>
        <v>34</v>
      </c>
      <c r="C2049" s="1">
        <v>30824</v>
      </c>
      <c r="E2049" t="s">
        <v>9094</v>
      </c>
      <c r="H2049" t="s">
        <v>43</v>
      </c>
      <c r="I2049" t="s">
        <v>132</v>
      </c>
      <c r="J2049" t="s">
        <v>9095</v>
      </c>
      <c r="K2049" t="s">
        <v>9096</v>
      </c>
      <c r="L2049" t="s">
        <v>21</v>
      </c>
      <c r="M2049" t="s">
        <v>132</v>
      </c>
      <c r="O2049" t="s">
        <v>394</v>
      </c>
      <c r="P2049" s="5" t="s">
        <v>10689</v>
      </c>
    </row>
    <row r="2050" spans="1:16" ht="14.25" customHeight="1" thickBot="1" x14ac:dyDescent="0.4">
      <c r="A2050" t="s">
        <v>9097</v>
      </c>
      <c r="B2050">
        <f t="shared" ca="1" si="33"/>
        <v>54</v>
      </c>
      <c r="C2050" s="1">
        <v>23554</v>
      </c>
      <c r="E2050" t="s">
        <v>2947</v>
      </c>
      <c r="I2050" t="s">
        <v>325</v>
      </c>
      <c r="K2050" t="s">
        <v>9098</v>
      </c>
      <c r="L2050" t="s">
        <v>21</v>
      </c>
      <c r="M2050" t="s">
        <v>325</v>
      </c>
      <c r="O2050" t="s">
        <v>9099</v>
      </c>
      <c r="P2050" s="5" t="s">
        <v>9099</v>
      </c>
    </row>
    <row r="2051" spans="1:16" ht="14.25" customHeight="1" thickBot="1" x14ac:dyDescent="0.4">
      <c r="A2051" t="s">
        <v>9100</v>
      </c>
      <c r="B2051">
        <f t="shared" ca="1" si="33"/>
        <v>113</v>
      </c>
      <c r="C2051" s="2">
        <v>1973</v>
      </c>
      <c r="D2051" t="s">
        <v>41</v>
      </c>
      <c r="E2051" t="s">
        <v>9101</v>
      </c>
      <c r="F2051" t="s">
        <v>41</v>
      </c>
      <c r="G2051" t="s">
        <v>378</v>
      </c>
      <c r="H2051" t="s">
        <v>9102</v>
      </c>
      <c r="I2051" t="s">
        <v>22</v>
      </c>
      <c r="J2051" t="s">
        <v>9103</v>
      </c>
      <c r="K2051" t="s">
        <v>20</v>
      </c>
      <c r="L2051" t="s">
        <v>21</v>
      </c>
      <c r="M2051" t="s">
        <v>22</v>
      </c>
      <c r="N2051" t="s">
        <v>168</v>
      </c>
      <c r="O2051" t="s">
        <v>9104</v>
      </c>
      <c r="P2051" s="5" t="s">
        <v>9104</v>
      </c>
    </row>
    <row r="2052" spans="1:16" ht="14.25" customHeight="1" thickBot="1" x14ac:dyDescent="0.4">
      <c r="A2052" t="s">
        <v>9105</v>
      </c>
      <c r="B2052">
        <f t="shared" ca="1" si="33"/>
        <v>55</v>
      </c>
      <c r="C2052" s="1">
        <v>22905</v>
      </c>
      <c r="D2052" t="s">
        <v>235</v>
      </c>
      <c r="E2052" t="s">
        <v>9106</v>
      </c>
      <c r="F2052" t="s">
        <v>39</v>
      </c>
      <c r="G2052" t="s">
        <v>238</v>
      </c>
      <c r="H2052" t="s">
        <v>360</v>
      </c>
      <c r="I2052" t="s">
        <v>46</v>
      </c>
      <c r="J2052" t="s">
        <v>9107</v>
      </c>
      <c r="K2052" t="s">
        <v>9108</v>
      </c>
      <c r="L2052" t="s">
        <v>21</v>
      </c>
      <c r="M2052" t="s">
        <v>46</v>
      </c>
      <c r="N2052" t="s">
        <v>9109</v>
      </c>
      <c r="O2052" t="s">
        <v>9110</v>
      </c>
      <c r="P2052" s="5" t="s">
        <v>9110</v>
      </c>
    </row>
    <row r="2053" spans="1:16" ht="14.25" customHeight="1" thickBot="1" x14ac:dyDescent="0.4">
      <c r="A2053" t="s">
        <v>9111</v>
      </c>
      <c r="B2053">
        <f t="shared" ca="1" si="33"/>
        <v>22</v>
      </c>
      <c r="C2053" s="1">
        <v>35166</v>
      </c>
      <c r="E2053" t="s">
        <v>8350</v>
      </c>
      <c r="H2053" t="s">
        <v>43</v>
      </c>
      <c r="I2053" t="s">
        <v>373</v>
      </c>
      <c r="J2053" t="s">
        <v>9112</v>
      </c>
      <c r="K2053" t="s">
        <v>9113</v>
      </c>
      <c r="L2053" t="s">
        <v>21</v>
      </c>
      <c r="M2053" t="s">
        <v>373</v>
      </c>
      <c r="O2053" t="s">
        <v>4174</v>
      </c>
      <c r="P2053" s="5" t="s">
        <v>169</v>
      </c>
    </row>
    <row r="2054" spans="1:16" ht="14.25" customHeight="1" thickBot="1" x14ac:dyDescent="0.4">
      <c r="A2054" t="s">
        <v>9114</v>
      </c>
      <c r="B2054">
        <f t="shared" ca="1" si="33"/>
        <v>58</v>
      </c>
      <c r="C2054" s="1">
        <v>22005</v>
      </c>
      <c r="E2054" t="s">
        <v>9115</v>
      </c>
      <c r="H2054" t="s">
        <v>43</v>
      </c>
      <c r="I2054" t="s">
        <v>1001</v>
      </c>
      <c r="J2054" t="s">
        <v>4381</v>
      </c>
      <c r="K2054" t="s">
        <v>9116</v>
      </c>
      <c r="L2054" t="s">
        <v>205</v>
      </c>
      <c r="M2054" t="s">
        <v>270</v>
      </c>
      <c r="O2054" t="s">
        <v>1787</v>
      </c>
      <c r="P2054" s="5" t="s">
        <v>1787</v>
      </c>
    </row>
    <row r="2055" spans="1:16" ht="14.25" customHeight="1" thickBot="1" x14ac:dyDescent="0.4">
      <c r="A2055" t="s">
        <v>9117</v>
      </c>
      <c r="B2055">
        <f t="shared" ca="1" si="33"/>
        <v>31</v>
      </c>
      <c r="C2055" s="1">
        <v>31796</v>
      </c>
      <c r="E2055" t="s">
        <v>9118</v>
      </c>
      <c r="I2055" t="s">
        <v>116</v>
      </c>
      <c r="K2055" t="s">
        <v>9119</v>
      </c>
      <c r="L2055" t="s">
        <v>21</v>
      </c>
      <c r="M2055" t="s">
        <v>118</v>
      </c>
      <c r="O2055" t="s">
        <v>9120</v>
      </c>
      <c r="P2055" s="5" t="s">
        <v>9120</v>
      </c>
    </row>
    <row r="2056" spans="1:16" ht="14.25" customHeight="1" thickBot="1" x14ac:dyDescent="0.4">
      <c r="A2056" t="s">
        <v>9121</v>
      </c>
      <c r="B2056">
        <f t="shared" ca="1" si="33"/>
        <v>20</v>
      </c>
      <c r="C2056" s="1">
        <v>35659</v>
      </c>
      <c r="E2056" t="s">
        <v>9122</v>
      </c>
      <c r="I2056" t="s">
        <v>129</v>
      </c>
      <c r="J2056" t="s">
        <v>9123</v>
      </c>
      <c r="K2056" t="s">
        <v>9124</v>
      </c>
      <c r="L2056" t="s">
        <v>205</v>
      </c>
      <c r="M2056" t="s">
        <v>132</v>
      </c>
      <c r="O2056" t="s">
        <v>9125</v>
      </c>
      <c r="P2056" s="5" t="s">
        <v>17110</v>
      </c>
    </row>
    <row r="2057" spans="1:16" ht="14.25" customHeight="1" thickBot="1" x14ac:dyDescent="0.4">
      <c r="A2057" t="s">
        <v>9126</v>
      </c>
      <c r="B2057">
        <f t="shared" ca="1" si="33"/>
        <v>33</v>
      </c>
      <c r="C2057" s="1">
        <v>31154</v>
      </c>
      <c r="E2057" t="s">
        <v>9127</v>
      </c>
      <c r="I2057" t="s">
        <v>89</v>
      </c>
      <c r="J2057" t="s">
        <v>9128</v>
      </c>
      <c r="K2057" t="s">
        <v>9129</v>
      </c>
      <c r="L2057" t="s">
        <v>21</v>
      </c>
      <c r="M2057" t="s">
        <v>89</v>
      </c>
      <c r="O2057" t="s">
        <v>169</v>
      </c>
      <c r="P2057" s="5" t="s">
        <v>169</v>
      </c>
    </row>
    <row r="2058" spans="1:16" ht="14.25" customHeight="1" thickBot="1" x14ac:dyDescent="0.4">
      <c r="A2058" t="s">
        <v>9130</v>
      </c>
      <c r="B2058">
        <f t="shared" ca="1" si="33"/>
        <v>38</v>
      </c>
      <c r="C2058" s="1">
        <v>29171</v>
      </c>
      <c r="D2058" t="s">
        <v>39</v>
      </c>
      <c r="E2058" t="s">
        <v>9131</v>
      </c>
      <c r="F2058" t="s">
        <v>41</v>
      </c>
      <c r="G2058" t="s">
        <v>4084</v>
      </c>
      <c r="H2058" t="s">
        <v>9132</v>
      </c>
      <c r="I2058" t="s">
        <v>9133</v>
      </c>
      <c r="J2058" t="s">
        <v>9134</v>
      </c>
      <c r="K2058" t="s">
        <v>9135</v>
      </c>
      <c r="L2058" t="s">
        <v>21</v>
      </c>
      <c r="M2058" t="s">
        <v>46</v>
      </c>
      <c r="N2058" t="s">
        <v>3908</v>
      </c>
      <c r="O2058" t="s">
        <v>169</v>
      </c>
      <c r="P2058" s="5" t="s">
        <v>169</v>
      </c>
    </row>
    <row r="2059" spans="1:16" ht="14.25" customHeight="1" thickBot="1" x14ac:dyDescent="0.4">
      <c r="A2059" t="s">
        <v>9136</v>
      </c>
      <c r="B2059">
        <f t="shared" ca="1" si="33"/>
        <v>43</v>
      </c>
      <c r="C2059" s="1">
        <v>27588</v>
      </c>
      <c r="D2059" t="s">
        <v>39</v>
      </c>
      <c r="E2059" t="s">
        <v>9137</v>
      </c>
      <c r="F2059" t="s">
        <v>41</v>
      </c>
      <c r="G2059" t="s">
        <v>147</v>
      </c>
      <c r="H2059" t="s">
        <v>360</v>
      </c>
      <c r="I2059" t="s">
        <v>194</v>
      </c>
      <c r="J2059" t="s">
        <v>9138</v>
      </c>
      <c r="K2059" t="s">
        <v>9139</v>
      </c>
      <c r="L2059" t="s">
        <v>21</v>
      </c>
      <c r="M2059" t="s">
        <v>46</v>
      </c>
      <c r="N2059" t="s">
        <v>3713</v>
      </c>
      <c r="O2059" t="s">
        <v>9140</v>
      </c>
      <c r="P2059" s="5" t="s">
        <v>17111</v>
      </c>
    </row>
    <row r="2060" spans="1:16" ht="14.25" customHeight="1" thickBot="1" x14ac:dyDescent="0.4">
      <c r="A2060" t="s">
        <v>9141</v>
      </c>
      <c r="B2060">
        <f t="shared" ca="1" si="33"/>
        <v>113</v>
      </c>
      <c r="C2060" s="2">
        <v>1963</v>
      </c>
      <c r="D2060" t="s">
        <v>41</v>
      </c>
      <c r="E2060" t="s">
        <v>9142</v>
      </c>
      <c r="F2060" t="s">
        <v>41</v>
      </c>
      <c r="G2060" t="s">
        <v>156</v>
      </c>
      <c r="H2060" t="s">
        <v>8100</v>
      </c>
      <c r="I2060" t="s">
        <v>22</v>
      </c>
      <c r="K2060" t="s">
        <v>5537</v>
      </c>
      <c r="L2060" t="s">
        <v>21</v>
      </c>
      <c r="M2060" t="s">
        <v>22</v>
      </c>
      <c r="N2060" t="s">
        <v>168</v>
      </c>
      <c r="O2060" t="s">
        <v>9143</v>
      </c>
      <c r="P2060" s="5" t="s">
        <v>9143</v>
      </c>
    </row>
    <row r="2061" spans="1:16" ht="14.25" customHeight="1" thickBot="1" x14ac:dyDescent="0.4">
      <c r="A2061" t="s">
        <v>9144</v>
      </c>
      <c r="B2061">
        <f t="shared" ca="1" si="33"/>
        <v>47</v>
      </c>
      <c r="C2061" s="1">
        <v>25949</v>
      </c>
      <c r="D2061" t="s">
        <v>39</v>
      </c>
      <c r="E2061" t="s">
        <v>9145</v>
      </c>
      <c r="F2061" t="s">
        <v>41</v>
      </c>
      <c r="G2061" t="s">
        <v>75</v>
      </c>
      <c r="H2061" t="s">
        <v>43</v>
      </c>
      <c r="I2061" t="s">
        <v>106</v>
      </c>
      <c r="J2061" t="s">
        <v>106</v>
      </c>
      <c r="K2061" t="s">
        <v>9146</v>
      </c>
      <c r="L2061" t="s">
        <v>21</v>
      </c>
      <c r="M2061" t="s">
        <v>46</v>
      </c>
      <c r="N2061" t="s">
        <v>197</v>
      </c>
      <c r="O2061" t="s">
        <v>9147</v>
      </c>
      <c r="P2061" s="5" t="s">
        <v>9147</v>
      </c>
    </row>
    <row r="2062" spans="1:16" ht="14.25" customHeight="1" thickBot="1" x14ac:dyDescent="0.4">
      <c r="A2062" t="s">
        <v>9148</v>
      </c>
      <c r="B2062">
        <f t="shared" ca="1" si="33"/>
        <v>50</v>
      </c>
      <c r="C2062" s="1">
        <v>24743</v>
      </c>
      <c r="E2062" t="s">
        <v>8422</v>
      </c>
      <c r="I2062" t="s">
        <v>367</v>
      </c>
      <c r="J2062" t="s">
        <v>5859</v>
      </c>
      <c r="K2062" t="s">
        <v>9149</v>
      </c>
      <c r="L2062" t="s">
        <v>21</v>
      </c>
      <c r="M2062" t="s">
        <v>367</v>
      </c>
      <c r="O2062" t="s">
        <v>9150</v>
      </c>
      <c r="P2062" s="5" t="s">
        <v>9150</v>
      </c>
    </row>
    <row r="2063" spans="1:16" ht="14.25" customHeight="1" thickBot="1" x14ac:dyDescent="0.4">
      <c r="A2063" t="s">
        <v>9151</v>
      </c>
      <c r="B2063">
        <f t="shared" ca="1" si="33"/>
        <v>47</v>
      </c>
      <c r="C2063" s="1">
        <v>25787</v>
      </c>
      <c r="E2063" t="s">
        <v>9152</v>
      </c>
      <c r="H2063" t="s">
        <v>812</v>
      </c>
      <c r="I2063" t="s">
        <v>270</v>
      </c>
      <c r="J2063" t="s">
        <v>9153</v>
      </c>
      <c r="K2063" t="s">
        <v>9154</v>
      </c>
      <c r="L2063" t="s">
        <v>205</v>
      </c>
      <c r="M2063" t="s">
        <v>270</v>
      </c>
      <c r="O2063" t="s">
        <v>9155</v>
      </c>
      <c r="P2063" s="5" t="s">
        <v>9155</v>
      </c>
    </row>
    <row r="2064" spans="1:16" ht="14.25" customHeight="1" thickBot="1" x14ac:dyDescent="0.4">
      <c r="A2064" t="s">
        <v>9156</v>
      </c>
      <c r="B2064">
        <f t="shared" ca="1" si="33"/>
        <v>113</v>
      </c>
      <c r="C2064" s="2">
        <v>1968</v>
      </c>
      <c r="E2064" t="s">
        <v>9157</v>
      </c>
      <c r="G2064" t="s">
        <v>75</v>
      </c>
      <c r="H2064" t="s">
        <v>1523</v>
      </c>
      <c r="I2064" t="s">
        <v>22</v>
      </c>
      <c r="J2064" t="s">
        <v>19</v>
      </c>
      <c r="K2064" t="s">
        <v>9158</v>
      </c>
      <c r="L2064" t="s">
        <v>21</v>
      </c>
      <c r="M2064" t="s">
        <v>22</v>
      </c>
      <c r="O2064" t="s">
        <v>9159</v>
      </c>
      <c r="P2064" s="5" t="s">
        <v>17112</v>
      </c>
    </row>
    <row r="2065" spans="1:16" ht="14.25" customHeight="1" thickBot="1" x14ac:dyDescent="0.4">
      <c r="A2065" t="s">
        <v>9160</v>
      </c>
      <c r="B2065">
        <f t="shared" ca="1" si="33"/>
        <v>33</v>
      </c>
      <c r="C2065" s="1">
        <v>30966</v>
      </c>
      <c r="D2065" t="s">
        <v>41</v>
      </c>
      <c r="E2065" t="s">
        <v>9161</v>
      </c>
      <c r="F2065" t="s">
        <v>41</v>
      </c>
      <c r="H2065" t="s">
        <v>3429</v>
      </c>
      <c r="I2065" t="s">
        <v>22</v>
      </c>
      <c r="J2065" t="s">
        <v>9162</v>
      </c>
      <c r="K2065" t="s">
        <v>9163</v>
      </c>
      <c r="L2065" t="s">
        <v>205</v>
      </c>
      <c r="M2065" t="s">
        <v>602</v>
      </c>
      <c r="O2065" t="s">
        <v>5659</v>
      </c>
      <c r="P2065" s="5" t="s">
        <v>5659</v>
      </c>
    </row>
    <row r="2066" spans="1:16" ht="14.25" customHeight="1" thickBot="1" x14ac:dyDescent="0.4">
      <c r="A2066" t="s">
        <v>9164</v>
      </c>
      <c r="B2066">
        <f t="shared" ca="1" si="33"/>
        <v>48</v>
      </c>
      <c r="C2066" s="1">
        <v>25530</v>
      </c>
      <c r="E2066" t="s">
        <v>9165</v>
      </c>
      <c r="H2066" t="s">
        <v>1523</v>
      </c>
      <c r="I2066" t="s">
        <v>22</v>
      </c>
      <c r="J2066" t="s">
        <v>22</v>
      </c>
      <c r="K2066" t="s">
        <v>9166</v>
      </c>
      <c r="L2066" t="s">
        <v>205</v>
      </c>
      <c r="M2066" t="s">
        <v>22</v>
      </c>
      <c r="O2066" t="s">
        <v>9167</v>
      </c>
      <c r="P2066" s="5" t="s">
        <v>9167</v>
      </c>
    </row>
    <row r="2067" spans="1:16" ht="14.25" customHeight="1" thickBot="1" x14ac:dyDescent="0.4">
      <c r="A2067" t="s">
        <v>9168</v>
      </c>
      <c r="B2067">
        <f t="shared" ca="1" si="33"/>
        <v>68</v>
      </c>
      <c r="C2067" s="1">
        <v>18457</v>
      </c>
      <c r="E2067" t="s">
        <v>9169</v>
      </c>
      <c r="H2067" t="s">
        <v>8413</v>
      </c>
      <c r="I2067" t="s">
        <v>116</v>
      </c>
      <c r="K2067" t="s">
        <v>9170</v>
      </c>
      <c r="L2067" t="s">
        <v>21</v>
      </c>
      <c r="M2067" t="s">
        <v>118</v>
      </c>
      <c r="O2067" t="s">
        <v>2113</v>
      </c>
      <c r="P2067" s="5" t="s">
        <v>2113</v>
      </c>
    </row>
    <row r="2068" spans="1:16" ht="14.25" customHeight="1" thickBot="1" x14ac:dyDescent="0.4">
      <c r="A2068" t="s">
        <v>9171</v>
      </c>
      <c r="B2068">
        <f t="shared" ca="1" si="33"/>
        <v>28</v>
      </c>
      <c r="C2068" s="1">
        <v>33062</v>
      </c>
      <c r="D2068" t="s">
        <v>41</v>
      </c>
      <c r="E2068" t="s">
        <v>9172</v>
      </c>
      <c r="F2068" t="s">
        <v>41</v>
      </c>
      <c r="G2068" t="s">
        <v>441</v>
      </c>
      <c r="H2068" t="s">
        <v>1280</v>
      </c>
      <c r="I2068" t="s">
        <v>194</v>
      </c>
      <c r="J2068" t="s">
        <v>1281</v>
      </c>
      <c r="K2068" t="s">
        <v>678</v>
      </c>
      <c r="L2068" t="s">
        <v>21</v>
      </c>
      <c r="M2068" t="s">
        <v>194</v>
      </c>
      <c r="N2068" t="s">
        <v>197</v>
      </c>
      <c r="O2068" t="s">
        <v>55</v>
      </c>
      <c r="P2068" s="5" t="s">
        <v>55</v>
      </c>
    </row>
    <row r="2069" spans="1:16" ht="14.25" customHeight="1" thickBot="1" x14ac:dyDescent="0.4">
      <c r="A2069" t="s">
        <v>9173</v>
      </c>
      <c r="B2069">
        <f t="shared" ca="1" si="33"/>
        <v>41</v>
      </c>
      <c r="C2069" s="1">
        <v>28229</v>
      </c>
      <c r="D2069" t="s">
        <v>1773</v>
      </c>
      <c r="E2069" t="s">
        <v>9174</v>
      </c>
      <c r="F2069" t="s">
        <v>1204</v>
      </c>
      <c r="G2069" t="s">
        <v>156</v>
      </c>
      <c r="H2069" t="s">
        <v>627</v>
      </c>
      <c r="I2069" t="s">
        <v>2518</v>
      </c>
      <c r="J2069" t="s">
        <v>9175</v>
      </c>
      <c r="K2069" t="s">
        <v>9176</v>
      </c>
      <c r="L2069" t="s">
        <v>21</v>
      </c>
      <c r="M2069" t="s">
        <v>628</v>
      </c>
      <c r="O2069" t="s">
        <v>3115</v>
      </c>
      <c r="P2069" s="5" t="s">
        <v>3115</v>
      </c>
    </row>
    <row r="2070" spans="1:16" ht="14.25" customHeight="1" thickBot="1" x14ac:dyDescent="0.4">
      <c r="A2070" t="s">
        <v>9177</v>
      </c>
      <c r="B2070">
        <f t="shared" ca="1" si="33"/>
        <v>63</v>
      </c>
      <c r="C2070" s="1">
        <v>20050</v>
      </c>
      <c r="E2070" t="s">
        <v>9178</v>
      </c>
      <c r="I2070" t="s">
        <v>373</v>
      </c>
      <c r="J2070" t="s">
        <v>9179</v>
      </c>
      <c r="K2070" t="s">
        <v>9180</v>
      </c>
      <c r="L2070" t="s">
        <v>21</v>
      </c>
      <c r="M2070" t="s">
        <v>132</v>
      </c>
      <c r="O2070" t="s">
        <v>9181</v>
      </c>
      <c r="P2070" s="5" t="s">
        <v>17113</v>
      </c>
    </row>
    <row r="2071" spans="1:16" ht="14.25" customHeight="1" thickBot="1" x14ac:dyDescent="0.4">
      <c r="A2071" t="s">
        <v>9182</v>
      </c>
      <c r="B2071">
        <f t="shared" ca="1" si="33"/>
        <v>58</v>
      </c>
      <c r="C2071" s="1">
        <v>21795</v>
      </c>
      <c r="D2071" t="s">
        <v>208</v>
      </c>
      <c r="E2071" t="s">
        <v>9183</v>
      </c>
      <c r="F2071" t="s">
        <v>74</v>
      </c>
      <c r="H2071" t="s">
        <v>2735</v>
      </c>
      <c r="I2071" t="s">
        <v>29</v>
      </c>
      <c r="J2071" t="s">
        <v>9184</v>
      </c>
      <c r="K2071" t="s">
        <v>7925</v>
      </c>
      <c r="L2071" t="s">
        <v>205</v>
      </c>
      <c r="M2071" t="s">
        <v>29</v>
      </c>
      <c r="O2071" t="s">
        <v>9185</v>
      </c>
      <c r="P2071" s="5" t="s">
        <v>9185</v>
      </c>
    </row>
    <row r="2072" spans="1:16" ht="14.25" customHeight="1" thickBot="1" x14ac:dyDescent="0.4">
      <c r="A2072" t="s">
        <v>9186</v>
      </c>
      <c r="B2072">
        <f t="shared" ca="1" si="33"/>
        <v>113</v>
      </c>
      <c r="C2072" s="2">
        <v>1976</v>
      </c>
      <c r="E2072" t="s">
        <v>9187</v>
      </c>
      <c r="H2072" t="s">
        <v>9188</v>
      </c>
      <c r="I2072" t="s">
        <v>655</v>
      </c>
      <c r="J2072" t="s">
        <v>9189</v>
      </c>
      <c r="K2072" t="s">
        <v>9190</v>
      </c>
      <c r="L2072" t="s">
        <v>21</v>
      </c>
      <c r="M2072" t="s">
        <v>655</v>
      </c>
      <c r="O2072" t="s">
        <v>169</v>
      </c>
      <c r="P2072" s="5" t="s">
        <v>169</v>
      </c>
    </row>
    <row r="2073" spans="1:16" ht="14.25" customHeight="1" thickBot="1" x14ac:dyDescent="0.4">
      <c r="A2073" t="s">
        <v>9191</v>
      </c>
      <c r="B2073">
        <f t="shared" ca="1" si="33"/>
        <v>35</v>
      </c>
      <c r="C2073" s="1">
        <v>30426</v>
      </c>
      <c r="E2073" t="s">
        <v>9192</v>
      </c>
      <c r="H2073" t="s">
        <v>9193</v>
      </c>
      <c r="I2073" t="s">
        <v>5695</v>
      </c>
      <c r="J2073" t="s">
        <v>9194</v>
      </c>
      <c r="K2073" t="s">
        <v>9195</v>
      </c>
      <c r="L2073" t="s">
        <v>21</v>
      </c>
      <c r="M2073" t="s">
        <v>5695</v>
      </c>
      <c r="O2073" t="s">
        <v>9196</v>
      </c>
      <c r="P2073" s="5" t="s">
        <v>9196</v>
      </c>
    </row>
    <row r="2074" spans="1:16" ht="14.25" customHeight="1" thickBot="1" x14ac:dyDescent="0.4">
      <c r="A2074" t="s">
        <v>9197</v>
      </c>
      <c r="B2074">
        <f t="shared" ca="1" si="33"/>
        <v>42</v>
      </c>
      <c r="C2074" s="1">
        <v>27604</v>
      </c>
      <c r="D2074" t="s">
        <v>41</v>
      </c>
      <c r="E2074" t="s">
        <v>9198</v>
      </c>
      <c r="F2074" t="s">
        <v>41</v>
      </c>
      <c r="G2074" t="s">
        <v>9199</v>
      </c>
      <c r="H2074" t="s">
        <v>43</v>
      </c>
      <c r="I2074" t="s">
        <v>178</v>
      </c>
      <c r="J2074" t="s">
        <v>2022</v>
      </c>
      <c r="K2074" t="s">
        <v>9200</v>
      </c>
      <c r="L2074" t="s">
        <v>205</v>
      </c>
      <c r="M2074" t="s">
        <v>178</v>
      </c>
      <c r="N2074" t="s">
        <v>305</v>
      </c>
      <c r="O2074" t="s">
        <v>1935</v>
      </c>
      <c r="P2074" s="5" t="s">
        <v>16782</v>
      </c>
    </row>
    <row r="2075" spans="1:16" ht="14.25" customHeight="1" thickBot="1" x14ac:dyDescent="0.4">
      <c r="A2075" t="s">
        <v>9201</v>
      </c>
      <c r="B2075">
        <f t="shared" ca="1" si="33"/>
        <v>61</v>
      </c>
      <c r="C2075" s="1">
        <v>20702</v>
      </c>
      <c r="H2075" t="s">
        <v>43</v>
      </c>
      <c r="L2075" t="s">
        <v>633</v>
      </c>
      <c r="M2075" t="s">
        <v>132</v>
      </c>
      <c r="O2075" t="s">
        <v>634</v>
      </c>
      <c r="P2075" s="5" t="s">
        <v>16728</v>
      </c>
    </row>
    <row r="2076" spans="1:16" ht="14.25" customHeight="1" thickBot="1" x14ac:dyDescent="0.4">
      <c r="A2076" t="s">
        <v>9202</v>
      </c>
      <c r="B2076">
        <f t="shared" ref="B2076:B2139" ca="1" si="34">DATEDIF(C2076,TODAY(),"Y")</f>
        <v>47</v>
      </c>
      <c r="C2076" s="1">
        <v>25953</v>
      </c>
      <c r="D2076" t="s">
        <v>41</v>
      </c>
      <c r="E2076" t="s">
        <v>7897</v>
      </c>
      <c r="F2076" t="s">
        <v>41</v>
      </c>
      <c r="G2076" t="s">
        <v>6598</v>
      </c>
      <c r="H2076" t="s">
        <v>1549</v>
      </c>
      <c r="I2076" t="s">
        <v>34</v>
      </c>
      <c r="J2076" t="s">
        <v>9203</v>
      </c>
      <c r="K2076" t="s">
        <v>1263</v>
      </c>
      <c r="L2076" t="s">
        <v>21</v>
      </c>
      <c r="M2076" t="s">
        <v>34</v>
      </c>
      <c r="O2076" t="s">
        <v>169</v>
      </c>
      <c r="P2076" s="5" t="s">
        <v>169</v>
      </c>
    </row>
    <row r="2077" spans="1:16" ht="14.25" customHeight="1" thickBot="1" x14ac:dyDescent="0.4">
      <c r="A2077" t="s">
        <v>9204</v>
      </c>
      <c r="B2077">
        <f t="shared" ca="1" si="34"/>
        <v>35</v>
      </c>
      <c r="C2077" s="1">
        <v>30412</v>
      </c>
      <c r="E2077" t="s">
        <v>416</v>
      </c>
      <c r="I2077" t="s">
        <v>279</v>
      </c>
      <c r="J2077" t="s">
        <v>9205</v>
      </c>
      <c r="K2077" t="s">
        <v>9206</v>
      </c>
      <c r="L2077" t="s">
        <v>21</v>
      </c>
      <c r="M2077" t="s">
        <v>279</v>
      </c>
      <c r="O2077" t="s">
        <v>9207</v>
      </c>
      <c r="P2077" s="5" t="s">
        <v>9207</v>
      </c>
    </row>
    <row r="2078" spans="1:16" ht="14.25" customHeight="1" thickBot="1" x14ac:dyDescent="0.4">
      <c r="A2078" t="s">
        <v>9208</v>
      </c>
      <c r="B2078">
        <f t="shared" ca="1" si="34"/>
        <v>20</v>
      </c>
      <c r="C2078" s="1">
        <v>35823</v>
      </c>
      <c r="D2078" t="s">
        <v>41</v>
      </c>
      <c r="E2078" t="s">
        <v>9209</v>
      </c>
      <c r="F2078" t="s">
        <v>41</v>
      </c>
      <c r="G2078" t="s">
        <v>1279</v>
      </c>
      <c r="H2078" t="s">
        <v>302</v>
      </c>
      <c r="I2078" t="s">
        <v>194</v>
      </c>
      <c r="J2078" t="s">
        <v>9210</v>
      </c>
      <c r="K2078" t="s">
        <v>1922</v>
      </c>
      <c r="L2078" t="s">
        <v>21</v>
      </c>
      <c r="M2078" t="s">
        <v>194</v>
      </c>
      <c r="N2078" t="s">
        <v>305</v>
      </c>
      <c r="O2078" t="s">
        <v>9211</v>
      </c>
      <c r="P2078" s="5" t="s">
        <v>9211</v>
      </c>
    </row>
    <row r="2079" spans="1:16" ht="14.25" customHeight="1" thickBot="1" x14ac:dyDescent="0.4">
      <c r="A2079" t="s">
        <v>9212</v>
      </c>
      <c r="B2079">
        <f t="shared" ca="1" si="34"/>
        <v>55</v>
      </c>
      <c r="C2079" s="1">
        <v>23051</v>
      </c>
      <c r="D2079" t="s">
        <v>39</v>
      </c>
      <c r="E2079" t="s">
        <v>9213</v>
      </c>
      <c r="F2079" t="s">
        <v>41</v>
      </c>
      <c r="G2079" t="s">
        <v>95</v>
      </c>
      <c r="H2079" t="s">
        <v>43</v>
      </c>
      <c r="I2079" t="s">
        <v>83</v>
      </c>
      <c r="J2079" t="s">
        <v>9214</v>
      </c>
      <c r="K2079" t="s">
        <v>9215</v>
      </c>
      <c r="L2079" t="s">
        <v>21</v>
      </c>
      <c r="M2079" t="s">
        <v>83</v>
      </c>
      <c r="N2079" t="s">
        <v>47</v>
      </c>
      <c r="O2079" t="s">
        <v>9216</v>
      </c>
      <c r="P2079" s="5" t="s">
        <v>17114</v>
      </c>
    </row>
    <row r="2080" spans="1:16" ht="14.25" customHeight="1" thickBot="1" x14ac:dyDescent="0.4">
      <c r="A2080" t="s">
        <v>9217</v>
      </c>
      <c r="B2080">
        <f t="shared" ca="1" si="34"/>
        <v>33</v>
      </c>
      <c r="C2080" s="1">
        <v>30954</v>
      </c>
      <c r="E2080" t="s">
        <v>2734</v>
      </c>
      <c r="H2080" t="s">
        <v>1943</v>
      </c>
      <c r="I2080" t="s">
        <v>29</v>
      </c>
      <c r="J2080" t="s">
        <v>9218</v>
      </c>
      <c r="K2080" t="s">
        <v>9219</v>
      </c>
      <c r="L2080" t="s">
        <v>21</v>
      </c>
      <c r="M2080" t="s">
        <v>29</v>
      </c>
      <c r="O2080" t="s">
        <v>1062</v>
      </c>
      <c r="P2080" s="5" t="s">
        <v>1062</v>
      </c>
    </row>
    <row r="2081" spans="1:16" ht="14.25" customHeight="1" thickBot="1" x14ac:dyDescent="0.4">
      <c r="A2081" t="s">
        <v>9220</v>
      </c>
      <c r="B2081">
        <f t="shared" ca="1" si="34"/>
        <v>35</v>
      </c>
      <c r="C2081" s="1">
        <v>30454</v>
      </c>
      <c r="E2081" t="s">
        <v>9221</v>
      </c>
      <c r="I2081" t="s">
        <v>386</v>
      </c>
      <c r="J2081" t="s">
        <v>9222</v>
      </c>
      <c r="K2081" t="s">
        <v>9223</v>
      </c>
      <c r="L2081" t="s">
        <v>21</v>
      </c>
      <c r="M2081" t="s">
        <v>386</v>
      </c>
      <c r="O2081" t="s">
        <v>198</v>
      </c>
      <c r="P2081" s="5" t="s">
        <v>198</v>
      </c>
    </row>
    <row r="2082" spans="1:16" ht="14.25" customHeight="1" thickBot="1" x14ac:dyDescent="0.4">
      <c r="A2082" t="s">
        <v>9224</v>
      </c>
      <c r="B2082">
        <f t="shared" ca="1" si="34"/>
        <v>35</v>
      </c>
      <c r="C2082" s="1">
        <v>30251</v>
      </c>
      <c r="E2082" t="s">
        <v>9225</v>
      </c>
      <c r="H2082" t="s">
        <v>9226</v>
      </c>
      <c r="I2082" t="s">
        <v>5695</v>
      </c>
      <c r="J2082" t="s">
        <v>9227</v>
      </c>
      <c r="K2082" t="s">
        <v>9228</v>
      </c>
      <c r="L2082" t="s">
        <v>21</v>
      </c>
      <c r="M2082" t="s">
        <v>5695</v>
      </c>
      <c r="O2082" t="s">
        <v>9229</v>
      </c>
      <c r="P2082" s="5" t="s">
        <v>9229</v>
      </c>
    </row>
    <row r="2083" spans="1:16" ht="14.25" customHeight="1" thickBot="1" x14ac:dyDescent="0.4">
      <c r="A2083" t="s">
        <v>9230</v>
      </c>
      <c r="B2083">
        <f t="shared" ca="1" si="34"/>
        <v>37</v>
      </c>
      <c r="C2083" s="1">
        <v>29513</v>
      </c>
      <c r="E2083" t="s">
        <v>5296</v>
      </c>
      <c r="F2083" t="s">
        <v>41</v>
      </c>
      <c r="G2083" t="s">
        <v>262</v>
      </c>
      <c r="H2083" t="s">
        <v>122</v>
      </c>
      <c r="I2083" t="s">
        <v>29</v>
      </c>
      <c r="J2083" t="s">
        <v>9231</v>
      </c>
      <c r="K2083" t="s">
        <v>9232</v>
      </c>
      <c r="L2083" t="s">
        <v>21</v>
      </c>
      <c r="M2083" t="s">
        <v>29</v>
      </c>
      <c r="O2083" t="s">
        <v>213</v>
      </c>
      <c r="P2083" s="5" t="s">
        <v>213</v>
      </c>
    </row>
    <row r="2084" spans="1:16" ht="14.25" customHeight="1" thickBot="1" x14ac:dyDescent="0.4">
      <c r="A2084" t="s">
        <v>9233</v>
      </c>
      <c r="B2084">
        <f t="shared" ca="1" si="34"/>
        <v>34</v>
      </c>
      <c r="C2084" s="1">
        <v>30576</v>
      </c>
      <c r="E2084" t="s">
        <v>9234</v>
      </c>
      <c r="H2084" t="s">
        <v>51</v>
      </c>
      <c r="I2084" t="s">
        <v>52</v>
      </c>
      <c r="J2084" t="s">
        <v>5412</v>
      </c>
      <c r="K2084" t="s">
        <v>54</v>
      </c>
      <c r="L2084" t="s">
        <v>21</v>
      </c>
      <c r="M2084" t="s">
        <v>52</v>
      </c>
      <c r="O2084" t="s">
        <v>55</v>
      </c>
      <c r="P2084" s="5" t="s">
        <v>55</v>
      </c>
    </row>
    <row r="2085" spans="1:16" ht="14.25" customHeight="1" thickBot="1" x14ac:dyDescent="0.4">
      <c r="A2085" t="s">
        <v>9235</v>
      </c>
      <c r="B2085">
        <f t="shared" ca="1" si="34"/>
        <v>29</v>
      </c>
      <c r="C2085" s="1">
        <v>32542</v>
      </c>
      <c r="E2085" t="s">
        <v>9236</v>
      </c>
      <c r="G2085" t="s">
        <v>147</v>
      </c>
      <c r="H2085" t="s">
        <v>122</v>
      </c>
      <c r="I2085" t="s">
        <v>29</v>
      </c>
      <c r="J2085" t="s">
        <v>9237</v>
      </c>
      <c r="K2085" t="s">
        <v>9238</v>
      </c>
      <c r="L2085" t="s">
        <v>21</v>
      </c>
      <c r="M2085" t="s">
        <v>29</v>
      </c>
      <c r="O2085" t="s">
        <v>9239</v>
      </c>
      <c r="P2085" s="5" t="s">
        <v>9239</v>
      </c>
    </row>
    <row r="2086" spans="1:16" ht="14.25" customHeight="1" thickBot="1" x14ac:dyDescent="0.4">
      <c r="A2086" t="s">
        <v>9240</v>
      </c>
      <c r="B2086">
        <f t="shared" ca="1" si="34"/>
        <v>53</v>
      </c>
      <c r="C2086" s="1">
        <v>23723</v>
      </c>
      <c r="E2086" t="s">
        <v>9241</v>
      </c>
      <c r="H2086" t="s">
        <v>8273</v>
      </c>
      <c r="I2086" t="s">
        <v>2049</v>
      </c>
      <c r="J2086" t="s">
        <v>2049</v>
      </c>
      <c r="K2086" t="s">
        <v>9242</v>
      </c>
      <c r="L2086" t="s">
        <v>21</v>
      </c>
      <c r="M2086" t="s">
        <v>29</v>
      </c>
      <c r="O2086" t="s">
        <v>9243</v>
      </c>
      <c r="P2086" s="5" t="s">
        <v>9243</v>
      </c>
    </row>
    <row r="2087" spans="1:16" ht="14.25" customHeight="1" thickBot="1" x14ac:dyDescent="0.4">
      <c r="A2087" t="s">
        <v>9244</v>
      </c>
      <c r="B2087">
        <f t="shared" ca="1" si="34"/>
        <v>22</v>
      </c>
      <c r="C2087" s="1">
        <v>35261</v>
      </c>
      <c r="D2087" t="s">
        <v>200</v>
      </c>
      <c r="E2087" t="s">
        <v>9245</v>
      </c>
      <c r="F2087" t="s">
        <v>74</v>
      </c>
      <c r="H2087" t="s">
        <v>687</v>
      </c>
      <c r="I2087" t="s">
        <v>29</v>
      </c>
      <c r="J2087" t="s">
        <v>9246</v>
      </c>
      <c r="K2087" t="s">
        <v>9247</v>
      </c>
      <c r="L2087" t="s">
        <v>205</v>
      </c>
      <c r="M2087" t="s">
        <v>29</v>
      </c>
      <c r="O2087" t="s">
        <v>1062</v>
      </c>
      <c r="P2087" s="5" t="s">
        <v>1062</v>
      </c>
    </row>
    <row r="2088" spans="1:16" ht="14.25" customHeight="1" thickBot="1" x14ac:dyDescent="0.4">
      <c r="A2088" t="s">
        <v>9248</v>
      </c>
      <c r="B2088">
        <f t="shared" ca="1" si="34"/>
        <v>64</v>
      </c>
      <c r="C2088" s="1">
        <v>19882</v>
      </c>
      <c r="E2088" t="s">
        <v>9249</v>
      </c>
      <c r="H2088" t="s">
        <v>43</v>
      </c>
      <c r="I2088" t="s">
        <v>129</v>
      </c>
      <c r="J2088" t="s">
        <v>9250</v>
      </c>
      <c r="K2088" t="s">
        <v>9251</v>
      </c>
      <c r="L2088" t="s">
        <v>21</v>
      </c>
      <c r="M2088" t="s">
        <v>132</v>
      </c>
      <c r="O2088" t="s">
        <v>9252</v>
      </c>
      <c r="P2088" s="5" t="s">
        <v>17115</v>
      </c>
    </row>
    <row r="2089" spans="1:16" ht="14.25" customHeight="1" thickBot="1" x14ac:dyDescent="0.4">
      <c r="A2089" t="s">
        <v>9253</v>
      </c>
      <c r="B2089">
        <f t="shared" ca="1" si="34"/>
        <v>29</v>
      </c>
      <c r="C2089" s="1">
        <v>32496</v>
      </c>
      <c r="E2089" t="s">
        <v>9254</v>
      </c>
      <c r="I2089" t="s">
        <v>1001</v>
      </c>
      <c r="J2089" t="s">
        <v>9255</v>
      </c>
      <c r="K2089" t="s">
        <v>9256</v>
      </c>
      <c r="L2089" t="s">
        <v>21</v>
      </c>
      <c r="M2089" t="s">
        <v>132</v>
      </c>
      <c r="O2089" t="s">
        <v>9257</v>
      </c>
      <c r="P2089" s="5" t="s">
        <v>17116</v>
      </c>
    </row>
    <row r="2090" spans="1:16" ht="14.25" customHeight="1" thickBot="1" x14ac:dyDescent="0.4">
      <c r="A2090" t="s">
        <v>9258</v>
      </c>
      <c r="B2090">
        <f t="shared" ca="1" si="34"/>
        <v>45</v>
      </c>
      <c r="C2090" s="1">
        <v>26832</v>
      </c>
      <c r="E2090" t="s">
        <v>9259</v>
      </c>
      <c r="F2090" t="s">
        <v>74</v>
      </c>
      <c r="G2090" t="s">
        <v>245</v>
      </c>
      <c r="H2090" t="s">
        <v>122</v>
      </c>
      <c r="I2090" t="s">
        <v>29</v>
      </c>
      <c r="J2090" t="s">
        <v>3772</v>
      </c>
      <c r="K2090" t="s">
        <v>9260</v>
      </c>
      <c r="L2090" t="s">
        <v>21</v>
      </c>
      <c r="M2090" t="s">
        <v>29</v>
      </c>
      <c r="O2090" t="s">
        <v>9261</v>
      </c>
      <c r="P2090" s="5" t="s">
        <v>9261</v>
      </c>
    </row>
    <row r="2091" spans="1:16" ht="14.25" customHeight="1" thickBot="1" x14ac:dyDescent="0.4">
      <c r="A2091" t="s">
        <v>9262</v>
      </c>
      <c r="B2091">
        <f t="shared" ca="1" si="34"/>
        <v>41</v>
      </c>
      <c r="C2091" s="1">
        <v>28020</v>
      </c>
      <c r="D2091" t="s">
        <v>200</v>
      </c>
      <c r="E2091" t="s">
        <v>9263</v>
      </c>
      <c r="F2091" t="s">
        <v>1204</v>
      </c>
      <c r="G2091" t="s">
        <v>17</v>
      </c>
      <c r="H2091" t="s">
        <v>43</v>
      </c>
      <c r="I2091" t="s">
        <v>225</v>
      </c>
      <c r="J2091" t="s">
        <v>226</v>
      </c>
      <c r="K2091" t="s">
        <v>9264</v>
      </c>
      <c r="L2091" t="s">
        <v>21</v>
      </c>
      <c r="M2091" t="s">
        <v>225</v>
      </c>
      <c r="O2091" t="s">
        <v>9265</v>
      </c>
      <c r="P2091" s="5" t="s">
        <v>17117</v>
      </c>
    </row>
    <row r="2092" spans="1:16" ht="14.25" customHeight="1" thickBot="1" x14ac:dyDescent="0.4">
      <c r="A2092" t="s">
        <v>9266</v>
      </c>
      <c r="B2092">
        <f t="shared" ca="1" si="34"/>
        <v>23</v>
      </c>
      <c r="C2092" s="1">
        <v>34817</v>
      </c>
      <c r="E2092" t="s">
        <v>9267</v>
      </c>
      <c r="F2092" t="s">
        <v>41</v>
      </c>
      <c r="G2092" t="s">
        <v>245</v>
      </c>
      <c r="H2092" t="s">
        <v>2735</v>
      </c>
      <c r="I2092" t="s">
        <v>29</v>
      </c>
      <c r="J2092" t="s">
        <v>9268</v>
      </c>
      <c r="K2092" t="s">
        <v>9269</v>
      </c>
      <c r="L2092" t="s">
        <v>205</v>
      </c>
      <c r="M2092" t="s">
        <v>29</v>
      </c>
      <c r="O2092" t="s">
        <v>2704</v>
      </c>
      <c r="P2092" s="5" t="s">
        <v>2704</v>
      </c>
    </row>
    <row r="2093" spans="1:16" ht="14.25" customHeight="1" thickBot="1" x14ac:dyDescent="0.4">
      <c r="A2093" t="s">
        <v>9270</v>
      </c>
      <c r="B2093">
        <f t="shared" ca="1" si="34"/>
        <v>25</v>
      </c>
      <c r="C2093" s="1">
        <v>33983</v>
      </c>
      <c r="E2093" t="s">
        <v>9271</v>
      </c>
      <c r="H2093" t="s">
        <v>1585</v>
      </c>
      <c r="I2093" t="s">
        <v>129</v>
      </c>
      <c r="J2093" t="s">
        <v>7129</v>
      </c>
      <c r="K2093" t="s">
        <v>9272</v>
      </c>
      <c r="L2093" t="s">
        <v>21</v>
      </c>
      <c r="M2093" t="s">
        <v>270</v>
      </c>
      <c r="O2093" t="s">
        <v>9273</v>
      </c>
      <c r="P2093" s="5" t="s">
        <v>9273</v>
      </c>
    </row>
    <row r="2094" spans="1:16" ht="14.25" customHeight="1" thickBot="1" x14ac:dyDescent="0.4">
      <c r="A2094" t="s">
        <v>9274</v>
      </c>
      <c r="B2094">
        <f t="shared" ca="1" si="34"/>
        <v>47</v>
      </c>
      <c r="C2094" s="1">
        <v>25922</v>
      </c>
      <c r="D2094" t="s">
        <v>41</v>
      </c>
      <c r="E2094" t="s">
        <v>9275</v>
      </c>
      <c r="F2094" t="s">
        <v>41</v>
      </c>
      <c r="G2094" t="s">
        <v>3330</v>
      </c>
      <c r="H2094" t="s">
        <v>9276</v>
      </c>
      <c r="I2094" t="s">
        <v>22</v>
      </c>
      <c r="J2094" t="s">
        <v>9277</v>
      </c>
      <c r="K2094" t="s">
        <v>1019</v>
      </c>
      <c r="L2094" t="s">
        <v>205</v>
      </c>
      <c r="M2094" t="s">
        <v>22</v>
      </c>
      <c r="O2094" t="s">
        <v>9278</v>
      </c>
      <c r="P2094" s="5" t="s">
        <v>9278</v>
      </c>
    </row>
    <row r="2095" spans="1:16" ht="14.25" customHeight="1" thickBot="1" x14ac:dyDescent="0.4">
      <c r="A2095" t="s">
        <v>9279</v>
      </c>
      <c r="B2095">
        <f t="shared" ca="1" si="34"/>
        <v>60</v>
      </c>
      <c r="C2095" s="1">
        <v>21359</v>
      </c>
      <c r="D2095" t="s">
        <v>39</v>
      </c>
      <c r="E2095" t="s">
        <v>9280</v>
      </c>
      <c r="F2095" t="s">
        <v>39</v>
      </c>
      <c r="G2095" t="s">
        <v>3060</v>
      </c>
      <c r="H2095" t="s">
        <v>43</v>
      </c>
      <c r="I2095" t="s">
        <v>225</v>
      </c>
      <c r="J2095" t="s">
        <v>2441</v>
      </c>
      <c r="K2095" t="s">
        <v>9281</v>
      </c>
      <c r="L2095" t="s">
        <v>21</v>
      </c>
      <c r="M2095" t="s">
        <v>225</v>
      </c>
      <c r="O2095" t="s">
        <v>2443</v>
      </c>
      <c r="P2095" s="5" t="s">
        <v>16801</v>
      </c>
    </row>
    <row r="2096" spans="1:16" ht="14.25" customHeight="1" thickBot="1" x14ac:dyDescent="0.4">
      <c r="A2096" t="s">
        <v>9282</v>
      </c>
      <c r="B2096">
        <f t="shared" ca="1" si="34"/>
        <v>41</v>
      </c>
      <c r="C2096" s="1">
        <v>28084</v>
      </c>
      <c r="E2096" t="s">
        <v>9283</v>
      </c>
      <c r="H2096" t="s">
        <v>2191</v>
      </c>
      <c r="I2096" t="s">
        <v>386</v>
      </c>
      <c r="J2096" t="s">
        <v>7458</v>
      </c>
      <c r="K2096" t="s">
        <v>9284</v>
      </c>
      <c r="L2096" t="s">
        <v>21</v>
      </c>
      <c r="M2096" t="s">
        <v>386</v>
      </c>
      <c r="O2096" t="s">
        <v>169</v>
      </c>
      <c r="P2096" s="5" t="s">
        <v>169</v>
      </c>
    </row>
    <row r="2097" spans="1:16" ht="14.25" customHeight="1" thickBot="1" x14ac:dyDescent="0.4">
      <c r="A2097" t="s">
        <v>9285</v>
      </c>
      <c r="B2097">
        <f t="shared" ca="1" si="34"/>
        <v>46</v>
      </c>
      <c r="C2097" s="1">
        <v>26177</v>
      </c>
      <c r="E2097" t="s">
        <v>9286</v>
      </c>
      <c r="I2097" t="s">
        <v>5695</v>
      </c>
      <c r="J2097" t="s">
        <v>5695</v>
      </c>
      <c r="K2097" t="s">
        <v>9287</v>
      </c>
      <c r="L2097" t="s">
        <v>21</v>
      </c>
      <c r="M2097" t="s">
        <v>5695</v>
      </c>
      <c r="O2097" t="s">
        <v>9288</v>
      </c>
      <c r="P2097" s="5" t="s">
        <v>9288</v>
      </c>
    </row>
    <row r="2098" spans="1:16" ht="14.25" customHeight="1" thickBot="1" x14ac:dyDescent="0.4">
      <c r="A2098" t="s">
        <v>9289</v>
      </c>
      <c r="B2098">
        <f t="shared" ca="1" si="34"/>
        <v>23</v>
      </c>
      <c r="C2098" s="1">
        <v>34863</v>
      </c>
      <c r="D2098" t="s">
        <v>177</v>
      </c>
      <c r="E2098" t="s">
        <v>9290</v>
      </c>
      <c r="F2098" t="s">
        <v>41</v>
      </c>
      <c r="G2098" t="s">
        <v>262</v>
      </c>
      <c r="H2098" t="s">
        <v>43</v>
      </c>
      <c r="I2098" t="s">
        <v>178</v>
      </c>
      <c r="J2098" t="s">
        <v>179</v>
      </c>
      <c r="K2098" t="s">
        <v>9291</v>
      </c>
      <c r="L2098" t="s">
        <v>21</v>
      </c>
      <c r="M2098" t="s">
        <v>178</v>
      </c>
      <c r="N2098" t="s">
        <v>1111</v>
      </c>
      <c r="O2098" t="s">
        <v>1935</v>
      </c>
      <c r="P2098" s="5" t="s">
        <v>16782</v>
      </c>
    </row>
    <row r="2099" spans="1:16" ht="14.25" customHeight="1" thickBot="1" x14ac:dyDescent="0.4">
      <c r="A2099" t="s">
        <v>9292</v>
      </c>
      <c r="B2099">
        <f t="shared" ca="1" si="34"/>
        <v>50</v>
      </c>
      <c r="C2099" s="1">
        <v>24760</v>
      </c>
      <c r="E2099" t="s">
        <v>9293</v>
      </c>
      <c r="H2099" t="s">
        <v>534</v>
      </c>
      <c r="I2099" t="s">
        <v>118</v>
      </c>
      <c r="J2099" t="s">
        <v>9294</v>
      </c>
      <c r="K2099" t="s">
        <v>9295</v>
      </c>
      <c r="L2099" t="s">
        <v>21</v>
      </c>
      <c r="M2099" t="s">
        <v>118</v>
      </c>
      <c r="O2099" t="s">
        <v>9296</v>
      </c>
      <c r="P2099" s="5" t="s">
        <v>9296</v>
      </c>
    </row>
    <row r="2100" spans="1:16" ht="14.25" customHeight="1" thickBot="1" x14ac:dyDescent="0.4">
      <c r="A2100" t="s">
        <v>9297</v>
      </c>
      <c r="B2100">
        <f t="shared" ca="1" si="34"/>
        <v>27</v>
      </c>
      <c r="C2100" s="1">
        <v>33329</v>
      </c>
      <c r="E2100" t="s">
        <v>9298</v>
      </c>
      <c r="H2100" t="s">
        <v>3489</v>
      </c>
      <c r="I2100" t="s">
        <v>2279</v>
      </c>
      <c r="J2100" t="s">
        <v>6340</v>
      </c>
      <c r="K2100" t="s">
        <v>6341</v>
      </c>
      <c r="L2100" t="s">
        <v>21</v>
      </c>
      <c r="M2100" t="s">
        <v>602</v>
      </c>
      <c r="O2100" t="s">
        <v>3507</v>
      </c>
      <c r="P2100" s="5" t="s">
        <v>3507</v>
      </c>
    </row>
    <row r="2101" spans="1:16" ht="14.25" customHeight="1" thickBot="1" x14ac:dyDescent="0.4">
      <c r="A2101" t="s">
        <v>9299</v>
      </c>
      <c r="B2101">
        <f t="shared" ca="1" si="34"/>
        <v>18</v>
      </c>
      <c r="C2101" s="1">
        <v>36376</v>
      </c>
      <c r="D2101" t="s">
        <v>74</v>
      </c>
      <c r="E2101" t="s">
        <v>9300</v>
      </c>
      <c r="F2101" t="s">
        <v>41</v>
      </c>
      <c r="G2101" t="s">
        <v>95</v>
      </c>
      <c r="H2101" t="s">
        <v>43</v>
      </c>
      <c r="I2101" t="s">
        <v>178</v>
      </c>
      <c r="J2101" t="s">
        <v>9301</v>
      </c>
      <c r="K2101" t="s">
        <v>9302</v>
      </c>
      <c r="L2101" t="s">
        <v>21</v>
      </c>
      <c r="M2101" t="s">
        <v>178</v>
      </c>
      <c r="N2101" t="s">
        <v>197</v>
      </c>
      <c r="O2101" t="s">
        <v>9303</v>
      </c>
      <c r="P2101" s="5" t="s">
        <v>12122</v>
      </c>
    </row>
    <row r="2102" spans="1:16" ht="14.25" customHeight="1" thickBot="1" x14ac:dyDescent="0.4">
      <c r="A2102" t="s">
        <v>9304</v>
      </c>
      <c r="B2102">
        <f t="shared" ca="1" si="34"/>
        <v>49</v>
      </c>
      <c r="C2102" s="1">
        <v>25217</v>
      </c>
      <c r="D2102" t="s">
        <v>39</v>
      </c>
      <c r="E2102" t="s">
        <v>9305</v>
      </c>
      <c r="H2102" t="s">
        <v>627</v>
      </c>
      <c r="I2102" t="s">
        <v>628</v>
      </c>
      <c r="J2102" t="s">
        <v>9306</v>
      </c>
      <c r="K2102" t="s">
        <v>4397</v>
      </c>
      <c r="L2102" t="s">
        <v>21</v>
      </c>
      <c r="M2102" t="s">
        <v>628</v>
      </c>
      <c r="O2102" t="s">
        <v>9307</v>
      </c>
      <c r="P2102" s="5" t="s">
        <v>9307</v>
      </c>
    </row>
    <row r="2103" spans="1:16" ht="14.25" customHeight="1" thickBot="1" x14ac:dyDescent="0.4">
      <c r="A2103" t="s">
        <v>9308</v>
      </c>
      <c r="B2103">
        <f t="shared" ca="1" si="34"/>
        <v>37</v>
      </c>
      <c r="C2103" s="1">
        <v>29531</v>
      </c>
      <c r="D2103" t="s">
        <v>39</v>
      </c>
      <c r="E2103" t="s">
        <v>9309</v>
      </c>
      <c r="F2103" t="s">
        <v>41</v>
      </c>
      <c r="G2103" t="s">
        <v>186</v>
      </c>
      <c r="H2103" t="s">
        <v>6699</v>
      </c>
      <c r="I2103" t="s">
        <v>22</v>
      </c>
      <c r="J2103" t="s">
        <v>9310</v>
      </c>
      <c r="K2103" t="s">
        <v>9311</v>
      </c>
      <c r="L2103" t="s">
        <v>205</v>
      </c>
      <c r="M2103" t="s">
        <v>22</v>
      </c>
      <c r="N2103" t="s">
        <v>1391</v>
      </c>
      <c r="O2103" t="s">
        <v>9312</v>
      </c>
      <c r="P2103" s="5" t="s">
        <v>9312</v>
      </c>
    </row>
    <row r="2104" spans="1:16" ht="14.25" customHeight="1" thickBot="1" x14ac:dyDescent="0.4">
      <c r="A2104" t="s">
        <v>9313</v>
      </c>
      <c r="B2104">
        <f t="shared" ca="1" si="34"/>
        <v>48</v>
      </c>
      <c r="C2104" s="1">
        <v>25554</v>
      </c>
      <c r="D2104" t="s">
        <v>235</v>
      </c>
      <c r="E2104" t="s">
        <v>8627</v>
      </c>
      <c r="G2104" t="s">
        <v>245</v>
      </c>
      <c r="H2104" t="s">
        <v>1445</v>
      </c>
      <c r="I2104" t="s">
        <v>642</v>
      </c>
      <c r="J2104" t="s">
        <v>9314</v>
      </c>
      <c r="K2104" t="s">
        <v>9315</v>
      </c>
      <c r="L2104" t="s">
        <v>21</v>
      </c>
      <c r="M2104" t="s">
        <v>1446</v>
      </c>
      <c r="N2104" t="s">
        <v>197</v>
      </c>
      <c r="O2104" t="s">
        <v>2950</v>
      </c>
      <c r="P2104" s="5" t="s">
        <v>2950</v>
      </c>
    </row>
    <row r="2105" spans="1:16" ht="14.25" customHeight="1" thickBot="1" x14ac:dyDescent="0.4">
      <c r="A2105" t="s">
        <v>9316</v>
      </c>
      <c r="B2105">
        <f t="shared" ca="1" si="34"/>
        <v>48</v>
      </c>
      <c r="C2105" s="1">
        <v>25480</v>
      </c>
      <c r="E2105" t="s">
        <v>2613</v>
      </c>
      <c r="H2105" t="s">
        <v>43</v>
      </c>
      <c r="I2105" t="s">
        <v>129</v>
      </c>
      <c r="J2105" t="s">
        <v>9317</v>
      </c>
      <c r="K2105" t="s">
        <v>9318</v>
      </c>
      <c r="L2105" t="s">
        <v>21</v>
      </c>
      <c r="M2105" t="s">
        <v>132</v>
      </c>
      <c r="O2105" t="s">
        <v>9319</v>
      </c>
      <c r="P2105" s="5" t="s">
        <v>17118</v>
      </c>
    </row>
    <row r="2106" spans="1:16" ht="14.25" customHeight="1" thickBot="1" x14ac:dyDescent="0.4">
      <c r="A2106" t="s">
        <v>9320</v>
      </c>
      <c r="B2106">
        <f t="shared" ca="1" si="34"/>
        <v>40</v>
      </c>
      <c r="C2106" s="1">
        <v>28645</v>
      </c>
      <c r="E2106" t="s">
        <v>9321</v>
      </c>
      <c r="I2106" t="s">
        <v>1067</v>
      </c>
      <c r="J2106" t="s">
        <v>9322</v>
      </c>
      <c r="K2106" t="s">
        <v>9323</v>
      </c>
      <c r="L2106" t="s">
        <v>21</v>
      </c>
      <c r="M2106" t="s">
        <v>1067</v>
      </c>
      <c r="O2106" t="s">
        <v>4291</v>
      </c>
      <c r="P2106" s="5" t="s">
        <v>4291</v>
      </c>
    </row>
    <row r="2107" spans="1:16" ht="14.25" customHeight="1" thickBot="1" x14ac:dyDescent="0.4">
      <c r="A2107" t="s">
        <v>9324</v>
      </c>
      <c r="B2107">
        <f t="shared" ca="1" si="34"/>
        <v>29</v>
      </c>
      <c r="C2107" s="1">
        <v>32406</v>
      </c>
      <c r="D2107" t="s">
        <v>200</v>
      </c>
      <c r="E2107" t="s">
        <v>9325</v>
      </c>
      <c r="F2107" t="s">
        <v>41</v>
      </c>
      <c r="H2107" t="s">
        <v>122</v>
      </c>
      <c r="I2107" t="s">
        <v>29</v>
      </c>
      <c r="J2107" t="s">
        <v>9326</v>
      </c>
      <c r="K2107" t="s">
        <v>6919</v>
      </c>
      <c r="L2107" t="s">
        <v>205</v>
      </c>
      <c r="M2107" t="s">
        <v>29</v>
      </c>
      <c r="O2107" t="s">
        <v>5158</v>
      </c>
      <c r="P2107" s="5" t="s">
        <v>5158</v>
      </c>
    </row>
    <row r="2108" spans="1:16" ht="14.25" customHeight="1" thickBot="1" x14ac:dyDescent="0.4">
      <c r="A2108" t="s">
        <v>9327</v>
      </c>
      <c r="B2108">
        <f t="shared" ca="1" si="34"/>
        <v>26</v>
      </c>
      <c r="C2108" s="1">
        <v>33715</v>
      </c>
      <c r="E2108" t="s">
        <v>9328</v>
      </c>
      <c r="H2108" t="s">
        <v>43</v>
      </c>
      <c r="I2108" t="s">
        <v>132</v>
      </c>
      <c r="J2108" t="s">
        <v>1953</v>
      </c>
      <c r="K2108" t="s">
        <v>9329</v>
      </c>
      <c r="L2108" t="s">
        <v>21</v>
      </c>
      <c r="M2108" t="s">
        <v>132</v>
      </c>
      <c r="O2108" t="s">
        <v>9330</v>
      </c>
      <c r="P2108" s="5" t="s">
        <v>17119</v>
      </c>
    </row>
    <row r="2109" spans="1:16" ht="14.25" customHeight="1" thickBot="1" x14ac:dyDescent="0.4">
      <c r="A2109" t="s">
        <v>9331</v>
      </c>
      <c r="B2109">
        <f t="shared" ca="1" si="34"/>
        <v>23</v>
      </c>
      <c r="C2109" s="1">
        <v>34731</v>
      </c>
      <c r="E2109" t="s">
        <v>9332</v>
      </c>
      <c r="I2109" t="s">
        <v>367</v>
      </c>
      <c r="J2109" t="s">
        <v>9333</v>
      </c>
      <c r="K2109" t="s">
        <v>3662</v>
      </c>
      <c r="L2109" t="s">
        <v>21</v>
      </c>
      <c r="M2109" t="s">
        <v>367</v>
      </c>
      <c r="O2109" t="s">
        <v>9334</v>
      </c>
      <c r="P2109" s="5" t="s">
        <v>9334</v>
      </c>
    </row>
    <row r="2110" spans="1:16" ht="14.25" customHeight="1" thickBot="1" x14ac:dyDescent="0.4">
      <c r="A2110" t="s">
        <v>9335</v>
      </c>
      <c r="B2110">
        <f t="shared" ca="1" si="34"/>
        <v>41</v>
      </c>
      <c r="C2110" s="1">
        <v>28054</v>
      </c>
      <c r="E2110" t="s">
        <v>2600</v>
      </c>
      <c r="H2110" t="s">
        <v>2556</v>
      </c>
      <c r="I2110" t="s">
        <v>29</v>
      </c>
      <c r="J2110" t="s">
        <v>29</v>
      </c>
      <c r="K2110" t="s">
        <v>9336</v>
      </c>
      <c r="L2110" t="s">
        <v>205</v>
      </c>
      <c r="M2110" t="s">
        <v>29</v>
      </c>
      <c r="O2110" t="s">
        <v>9337</v>
      </c>
      <c r="P2110" s="5" t="s">
        <v>9337</v>
      </c>
    </row>
    <row r="2111" spans="1:16" ht="14.25" customHeight="1" thickBot="1" x14ac:dyDescent="0.4">
      <c r="A2111" t="s">
        <v>9338</v>
      </c>
      <c r="B2111">
        <f t="shared" ca="1" si="34"/>
        <v>46</v>
      </c>
      <c r="C2111" s="1">
        <v>26438</v>
      </c>
      <c r="E2111" t="s">
        <v>9339</v>
      </c>
      <c r="G2111" t="s">
        <v>66</v>
      </c>
      <c r="H2111" t="s">
        <v>2191</v>
      </c>
      <c r="I2111" t="s">
        <v>386</v>
      </c>
      <c r="J2111" t="s">
        <v>9340</v>
      </c>
      <c r="K2111" t="s">
        <v>9341</v>
      </c>
      <c r="L2111" t="s">
        <v>21</v>
      </c>
      <c r="M2111" t="s">
        <v>386</v>
      </c>
      <c r="O2111" t="s">
        <v>2088</v>
      </c>
      <c r="P2111" s="5" t="s">
        <v>2088</v>
      </c>
    </row>
    <row r="2112" spans="1:16" ht="14.25" customHeight="1" thickBot="1" x14ac:dyDescent="0.4">
      <c r="A2112" t="s">
        <v>9342</v>
      </c>
      <c r="B2112">
        <f t="shared" ca="1" si="34"/>
        <v>25</v>
      </c>
      <c r="C2112" s="1">
        <v>34014</v>
      </c>
      <c r="E2112" t="s">
        <v>1263</v>
      </c>
      <c r="F2112" t="s">
        <v>74</v>
      </c>
      <c r="G2112" t="s">
        <v>66</v>
      </c>
      <c r="H2112" t="s">
        <v>122</v>
      </c>
      <c r="I2112" t="s">
        <v>29</v>
      </c>
      <c r="J2112" t="s">
        <v>6120</v>
      </c>
      <c r="K2112" t="s">
        <v>9343</v>
      </c>
      <c r="L2112" t="s">
        <v>21</v>
      </c>
      <c r="M2112" t="s">
        <v>29</v>
      </c>
      <c r="O2112" t="s">
        <v>213</v>
      </c>
      <c r="P2112" s="5" t="s">
        <v>213</v>
      </c>
    </row>
    <row r="2113" spans="1:16" ht="14.25" customHeight="1" thickBot="1" x14ac:dyDescent="0.4">
      <c r="A2113" t="s">
        <v>9344</v>
      </c>
      <c r="B2113">
        <f t="shared" ca="1" si="34"/>
        <v>21</v>
      </c>
      <c r="C2113" s="1">
        <v>35630</v>
      </c>
      <c r="E2113" t="s">
        <v>1883</v>
      </c>
      <c r="I2113" t="s">
        <v>132</v>
      </c>
      <c r="J2113" t="s">
        <v>1938</v>
      </c>
      <c r="K2113" t="s">
        <v>9345</v>
      </c>
      <c r="L2113" t="s">
        <v>21</v>
      </c>
      <c r="M2113" t="s">
        <v>132</v>
      </c>
      <c r="O2113" t="s">
        <v>1750</v>
      </c>
      <c r="P2113" s="5" t="s">
        <v>16777</v>
      </c>
    </row>
    <row r="2114" spans="1:16" ht="14.25" customHeight="1" thickBot="1" x14ac:dyDescent="0.4">
      <c r="A2114" t="s">
        <v>9346</v>
      </c>
      <c r="B2114">
        <f t="shared" ca="1" si="34"/>
        <v>44</v>
      </c>
      <c r="C2114" s="1">
        <v>26910</v>
      </c>
      <c r="E2114" t="s">
        <v>9347</v>
      </c>
      <c r="H2114" t="s">
        <v>9226</v>
      </c>
      <c r="I2114" t="s">
        <v>5695</v>
      </c>
      <c r="J2114" t="s">
        <v>9348</v>
      </c>
      <c r="K2114" t="s">
        <v>9349</v>
      </c>
      <c r="L2114" t="s">
        <v>21</v>
      </c>
      <c r="M2114" t="s">
        <v>5695</v>
      </c>
      <c r="O2114" t="s">
        <v>9350</v>
      </c>
      <c r="P2114" s="5" t="s">
        <v>9350</v>
      </c>
    </row>
    <row r="2115" spans="1:16" ht="14.25" customHeight="1" thickBot="1" x14ac:dyDescent="0.4">
      <c r="A2115" t="s">
        <v>9351</v>
      </c>
      <c r="B2115">
        <f t="shared" ca="1" si="34"/>
        <v>113</v>
      </c>
      <c r="C2115" s="2">
        <v>1983</v>
      </c>
      <c r="E2115" t="s">
        <v>9352</v>
      </c>
      <c r="H2115" t="s">
        <v>3039</v>
      </c>
      <c r="I2115" t="s">
        <v>655</v>
      </c>
      <c r="J2115" t="s">
        <v>9353</v>
      </c>
      <c r="K2115" t="s">
        <v>9354</v>
      </c>
      <c r="L2115" t="s">
        <v>21</v>
      </c>
      <c r="M2115" t="s">
        <v>655</v>
      </c>
      <c r="O2115" t="s">
        <v>9355</v>
      </c>
      <c r="P2115" s="5" t="s">
        <v>9355</v>
      </c>
    </row>
    <row r="2116" spans="1:16" ht="14.25" customHeight="1" thickBot="1" x14ac:dyDescent="0.4">
      <c r="A2116" t="s">
        <v>9356</v>
      </c>
      <c r="B2116">
        <f t="shared" ca="1" si="34"/>
        <v>43</v>
      </c>
      <c r="C2116" s="1">
        <v>27288</v>
      </c>
      <c r="E2116" t="s">
        <v>9357</v>
      </c>
      <c r="H2116" t="s">
        <v>43</v>
      </c>
      <c r="I2116" t="s">
        <v>132</v>
      </c>
      <c r="J2116" t="s">
        <v>132</v>
      </c>
      <c r="K2116" t="s">
        <v>9358</v>
      </c>
      <c r="L2116" t="s">
        <v>21</v>
      </c>
      <c r="M2116" t="s">
        <v>132</v>
      </c>
      <c r="O2116" t="s">
        <v>9359</v>
      </c>
      <c r="P2116" s="5" t="s">
        <v>17120</v>
      </c>
    </row>
    <row r="2117" spans="1:16" ht="14.25" customHeight="1" thickBot="1" x14ac:dyDescent="0.4">
      <c r="A2117" t="s">
        <v>9360</v>
      </c>
      <c r="B2117">
        <f t="shared" ca="1" si="34"/>
        <v>33</v>
      </c>
      <c r="C2117" s="1">
        <v>31168</v>
      </c>
      <c r="D2117" t="s">
        <v>39</v>
      </c>
      <c r="E2117" t="s">
        <v>9361</v>
      </c>
      <c r="F2117" t="s">
        <v>39</v>
      </c>
      <c r="G2117" t="s">
        <v>1037</v>
      </c>
      <c r="H2117" t="s">
        <v>360</v>
      </c>
      <c r="I2117" t="s">
        <v>46</v>
      </c>
      <c r="J2117" t="s">
        <v>9362</v>
      </c>
      <c r="K2117" t="s">
        <v>9363</v>
      </c>
      <c r="L2117" t="s">
        <v>21</v>
      </c>
      <c r="M2117" t="s">
        <v>46</v>
      </c>
      <c r="N2117" t="s">
        <v>1217</v>
      </c>
      <c r="O2117" t="s">
        <v>9364</v>
      </c>
      <c r="P2117" s="5" t="s">
        <v>9364</v>
      </c>
    </row>
    <row r="2118" spans="1:16" ht="14.25" customHeight="1" thickBot="1" x14ac:dyDescent="0.4">
      <c r="A2118" t="s">
        <v>9365</v>
      </c>
      <c r="B2118">
        <f t="shared" ca="1" si="34"/>
        <v>49</v>
      </c>
      <c r="C2118" s="1">
        <v>25092</v>
      </c>
      <c r="D2118" t="s">
        <v>39</v>
      </c>
      <c r="E2118" t="s">
        <v>9366</v>
      </c>
      <c r="F2118" t="s">
        <v>39</v>
      </c>
      <c r="G2118" t="s">
        <v>262</v>
      </c>
      <c r="H2118" t="s">
        <v>269</v>
      </c>
      <c r="I2118" t="s">
        <v>270</v>
      </c>
      <c r="J2118" t="s">
        <v>9367</v>
      </c>
      <c r="K2118" t="s">
        <v>9368</v>
      </c>
      <c r="L2118" t="s">
        <v>21</v>
      </c>
      <c r="M2118" t="s">
        <v>270</v>
      </c>
      <c r="O2118" t="s">
        <v>3229</v>
      </c>
      <c r="P2118" s="5" t="s">
        <v>13938</v>
      </c>
    </row>
    <row r="2119" spans="1:16" ht="14.25" customHeight="1" thickBot="1" x14ac:dyDescent="0.4">
      <c r="A2119" t="s">
        <v>9369</v>
      </c>
      <c r="B2119">
        <f t="shared" ca="1" si="34"/>
        <v>37</v>
      </c>
      <c r="C2119" s="1">
        <v>29767</v>
      </c>
      <c r="D2119" t="s">
        <v>39</v>
      </c>
      <c r="E2119" t="s">
        <v>9370</v>
      </c>
      <c r="F2119" t="s">
        <v>1204</v>
      </c>
      <c r="G2119" t="s">
        <v>6367</v>
      </c>
      <c r="H2119" t="s">
        <v>627</v>
      </c>
      <c r="I2119" t="s">
        <v>628</v>
      </c>
      <c r="J2119" t="s">
        <v>9371</v>
      </c>
      <c r="K2119" t="s">
        <v>9372</v>
      </c>
      <c r="L2119" t="s">
        <v>21</v>
      </c>
      <c r="M2119" t="s">
        <v>628</v>
      </c>
      <c r="O2119" t="s">
        <v>9373</v>
      </c>
      <c r="P2119" s="5" t="s">
        <v>9373</v>
      </c>
    </row>
    <row r="2120" spans="1:16" ht="14.25" customHeight="1" thickBot="1" x14ac:dyDescent="0.4">
      <c r="A2120" t="s">
        <v>9374</v>
      </c>
      <c r="B2120">
        <f t="shared" ca="1" si="34"/>
        <v>39</v>
      </c>
      <c r="C2120" s="1">
        <v>29029</v>
      </c>
      <c r="E2120" t="s">
        <v>9375</v>
      </c>
      <c r="H2120" t="s">
        <v>616</v>
      </c>
      <c r="I2120" t="s">
        <v>617</v>
      </c>
      <c r="J2120" t="s">
        <v>9376</v>
      </c>
      <c r="K2120" t="s">
        <v>9377</v>
      </c>
      <c r="L2120" t="s">
        <v>205</v>
      </c>
      <c r="M2120" t="s">
        <v>602</v>
      </c>
      <c r="O2120" t="s">
        <v>5276</v>
      </c>
      <c r="P2120" s="5" t="s">
        <v>5276</v>
      </c>
    </row>
    <row r="2121" spans="1:16" ht="14.25" customHeight="1" thickBot="1" x14ac:dyDescent="0.4">
      <c r="A2121" t="s">
        <v>9378</v>
      </c>
      <c r="B2121">
        <f t="shared" ca="1" si="34"/>
        <v>34</v>
      </c>
      <c r="C2121" s="1">
        <v>30727</v>
      </c>
      <c r="D2121" t="s">
        <v>41</v>
      </c>
      <c r="E2121" t="s">
        <v>9379</v>
      </c>
      <c r="F2121" t="s">
        <v>41</v>
      </c>
      <c r="H2121" t="s">
        <v>332</v>
      </c>
      <c r="I2121" t="s">
        <v>62</v>
      </c>
      <c r="J2121" t="s">
        <v>9380</v>
      </c>
      <c r="K2121" t="s">
        <v>5597</v>
      </c>
      <c r="L2121" t="s">
        <v>21</v>
      </c>
      <c r="M2121" t="s">
        <v>62</v>
      </c>
      <c r="O2121" t="s">
        <v>4000</v>
      </c>
      <c r="P2121" s="5" t="s">
        <v>4000</v>
      </c>
    </row>
    <row r="2122" spans="1:16" ht="14.25" customHeight="1" thickBot="1" x14ac:dyDescent="0.4">
      <c r="A2122" t="s">
        <v>9381</v>
      </c>
      <c r="B2122">
        <f t="shared" ca="1" si="34"/>
        <v>113</v>
      </c>
      <c r="C2122" s="2">
        <v>1964</v>
      </c>
      <c r="D2122" t="s">
        <v>41</v>
      </c>
      <c r="E2122" t="s">
        <v>9382</v>
      </c>
      <c r="F2122" t="s">
        <v>1532</v>
      </c>
      <c r="G2122" t="s">
        <v>216</v>
      </c>
      <c r="H2122" t="s">
        <v>9383</v>
      </c>
      <c r="I2122" t="s">
        <v>22</v>
      </c>
      <c r="J2122" t="s">
        <v>9384</v>
      </c>
      <c r="K2122" t="s">
        <v>9385</v>
      </c>
      <c r="L2122" t="s">
        <v>21</v>
      </c>
      <c r="M2122" t="s">
        <v>22</v>
      </c>
      <c r="N2122" t="s">
        <v>727</v>
      </c>
      <c r="O2122" t="s">
        <v>9386</v>
      </c>
      <c r="P2122" s="5" t="s">
        <v>9386</v>
      </c>
    </row>
    <row r="2123" spans="1:16" ht="14.25" customHeight="1" thickBot="1" x14ac:dyDescent="0.4">
      <c r="A2123" t="s">
        <v>9387</v>
      </c>
      <c r="B2123">
        <f t="shared" ca="1" si="34"/>
        <v>33</v>
      </c>
      <c r="C2123" s="1">
        <v>31068</v>
      </c>
      <c r="E2123" t="s">
        <v>9388</v>
      </c>
      <c r="H2123" t="s">
        <v>9389</v>
      </c>
      <c r="I2123" t="s">
        <v>9390</v>
      </c>
      <c r="J2123" t="s">
        <v>9391</v>
      </c>
      <c r="K2123" t="s">
        <v>9392</v>
      </c>
      <c r="L2123" t="s">
        <v>21</v>
      </c>
      <c r="M2123" t="s">
        <v>453</v>
      </c>
      <c r="O2123" t="s">
        <v>169</v>
      </c>
      <c r="P2123" s="5" t="s">
        <v>169</v>
      </c>
    </row>
    <row r="2124" spans="1:16" ht="14.25" customHeight="1" thickBot="1" x14ac:dyDescent="0.4">
      <c r="A2124" t="s">
        <v>9393</v>
      </c>
      <c r="B2124">
        <f t="shared" ca="1" si="34"/>
        <v>24</v>
      </c>
      <c r="C2124" s="1">
        <v>34243</v>
      </c>
      <c r="E2124" t="s">
        <v>9394</v>
      </c>
      <c r="I2124" t="s">
        <v>9395</v>
      </c>
      <c r="J2124" t="s">
        <v>9396</v>
      </c>
      <c r="K2124" t="s">
        <v>9397</v>
      </c>
      <c r="L2124" t="s">
        <v>21</v>
      </c>
      <c r="M2124" t="s">
        <v>834</v>
      </c>
      <c r="O2124" t="s">
        <v>9398</v>
      </c>
      <c r="P2124" s="5" t="s">
        <v>9398</v>
      </c>
    </row>
    <row r="2125" spans="1:16" ht="14.25" customHeight="1" thickBot="1" x14ac:dyDescent="0.4">
      <c r="A2125" t="s">
        <v>9399</v>
      </c>
      <c r="B2125">
        <f t="shared" ca="1" si="34"/>
        <v>30</v>
      </c>
      <c r="C2125" s="1">
        <v>32133</v>
      </c>
      <c r="E2125" t="s">
        <v>9400</v>
      </c>
      <c r="H2125" t="s">
        <v>43</v>
      </c>
      <c r="I2125" t="s">
        <v>178</v>
      </c>
      <c r="J2125" t="s">
        <v>9401</v>
      </c>
      <c r="K2125" t="s">
        <v>9402</v>
      </c>
      <c r="L2125" t="s">
        <v>21</v>
      </c>
      <c r="M2125" t="s">
        <v>178</v>
      </c>
      <c r="O2125" t="s">
        <v>318</v>
      </c>
      <c r="P2125" s="5" t="s">
        <v>16717</v>
      </c>
    </row>
    <row r="2126" spans="1:16" ht="14.25" customHeight="1" thickBot="1" x14ac:dyDescent="0.4">
      <c r="A2126" t="s">
        <v>9403</v>
      </c>
      <c r="B2126">
        <f t="shared" ca="1" si="34"/>
        <v>64</v>
      </c>
      <c r="C2126" s="1">
        <v>19870</v>
      </c>
      <c r="E2126" t="s">
        <v>9404</v>
      </c>
      <c r="H2126" t="s">
        <v>43</v>
      </c>
      <c r="I2126" t="s">
        <v>83</v>
      </c>
      <c r="J2126" t="s">
        <v>9405</v>
      </c>
      <c r="K2126" t="s">
        <v>9406</v>
      </c>
      <c r="L2126" t="s">
        <v>21</v>
      </c>
      <c r="M2126" t="s">
        <v>270</v>
      </c>
      <c r="O2126" t="s">
        <v>2481</v>
      </c>
      <c r="P2126" s="5" t="s">
        <v>2481</v>
      </c>
    </row>
    <row r="2127" spans="1:16" ht="14.25" customHeight="1" thickBot="1" x14ac:dyDescent="0.4">
      <c r="A2127" t="s">
        <v>9407</v>
      </c>
      <c r="B2127">
        <f t="shared" ca="1" si="34"/>
        <v>113</v>
      </c>
      <c r="C2127" s="2">
        <v>1977</v>
      </c>
      <c r="E2127" t="s">
        <v>9408</v>
      </c>
      <c r="I2127" t="s">
        <v>361</v>
      </c>
      <c r="K2127" t="s">
        <v>5299</v>
      </c>
      <c r="L2127" t="s">
        <v>21</v>
      </c>
      <c r="M2127" t="s">
        <v>361</v>
      </c>
      <c r="O2127" t="s">
        <v>8959</v>
      </c>
      <c r="P2127" s="5" t="s">
        <v>8959</v>
      </c>
    </row>
    <row r="2128" spans="1:16" ht="14.25" customHeight="1" thickBot="1" x14ac:dyDescent="0.4">
      <c r="A2128" t="s">
        <v>9409</v>
      </c>
      <c r="B2128">
        <f t="shared" ca="1" si="34"/>
        <v>35</v>
      </c>
      <c r="C2128" s="1">
        <v>30407</v>
      </c>
      <c r="D2128" t="s">
        <v>200</v>
      </c>
      <c r="E2128" t="s">
        <v>2512</v>
      </c>
      <c r="F2128" t="s">
        <v>41</v>
      </c>
      <c r="G2128" t="s">
        <v>95</v>
      </c>
      <c r="H2128" t="s">
        <v>122</v>
      </c>
      <c r="I2128" t="s">
        <v>29</v>
      </c>
      <c r="J2128" t="s">
        <v>9410</v>
      </c>
      <c r="K2128" t="s">
        <v>9411</v>
      </c>
      <c r="L2128" t="s">
        <v>205</v>
      </c>
      <c r="M2128" t="s">
        <v>29</v>
      </c>
      <c r="N2128" t="s">
        <v>181</v>
      </c>
      <c r="O2128" t="s">
        <v>2704</v>
      </c>
      <c r="P2128" s="5" t="s">
        <v>2704</v>
      </c>
    </row>
    <row r="2129" spans="1:16" ht="14.25" customHeight="1" thickBot="1" x14ac:dyDescent="0.4">
      <c r="A2129" t="s">
        <v>9412</v>
      </c>
      <c r="B2129">
        <f t="shared" ca="1" si="34"/>
        <v>38</v>
      </c>
      <c r="C2129" s="1">
        <v>29423</v>
      </c>
      <c r="D2129" t="s">
        <v>39</v>
      </c>
      <c r="E2129" t="s">
        <v>9413</v>
      </c>
      <c r="F2129" t="s">
        <v>41</v>
      </c>
      <c r="G2129" t="s">
        <v>95</v>
      </c>
      <c r="H2129" t="s">
        <v>360</v>
      </c>
      <c r="I2129" t="s">
        <v>46</v>
      </c>
      <c r="J2129" t="s">
        <v>9414</v>
      </c>
      <c r="K2129" t="s">
        <v>9415</v>
      </c>
      <c r="L2129" t="s">
        <v>21</v>
      </c>
      <c r="M2129" t="s">
        <v>46</v>
      </c>
      <c r="N2129" t="s">
        <v>242</v>
      </c>
      <c r="O2129" t="s">
        <v>2070</v>
      </c>
      <c r="P2129" s="5" t="s">
        <v>2070</v>
      </c>
    </row>
    <row r="2130" spans="1:16" ht="14.25" customHeight="1" thickBot="1" x14ac:dyDescent="0.4">
      <c r="A2130" t="s">
        <v>9416</v>
      </c>
      <c r="B2130">
        <f t="shared" ca="1" si="34"/>
        <v>50</v>
      </c>
      <c r="C2130" s="1">
        <v>24793</v>
      </c>
      <c r="D2130" t="s">
        <v>185</v>
      </c>
      <c r="E2130" t="s">
        <v>9417</v>
      </c>
      <c r="F2130" t="s">
        <v>185</v>
      </c>
      <c r="G2130" t="s">
        <v>95</v>
      </c>
      <c r="H2130" t="s">
        <v>812</v>
      </c>
      <c r="I2130" t="s">
        <v>270</v>
      </c>
      <c r="J2130" t="s">
        <v>9153</v>
      </c>
      <c r="K2130" t="s">
        <v>9418</v>
      </c>
      <c r="L2130" t="s">
        <v>21</v>
      </c>
      <c r="M2130" t="s">
        <v>270</v>
      </c>
      <c r="O2130" t="s">
        <v>55</v>
      </c>
      <c r="P2130" s="5" t="s">
        <v>55</v>
      </c>
    </row>
    <row r="2131" spans="1:16" ht="14.25" customHeight="1" thickBot="1" x14ac:dyDescent="0.4">
      <c r="A2131" t="s">
        <v>9419</v>
      </c>
      <c r="B2131">
        <f t="shared" ca="1" si="34"/>
        <v>30</v>
      </c>
      <c r="C2131" s="1">
        <v>32338</v>
      </c>
      <c r="E2131" t="s">
        <v>2397</v>
      </c>
      <c r="H2131" t="s">
        <v>122</v>
      </c>
      <c r="I2131" t="s">
        <v>29</v>
      </c>
      <c r="J2131" t="s">
        <v>9420</v>
      </c>
      <c r="K2131" t="s">
        <v>9421</v>
      </c>
      <c r="L2131" t="s">
        <v>21</v>
      </c>
      <c r="M2131" t="s">
        <v>29</v>
      </c>
      <c r="O2131" t="s">
        <v>1631</v>
      </c>
      <c r="P2131" s="5" t="s">
        <v>1631</v>
      </c>
    </row>
    <row r="2132" spans="1:16" ht="14.25" customHeight="1" thickBot="1" x14ac:dyDescent="0.4">
      <c r="A2132" t="s">
        <v>9422</v>
      </c>
      <c r="B2132">
        <f t="shared" ca="1" si="34"/>
        <v>67</v>
      </c>
      <c r="C2132" s="1">
        <v>18767</v>
      </c>
      <c r="D2132" t="s">
        <v>200</v>
      </c>
      <c r="E2132" t="s">
        <v>9423</v>
      </c>
      <c r="F2132" t="s">
        <v>185</v>
      </c>
      <c r="G2132" t="s">
        <v>9424</v>
      </c>
      <c r="H2132" t="s">
        <v>360</v>
      </c>
      <c r="I2132" t="s">
        <v>46</v>
      </c>
      <c r="J2132" t="s">
        <v>9425</v>
      </c>
      <c r="K2132" t="s">
        <v>9426</v>
      </c>
      <c r="L2132" t="s">
        <v>21</v>
      </c>
      <c r="M2132" t="s">
        <v>97</v>
      </c>
      <c r="N2132" t="s">
        <v>705</v>
      </c>
      <c r="O2132" t="s">
        <v>9427</v>
      </c>
      <c r="P2132" s="5" t="s">
        <v>9427</v>
      </c>
    </row>
    <row r="2133" spans="1:16" ht="14.25" customHeight="1" thickBot="1" x14ac:dyDescent="0.4">
      <c r="A2133" t="s">
        <v>9428</v>
      </c>
      <c r="B2133">
        <f t="shared" ca="1" si="34"/>
        <v>65</v>
      </c>
      <c r="C2133" s="1">
        <v>19518</v>
      </c>
      <c r="E2133" t="s">
        <v>9429</v>
      </c>
      <c r="H2133" t="s">
        <v>43</v>
      </c>
      <c r="I2133" t="s">
        <v>225</v>
      </c>
      <c r="J2133" t="s">
        <v>226</v>
      </c>
      <c r="K2133" t="s">
        <v>9430</v>
      </c>
      <c r="L2133" t="s">
        <v>21</v>
      </c>
      <c r="M2133" t="s">
        <v>225</v>
      </c>
      <c r="O2133" t="s">
        <v>5654</v>
      </c>
      <c r="P2133" s="5" t="s">
        <v>16949</v>
      </c>
    </row>
    <row r="2134" spans="1:16" ht="14.25" customHeight="1" thickBot="1" x14ac:dyDescent="0.4">
      <c r="A2134" t="s">
        <v>9431</v>
      </c>
      <c r="B2134">
        <f t="shared" ca="1" si="34"/>
        <v>65</v>
      </c>
      <c r="C2134" s="1">
        <v>19269</v>
      </c>
      <c r="E2134" t="s">
        <v>9432</v>
      </c>
      <c r="H2134" t="s">
        <v>9433</v>
      </c>
      <c r="I2134" t="s">
        <v>367</v>
      </c>
      <c r="J2134" t="s">
        <v>9434</v>
      </c>
      <c r="K2134" t="s">
        <v>9435</v>
      </c>
      <c r="L2134" t="s">
        <v>21</v>
      </c>
      <c r="M2134" t="s">
        <v>367</v>
      </c>
      <c r="O2134" t="s">
        <v>9436</v>
      </c>
      <c r="P2134" s="5" t="s">
        <v>9436</v>
      </c>
    </row>
    <row r="2135" spans="1:16" ht="14.25" customHeight="1" thickBot="1" x14ac:dyDescent="0.4">
      <c r="A2135" t="s">
        <v>9437</v>
      </c>
      <c r="B2135">
        <f t="shared" ca="1" si="34"/>
        <v>113</v>
      </c>
      <c r="C2135" s="2">
        <v>1982</v>
      </c>
      <c r="E2135" t="s">
        <v>7319</v>
      </c>
      <c r="H2135" t="s">
        <v>9438</v>
      </c>
      <c r="I2135" t="s">
        <v>52</v>
      </c>
      <c r="J2135" t="s">
        <v>9439</v>
      </c>
      <c r="K2135" t="s">
        <v>5256</v>
      </c>
      <c r="L2135" t="s">
        <v>205</v>
      </c>
      <c r="M2135" t="s">
        <v>52</v>
      </c>
      <c r="O2135" t="s">
        <v>9440</v>
      </c>
      <c r="P2135" s="5" t="s">
        <v>9440</v>
      </c>
    </row>
    <row r="2136" spans="1:16" ht="14.25" customHeight="1" thickBot="1" x14ac:dyDescent="0.4">
      <c r="A2136" t="s">
        <v>9441</v>
      </c>
      <c r="B2136">
        <f t="shared" ca="1" si="34"/>
        <v>27</v>
      </c>
      <c r="C2136" s="1">
        <v>33380</v>
      </c>
      <c r="E2136" t="s">
        <v>9442</v>
      </c>
      <c r="H2136" t="s">
        <v>2735</v>
      </c>
      <c r="I2136" t="s">
        <v>911</v>
      </c>
      <c r="J2136" t="s">
        <v>9443</v>
      </c>
      <c r="K2136" t="s">
        <v>9444</v>
      </c>
      <c r="L2136" t="s">
        <v>21</v>
      </c>
      <c r="M2136" t="s">
        <v>29</v>
      </c>
      <c r="O2136" t="s">
        <v>9445</v>
      </c>
      <c r="P2136" s="5" t="s">
        <v>9445</v>
      </c>
    </row>
    <row r="2137" spans="1:16" ht="14.25" customHeight="1" thickBot="1" x14ac:dyDescent="0.4">
      <c r="A2137" t="s">
        <v>9446</v>
      </c>
      <c r="B2137">
        <f t="shared" ca="1" si="34"/>
        <v>25</v>
      </c>
      <c r="C2137" s="1">
        <v>33908</v>
      </c>
      <c r="D2137" t="s">
        <v>41</v>
      </c>
      <c r="E2137" t="s">
        <v>9447</v>
      </c>
      <c r="F2137" t="s">
        <v>41</v>
      </c>
      <c r="H2137" t="s">
        <v>122</v>
      </c>
      <c r="I2137" t="s">
        <v>29</v>
      </c>
      <c r="J2137" t="s">
        <v>9448</v>
      </c>
      <c r="K2137" t="s">
        <v>9449</v>
      </c>
      <c r="L2137" t="s">
        <v>205</v>
      </c>
      <c r="M2137" t="s">
        <v>29</v>
      </c>
      <c r="O2137" t="s">
        <v>516</v>
      </c>
      <c r="P2137" s="5" t="s">
        <v>516</v>
      </c>
    </row>
    <row r="2138" spans="1:16" ht="14.25" customHeight="1" thickBot="1" x14ac:dyDescent="0.4">
      <c r="A2138" t="s">
        <v>9450</v>
      </c>
      <c r="B2138">
        <f t="shared" ca="1" si="34"/>
        <v>35</v>
      </c>
      <c r="C2138" s="1">
        <v>30158</v>
      </c>
      <c r="E2138" t="s">
        <v>9451</v>
      </c>
      <c r="H2138" t="s">
        <v>2504</v>
      </c>
      <c r="I2138" t="s">
        <v>29</v>
      </c>
      <c r="J2138" t="s">
        <v>9452</v>
      </c>
      <c r="K2138" t="s">
        <v>9453</v>
      </c>
      <c r="L2138" t="s">
        <v>21</v>
      </c>
      <c r="M2138" t="s">
        <v>29</v>
      </c>
      <c r="O2138" t="s">
        <v>8908</v>
      </c>
      <c r="P2138" s="5" t="s">
        <v>8908</v>
      </c>
    </row>
    <row r="2139" spans="1:16" ht="14.25" customHeight="1" thickBot="1" x14ac:dyDescent="0.4">
      <c r="A2139" t="s">
        <v>9454</v>
      </c>
      <c r="B2139">
        <f t="shared" ca="1" si="34"/>
        <v>40</v>
      </c>
      <c r="C2139" s="1">
        <v>28654</v>
      </c>
      <c r="E2139" t="s">
        <v>9455</v>
      </c>
      <c r="H2139" t="s">
        <v>557</v>
      </c>
      <c r="I2139" t="s">
        <v>29</v>
      </c>
      <c r="J2139" t="s">
        <v>9456</v>
      </c>
      <c r="K2139" t="s">
        <v>9457</v>
      </c>
      <c r="L2139" t="s">
        <v>205</v>
      </c>
      <c r="M2139" t="s">
        <v>29</v>
      </c>
      <c r="O2139" t="s">
        <v>9458</v>
      </c>
      <c r="P2139" s="5" t="s">
        <v>9458</v>
      </c>
    </row>
    <row r="2140" spans="1:16" ht="14.25" customHeight="1" thickBot="1" x14ac:dyDescent="0.4">
      <c r="A2140" t="s">
        <v>9459</v>
      </c>
      <c r="B2140">
        <f t="shared" ref="B2140:B2203" ca="1" si="35">DATEDIF(C2140,TODAY(),"Y")</f>
        <v>36</v>
      </c>
      <c r="C2140" s="1">
        <v>30015</v>
      </c>
      <c r="E2140" t="s">
        <v>9460</v>
      </c>
      <c r="I2140" t="s">
        <v>767</v>
      </c>
      <c r="J2140" t="s">
        <v>9461</v>
      </c>
      <c r="K2140" t="s">
        <v>9462</v>
      </c>
      <c r="L2140" t="s">
        <v>21</v>
      </c>
      <c r="M2140" t="s">
        <v>496</v>
      </c>
      <c r="O2140" t="s">
        <v>9463</v>
      </c>
      <c r="P2140" s="5" t="s">
        <v>9463</v>
      </c>
    </row>
    <row r="2141" spans="1:16" ht="14.25" customHeight="1" thickBot="1" x14ac:dyDescent="0.4">
      <c r="A2141" t="s">
        <v>9464</v>
      </c>
      <c r="B2141">
        <f t="shared" ca="1" si="35"/>
        <v>77</v>
      </c>
      <c r="C2141" s="1">
        <v>15047</v>
      </c>
      <c r="D2141" t="s">
        <v>41</v>
      </c>
      <c r="E2141" t="s">
        <v>1558</v>
      </c>
      <c r="F2141" t="s">
        <v>41</v>
      </c>
      <c r="G2141" t="s">
        <v>140</v>
      </c>
      <c r="H2141" t="s">
        <v>43</v>
      </c>
      <c r="I2141" t="s">
        <v>225</v>
      </c>
      <c r="J2141" t="s">
        <v>9465</v>
      </c>
      <c r="K2141" t="s">
        <v>9466</v>
      </c>
      <c r="L2141" t="s">
        <v>21</v>
      </c>
      <c r="M2141" t="s">
        <v>225</v>
      </c>
      <c r="O2141" t="s">
        <v>169</v>
      </c>
      <c r="P2141" s="5" t="s">
        <v>169</v>
      </c>
    </row>
    <row r="2142" spans="1:16" ht="14.25" customHeight="1" thickBot="1" x14ac:dyDescent="0.4">
      <c r="A2142" t="s">
        <v>9467</v>
      </c>
      <c r="B2142">
        <f t="shared" ca="1" si="35"/>
        <v>38</v>
      </c>
      <c r="C2142" s="1">
        <v>29226</v>
      </c>
      <c r="E2142" t="s">
        <v>9468</v>
      </c>
      <c r="G2142" t="s">
        <v>309</v>
      </c>
      <c r="H2142" t="s">
        <v>43</v>
      </c>
      <c r="I2142" t="s">
        <v>83</v>
      </c>
      <c r="J2142" t="s">
        <v>8991</v>
      </c>
      <c r="K2142" t="s">
        <v>859</v>
      </c>
      <c r="L2142" t="s">
        <v>21</v>
      </c>
      <c r="M2142" t="s">
        <v>83</v>
      </c>
      <c r="O2142" t="s">
        <v>9469</v>
      </c>
      <c r="P2142" s="5" t="s">
        <v>17121</v>
      </c>
    </row>
    <row r="2143" spans="1:16" ht="14.25" customHeight="1" thickBot="1" x14ac:dyDescent="0.4">
      <c r="A2143" t="s">
        <v>9470</v>
      </c>
      <c r="B2143">
        <f t="shared" ca="1" si="35"/>
        <v>42</v>
      </c>
      <c r="C2143" s="1">
        <v>27953</v>
      </c>
      <c r="D2143" t="s">
        <v>39</v>
      </c>
      <c r="E2143" t="s">
        <v>9471</v>
      </c>
      <c r="F2143" t="s">
        <v>41</v>
      </c>
      <c r="G2143" t="s">
        <v>75</v>
      </c>
      <c r="H2143" t="s">
        <v>353</v>
      </c>
      <c r="I2143" t="s">
        <v>46</v>
      </c>
      <c r="J2143" t="s">
        <v>9472</v>
      </c>
      <c r="K2143" t="s">
        <v>9124</v>
      </c>
      <c r="L2143" t="s">
        <v>21</v>
      </c>
      <c r="M2143" t="s">
        <v>46</v>
      </c>
      <c r="N2143" t="s">
        <v>242</v>
      </c>
      <c r="O2143" t="s">
        <v>9473</v>
      </c>
      <c r="P2143" s="5" t="s">
        <v>9473</v>
      </c>
    </row>
    <row r="2144" spans="1:16" ht="14.25" customHeight="1" thickBot="1" x14ac:dyDescent="0.4">
      <c r="A2144" t="s">
        <v>9474</v>
      </c>
      <c r="B2144">
        <f t="shared" ca="1" si="35"/>
        <v>46</v>
      </c>
      <c r="C2144" s="1">
        <v>26229</v>
      </c>
      <c r="E2144" t="s">
        <v>9475</v>
      </c>
      <c r="H2144" t="s">
        <v>757</v>
      </c>
      <c r="I2144" t="s">
        <v>386</v>
      </c>
      <c r="J2144" t="s">
        <v>9476</v>
      </c>
      <c r="K2144" t="s">
        <v>9477</v>
      </c>
      <c r="L2144" t="s">
        <v>21</v>
      </c>
      <c r="M2144" t="s">
        <v>386</v>
      </c>
      <c r="O2144" t="s">
        <v>9478</v>
      </c>
      <c r="P2144" s="5" t="s">
        <v>9478</v>
      </c>
    </row>
    <row r="2145" spans="1:16" ht="14.25" customHeight="1" thickBot="1" x14ac:dyDescent="0.4">
      <c r="A2145" t="s">
        <v>9479</v>
      </c>
      <c r="B2145">
        <f t="shared" ca="1" si="35"/>
        <v>39</v>
      </c>
      <c r="C2145" s="1">
        <v>28726</v>
      </c>
      <c r="E2145" t="s">
        <v>9480</v>
      </c>
      <c r="H2145" t="s">
        <v>2735</v>
      </c>
      <c r="I2145" t="s">
        <v>118</v>
      </c>
      <c r="J2145" t="s">
        <v>9481</v>
      </c>
      <c r="K2145" t="s">
        <v>9482</v>
      </c>
      <c r="L2145" t="s">
        <v>21</v>
      </c>
      <c r="M2145" t="s">
        <v>29</v>
      </c>
      <c r="O2145" t="s">
        <v>9483</v>
      </c>
      <c r="P2145" s="5" t="s">
        <v>9483</v>
      </c>
    </row>
    <row r="2146" spans="1:16" ht="14.25" customHeight="1" thickBot="1" x14ac:dyDescent="0.4">
      <c r="A2146" t="s">
        <v>9484</v>
      </c>
      <c r="B2146">
        <f t="shared" ca="1" si="35"/>
        <v>53</v>
      </c>
      <c r="C2146" s="1">
        <v>23670</v>
      </c>
      <c r="E2146" t="s">
        <v>9485</v>
      </c>
      <c r="F2146" t="s">
        <v>185</v>
      </c>
      <c r="H2146" t="s">
        <v>687</v>
      </c>
      <c r="I2146" t="s">
        <v>118</v>
      </c>
      <c r="J2146" t="s">
        <v>9486</v>
      </c>
      <c r="K2146" t="s">
        <v>9487</v>
      </c>
      <c r="L2146" t="s">
        <v>21</v>
      </c>
      <c r="M2146" t="s">
        <v>118</v>
      </c>
      <c r="O2146" t="s">
        <v>5547</v>
      </c>
      <c r="P2146" s="5" t="s">
        <v>5547</v>
      </c>
    </row>
    <row r="2147" spans="1:16" ht="14.25" customHeight="1" thickBot="1" x14ac:dyDescent="0.4">
      <c r="A2147" t="s">
        <v>9488</v>
      </c>
      <c r="B2147">
        <f t="shared" ca="1" si="35"/>
        <v>49</v>
      </c>
      <c r="C2147" s="1">
        <v>25155</v>
      </c>
      <c r="D2147" t="s">
        <v>200</v>
      </c>
      <c r="E2147" t="s">
        <v>9489</v>
      </c>
      <c r="F2147" t="s">
        <v>39</v>
      </c>
      <c r="G2147" t="s">
        <v>9490</v>
      </c>
      <c r="H2147" t="s">
        <v>360</v>
      </c>
      <c r="I2147" t="s">
        <v>46</v>
      </c>
      <c r="J2147" t="s">
        <v>9491</v>
      </c>
      <c r="K2147" t="s">
        <v>9492</v>
      </c>
      <c r="L2147" t="s">
        <v>21</v>
      </c>
      <c r="M2147" t="s">
        <v>46</v>
      </c>
      <c r="N2147" t="s">
        <v>9493</v>
      </c>
      <c r="O2147" t="s">
        <v>9494</v>
      </c>
      <c r="P2147" s="5" t="s">
        <v>9494</v>
      </c>
    </row>
    <row r="2148" spans="1:16" ht="14.25" customHeight="1" thickBot="1" x14ac:dyDescent="0.4">
      <c r="A2148" t="s">
        <v>9495</v>
      </c>
      <c r="B2148">
        <f t="shared" ca="1" si="35"/>
        <v>23</v>
      </c>
      <c r="C2148" s="1">
        <v>34898</v>
      </c>
      <c r="D2148" t="s">
        <v>39</v>
      </c>
      <c r="E2148" t="s">
        <v>9496</v>
      </c>
      <c r="F2148" t="s">
        <v>74</v>
      </c>
      <c r="G2148" t="s">
        <v>66</v>
      </c>
      <c r="H2148" t="s">
        <v>534</v>
      </c>
      <c r="I2148" t="s">
        <v>118</v>
      </c>
      <c r="K2148" t="s">
        <v>9497</v>
      </c>
      <c r="L2148" t="s">
        <v>21</v>
      </c>
      <c r="M2148" t="s">
        <v>118</v>
      </c>
      <c r="O2148" t="s">
        <v>9498</v>
      </c>
      <c r="P2148" s="5" t="s">
        <v>9498</v>
      </c>
    </row>
    <row r="2149" spans="1:16" ht="14.25" customHeight="1" thickBot="1" x14ac:dyDescent="0.4">
      <c r="A2149" t="s">
        <v>9499</v>
      </c>
      <c r="B2149">
        <f t="shared" ca="1" si="35"/>
        <v>34</v>
      </c>
      <c r="C2149" s="1">
        <v>30823</v>
      </c>
      <c r="E2149" t="s">
        <v>9500</v>
      </c>
      <c r="I2149" t="s">
        <v>132</v>
      </c>
      <c r="J2149" t="s">
        <v>132</v>
      </c>
      <c r="K2149" t="s">
        <v>3611</v>
      </c>
      <c r="L2149" t="s">
        <v>21</v>
      </c>
      <c r="M2149" t="s">
        <v>132</v>
      </c>
      <c r="O2149" t="s">
        <v>9501</v>
      </c>
      <c r="P2149" s="5" t="s">
        <v>17122</v>
      </c>
    </row>
    <row r="2150" spans="1:16" ht="14.25" customHeight="1" thickBot="1" x14ac:dyDescent="0.4">
      <c r="A2150" t="s">
        <v>9502</v>
      </c>
      <c r="B2150">
        <f t="shared" ca="1" si="35"/>
        <v>29</v>
      </c>
      <c r="C2150" s="1">
        <v>32649</v>
      </c>
      <c r="E2150" t="s">
        <v>9503</v>
      </c>
      <c r="H2150" t="s">
        <v>812</v>
      </c>
      <c r="I2150" t="s">
        <v>270</v>
      </c>
      <c r="J2150" t="s">
        <v>9504</v>
      </c>
      <c r="K2150" t="s">
        <v>9505</v>
      </c>
      <c r="L2150" t="s">
        <v>21</v>
      </c>
      <c r="M2150" t="s">
        <v>270</v>
      </c>
      <c r="O2150" t="s">
        <v>55</v>
      </c>
      <c r="P2150" s="5" t="s">
        <v>55</v>
      </c>
    </row>
    <row r="2151" spans="1:16" ht="14.25" customHeight="1" thickBot="1" x14ac:dyDescent="0.4">
      <c r="A2151" t="s">
        <v>9506</v>
      </c>
      <c r="B2151">
        <f t="shared" ca="1" si="35"/>
        <v>36</v>
      </c>
      <c r="C2151" s="1">
        <v>29957</v>
      </c>
      <c r="D2151" t="s">
        <v>177</v>
      </c>
      <c r="E2151" t="s">
        <v>9507</v>
      </c>
      <c r="F2151" t="s">
        <v>41</v>
      </c>
      <c r="G2151" t="s">
        <v>147</v>
      </c>
      <c r="I2151" t="s">
        <v>26</v>
      </c>
      <c r="J2151" t="s">
        <v>9508</v>
      </c>
      <c r="K2151" t="s">
        <v>9509</v>
      </c>
      <c r="L2151" t="s">
        <v>21</v>
      </c>
      <c r="M2151" t="s">
        <v>29</v>
      </c>
      <c r="O2151" t="s">
        <v>4576</v>
      </c>
      <c r="P2151" s="5" t="s">
        <v>4576</v>
      </c>
    </row>
    <row r="2152" spans="1:16" ht="14.25" customHeight="1" thickBot="1" x14ac:dyDescent="0.4">
      <c r="A2152" t="s">
        <v>9510</v>
      </c>
      <c r="B2152">
        <f t="shared" ca="1" si="35"/>
        <v>43</v>
      </c>
      <c r="C2152" s="1">
        <v>27277</v>
      </c>
      <c r="E2152" t="s">
        <v>9511</v>
      </c>
      <c r="I2152" t="s">
        <v>9512</v>
      </c>
      <c r="J2152" t="s">
        <v>9513</v>
      </c>
      <c r="K2152" t="s">
        <v>9514</v>
      </c>
      <c r="L2152" t="s">
        <v>21</v>
      </c>
      <c r="M2152" t="s">
        <v>830</v>
      </c>
      <c r="O2152" t="s">
        <v>9515</v>
      </c>
      <c r="P2152" s="5" t="s">
        <v>9515</v>
      </c>
    </row>
    <row r="2153" spans="1:16" ht="14.25" customHeight="1" thickBot="1" x14ac:dyDescent="0.4">
      <c r="A2153" t="s">
        <v>9516</v>
      </c>
      <c r="B2153">
        <f t="shared" ca="1" si="35"/>
        <v>46</v>
      </c>
      <c r="C2153" s="1">
        <v>26200</v>
      </c>
      <c r="E2153" t="s">
        <v>9517</v>
      </c>
      <c r="H2153" t="s">
        <v>122</v>
      </c>
      <c r="I2153" t="s">
        <v>9518</v>
      </c>
      <c r="J2153" t="s">
        <v>9518</v>
      </c>
      <c r="K2153" t="s">
        <v>9519</v>
      </c>
      <c r="L2153" t="s">
        <v>21</v>
      </c>
      <c r="M2153" t="s">
        <v>29</v>
      </c>
      <c r="O2153" t="s">
        <v>9520</v>
      </c>
      <c r="P2153" s="5" t="s">
        <v>9520</v>
      </c>
    </row>
    <row r="2154" spans="1:16" ht="14.25" customHeight="1" thickBot="1" x14ac:dyDescent="0.4">
      <c r="A2154" t="s">
        <v>9521</v>
      </c>
      <c r="B2154">
        <f t="shared" ca="1" si="35"/>
        <v>55</v>
      </c>
      <c r="C2154" s="1">
        <v>23208</v>
      </c>
      <c r="E2154" t="s">
        <v>4418</v>
      </c>
      <c r="I2154" t="s">
        <v>29</v>
      </c>
      <c r="J2154" t="s">
        <v>9522</v>
      </c>
      <c r="K2154" t="s">
        <v>9523</v>
      </c>
      <c r="L2154" t="s">
        <v>21</v>
      </c>
      <c r="M2154" t="s">
        <v>29</v>
      </c>
      <c r="O2154" t="s">
        <v>3607</v>
      </c>
      <c r="P2154" s="5" t="s">
        <v>3607</v>
      </c>
    </row>
    <row r="2155" spans="1:16" ht="14.25" customHeight="1" thickBot="1" x14ac:dyDescent="0.4">
      <c r="A2155" t="s">
        <v>9524</v>
      </c>
      <c r="B2155">
        <f t="shared" ca="1" si="35"/>
        <v>36</v>
      </c>
      <c r="C2155" s="1">
        <v>30094</v>
      </c>
      <c r="E2155" t="s">
        <v>9525</v>
      </c>
      <c r="H2155" t="s">
        <v>43</v>
      </c>
      <c r="I2155" t="s">
        <v>225</v>
      </c>
      <c r="J2155" t="s">
        <v>8808</v>
      </c>
      <c r="K2155" t="s">
        <v>9526</v>
      </c>
      <c r="L2155" t="s">
        <v>21</v>
      </c>
      <c r="M2155" t="s">
        <v>225</v>
      </c>
      <c r="O2155" t="s">
        <v>9527</v>
      </c>
      <c r="P2155" s="5" t="s">
        <v>17123</v>
      </c>
    </row>
    <row r="2156" spans="1:16" ht="14.25" customHeight="1" thickBot="1" x14ac:dyDescent="0.4">
      <c r="A2156" t="s">
        <v>9528</v>
      </c>
      <c r="B2156">
        <f t="shared" ca="1" si="35"/>
        <v>41</v>
      </c>
      <c r="C2156" s="1">
        <v>28094</v>
      </c>
      <c r="D2156" t="s">
        <v>41</v>
      </c>
      <c r="E2156" t="s">
        <v>9529</v>
      </c>
      <c r="F2156" t="s">
        <v>41</v>
      </c>
      <c r="G2156" t="s">
        <v>66</v>
      </c>
      <c r="H2156" t="s">
        <v>9530</v>
      </c>
      <c r="I2156" t="s">
        <v>22</v>
      </c>
      <c r="J2156" t="s">
        <v>9531</v>
      </c>
      <c r="K2156" t="s">
        <v>9532</v>
      </c>
      <c r="L2156" t="s">
        <v>21</v>
      </c>
      <c r="M2156" t="s">
        <v>22</v>
      </c>
      <c r="O2156" t="s">
        <v>9533</v>
      </c>
      <c r="P2156" s="5" t="s">
        <v>9533</v>
      </c>
    </row>
    <row r="2157" spans="1:16" ht="14.25" customHeight="1" thickBot="1" x14ac:dyDescent="0.4">
      <c r="A2157" t="s">
        <v>9534</v>
      </c>
      <c r="B2157">
        <f t="shared" ca="1" si="35"/>
        <v>43</v>
      </c>
      <c r="C2157" s="1">
        <v>27296</v>
      </c>
      <c r="D2157" t="s">
        <v>177</v>
      </c>
      <c r="E2157" t="s">
        <v>6692</v>
      </c>
      <c r="G2157" t="s">
        <v>75</v>
      </c>
      <c r="H2157" t="s">
        <v>43</v>
      </c>
      <c r="I2157" t="s">
        <v>83</v>
      </c>
      <c r="J2157" t="s">
        <v>9535</v>
      </c>
      <c r="K2157" t="s">
        <v>9536</v>
      </c>
      <c r="L2157" t="s">
        <v>21</v>
      </c>
      <c r="M2157" t="s">
        <v>83</v>
      </c>
      <c r="O2157" t="s">
        <v>9537</v>
      </c>
      <c r="P2157" s="5" t="s">
        <v>17124</v>
      </c>
    </row>
    <row r="2158" spans="1:16" ht="14.25" customHeight="1" thickBot="1" x14ac:dyDescent="0.4">
      <c r="A2158" t="s">
        <v>9538</v>
      </c>
      <c r="B2158">
        <f t="shared" ca="1" si="35"/>
        <v>44</v>
      </c>
      <c r="C2158" s="1">
        <v>26986</v>
      </c>
      <c r="E2158" t="s">
        <v>9539</v>
      </c>
      <c r="I2158" t="s">
        <v>9540</v>
      </c>
      <c r="K2158" t="s">
        <v>9541</v>
      </c>
      <c r="L2158" t="s">
        <v>21</v>
      </c>
      <c r="M2158" t="s">
        <v>361</v>
      </c>
      <c r="O2158" t="s">
        <v>9542</v>
      </c>
      <c r="P2158" s="5" t="s">
        <v>9542</v>
      </c>
    </row>
    <row r="2159" spans="1:16" ht="14.25" customHeight="1" thickBot="1" x14ac:dyDescent="0.4">
      <c r="A2159" t="s">
        <v>9543</v>
      </c>
      <c r="B2159">
        <f t="shared" ca="1" si="35"/>
        <v>38</v>
      </c>
      <c r="C2159" s="1">
        <v>29140</v>
      </c>
      <c r="D2159" t="s">
        <v>177</v>
      </c>
      <c r="E2159" t="s">
        <v>458</v>
      </c>
      <c r="F2159" t="s">
        <v>41</v>
      </c>
      <c r="H2159" t="s">
        <v>2009</v>
      </c>
      <c r="I2159" t="s">
        <v>460</v>
      </c>
      <c r="J2159" t="s">
        <v>460</v>
      </c>
      <c r="K2159" t="s">
        <v>3619</v>
      </c>
      <c r="L2159" t="s">
        <v>21</v>
      </c>
      <c r="M2159" t="s">
        <v>460</v>
      </c>
      <c r="O2159" t="s">
        <v>9544</v>
      </c>
      <c r="P2159" s="5" t="s">
        <v>9544</v>
      </c>
    </row>
    <row r="2160" spans="1:16" ht="14.25" customHeight="1" thickBot="1" x14ac:dyDescent="0.4">
      <c r="A2160" t="s">
        <v>9545</v>
      </c>
      <c r="B2160">
        <f t="shared" ca="1" si="35"/>
        <v>22</v>
      </c>
      <c r="C2160" s="1">
        <v>34938</v>
      </c>
      <c r="E2160" t="s">
        <v>1683</v>
      </c>
      <c r="F2160" t="s">
        <v>74</v>
      </c>
      <c r="G2160" t="s">
        <v>331</v>
      </c>
      <c r="H2160" t="s">
        <v>122</v>
      </c>
      <c r="I2160" t="s">
        <v>29</v>
      </c>
      <c r="J2160" t="s">
        <v>9546</v>
      </c>
      <c r="K2160" t="s">
        <v>9547</v>
      </c>
      <c r="L2160" t="s">
        <v>205</v>
      </c>
      <c r="M2160" t="s">
        <v>29</v>
      </c>
      <c r="O2160" t="s">
        <v>516</v>
      </c>
      <c r="P2160" s="5" t="s">
        <v>516</v>
      </c>
    </row>
    <row r="2161" spans="1:16" ht="14.25" customHeight="1" thickBot="1" x14ac:dyDescent="0.4">
      <c r="A2161" t="s">
        <v>9548</v>
      </c>
      <c r="B2161">
        <f t="shared" ca="1" si="35"/>
        <v>53</v>
      </c>
      <c r="C2161" s="1">
        <v>23890</v>
      </c>
      <c r="D2161" t="s">
        <v>39</v>
      </c>
      <c r="E2161" t="s">
        <v>9549</v>
      </c>
      <c r="F2161" t="s">
        <v>74</v>
      </c>
      <c r="G2161" t="s">
        <v>17</v>
      </c>
      <c r="H2161" t="s">
        <v>687</v>
      </c>
      <c r="I2161" t="s">
        <v>118</v>
      </c>
      <c r="J2161" t="s">
        <v>142</v>
      </c>
      <c r="K2161" t="s">
        <v>5384</v>
      </c>
      <c r="L2161" t="s">
        <v>21</v>
      </c>
      <c r="M2161" t="s">
        <v>118</v>
      </c>
      <c r="O2161" t="s">
        <v>9550</v>
      </c>
      <c r="P2161" s="5" t="s">
        <v>9550</v>
      </c>
    </row>
    <row r="2162" spans="1:16" ht="14.25" customHeight="1" thickBot="1" x14ac:dyDescent="0.4">
      <c r="A2162" t="s">
        <v>9551</v>
      </c>
      <c r="B2162">
        <f t="shared" ca="1" si="35"/>
        <v>50</v>
      </c>
      <c r="C2162" s="1">
        <v>24852</v>
      </c>
      <c r="D2162" t="s">
        <v>235</v>
      </c>
      <c r="E2162" t="s">
        <v>9552</v>
      </c>
      <c r="F2162" t="s">
        <v>39</v>
      </c>
      <c r="G2162" t="s">
        <v>8788</v>
      </c>
      <c r="H2162" t="s">
        <v>360</v>
      </c>
      <c r="I2162" t="s">
        <v>9553</v>
      </c>
      <c r="J2162" t="s">
        <v>9554</v>
      </c>
      <c r="K2162" t="s">
        <v>9555</v>
      </c>
      <c r="L2162" t="s">
        <v>21</v>
      </c>
      <c r="M2162" t="s">
        <v>46</v>
      </c>
      <c r="N2162" t="s">
        <v>1990</v>
      </c>
      <c r="O2162" t="s">
        <v>9556</v>
      </c>
      <c r="P2162" s="5" t="s">
        <v>9556</v>
      </c>
    </row>
    <row r="2163" spans="1:16" ht="14.25" customHeight="1" thickBot="1" x14ac:dyDescent="0.4">
      <c r="A2163" t="s">
        <v>9557</v>
      </c>
      <c r="B2163">
        <f t="shared" ca="1" si="35"/>
        <v>43</v>
      </c>
      <c r="C2163" s="1">
        <v>27308</v>
      </c>
      <c r="E2163" t="s">
        <v>4812</v>
      </c>
      <c r="H2163" t="s">
        <v>485</v>
      </c>
      <c r="I2163" t="s">
        <v>367</v>
      </c>
      <c r="J2163" t="s">
        <v>519</v>
      </c>
      <c r="K2163" t="s">
        <v>9558</v>
      </c>
      <c r="L2163" t="s">
        <v>21</v>
      </c>
      <c r="M2163" t="s">
        <v>367</v>
      </c>
      <c r="O2163" t="s">
        <v>9559</v>
      </c>
      <c r="P2163" s="5" t="s">
        <v>9559</v>
      </c>
    </row>
    <row r="2164" spans="1:16" ht="14.25" customHeight="1" thickBot="1" x14ac:dyDescent="0.4">
      <c r="A2164" t="s">
        <v>9560</v>
      </c>
      <c r="B2164">
        <f t="shared" ca="1" si="35"/>
        <v>55</v>
      </c>
      <c r="C2164" s="1">
        <v>23198</v>
      </c>
      <c r="E2164" t="s">
        <v>9561</v>
      </c>
      <c r="F2164" t="s">
        <v>74</v>
      </c>
      <c r="H2164" t="s">
        <v>43</v>
      </c>
      <c r="I2164" t="s">
        <v>83</v>
      </c>
      <c r="J2164" t="s">
        <v>9562</v>
      </c>
      <c r="K2164" t="s">
        <v>9563</v>
      </c>
      <c r="L2164" t="s">
        <v>21</v>
      </c>
      <c r="M2164" t="s">
        <v>46</v>
      </c>
      <c r="O2164" t="s">
        <v>9564</v>
      </c>
      <c r="P2164" s="5" t="s">
        <v>9564</v>
      </c>
    </row>
    <row r="2165" spans="1:16" ht="14.25" customHeight="1" thickBot="1" x14ac:dyDescent="0.4">
      <c r="A2165" t="s">
        <v>9565</v>
      </c>
      <c r="B2165">
        <f t="shared" ca="1" si="35"/>
        <v>48</v>
      </c>
      <c r="C2165" s="1">
        <v>25624</v>
      </c>
      <c r="E2165" t="s">
        <v>9566</v>
      </c>
      <c r="I2165" t="s">
        <v>386</v>
      </c>
      <c r="J2165" t="s">
        <v>7458</v>
      </c>
      <c r="K2165" t="s">
        <v>9567</v>
      </c>
      <c r="L2165" t="s">
        <v>21</v>
      </c>
      <c r="M2165" t="s">
        <v>386</v>
      </c>
      <c r="O2165" t="s">
        <v>169</v>
      </c>
      <c r="P2165" s="5" t="s">
        <v>169</v>
      </c>
    </row>
    <row r="2166" spans="1:16" ht="14.25" customHeight="1" thickBot="1" x14ac:dyDescent="0.4">
      <c r="A2166" t="s">
        <v>9568</v>
      </c>
      <c r="B2166">
        <f t="shared" ca="1" si="35"/>
        <v>47</v>
      </c>
      <c r="C2166" s="1">
        <v>25951</v>
      </c>
      <c r="E2166" t="s">
        <v>9569</v>
      </c>
      <c r="H2166" t="s">
        <v>122</v>
      </c>
      <c r="I2166" t="s">
        <v>1327</v>
      </c>
      <c r="J2166" t="s">
        <v>124</v>
      </c>
      <c r="K2166" t="s">
        <v>6433</v>
      </c>
      <c r="L2166" t="s">
        <v>21</v>
      </c>
      <c r="M2166" t="s">
        <v>29</v>
      </c>
      <c r="O2166" t="s">
        <v>126</v>
      </c>
      <c r="P2166" s="5" t="s">
        <v>126</v>
      </c>
    </row>
    <row r="2167" spans="1:16" ht="14.25" customHeight="1" thickBot="1" x14ac:dyDescent="0.4">
      <c r="A2167" t="s">
        <v>9570</v>
      </c>
      <c r="B2167">
        <f t="shared" ca="1" si="35"/>
        <v>71</v>
      </c>
      <c r="C2167" s="1">
        <v>17274</v>
      </c>
      <c r="D2167" t="s">
        <v>41</v>
      </c>
      <c r="E2167" t="s">
        <v>9571</v>
      </c>
      <c r="F2167" t="s">
        <v>41</v>
      </c>
      <c r="G2167" t="s">
        <v>262</v>
      </c>
      <c r="H2167" t="s">
        <v>9572</v>
      </c>
      <c r="I2167" t="s">
        <v>34</v>
      </c>
      <c r="J2167" t="s">
        <v>677</v>
      </c>
      <c r="K2167" t="s">
        <v>9571</v>
      </c>
      <c r="L2167" t="s">
        <v>21</v>
      </c>
      <c r="M2167" t="s">
        <v>34</v>
      </c>
      <c r="N2167" t="s">
        <v>305</v>
      </c>
      <c r="O2167" t="s">
        <v>169</v>
      </c>
      <c r="P2167" s="5" t="s">
        <v>169</v>
      </c>
    </row>
    <row r="2168" spans="1:16" ht="14.25" customHeight="1" thickBot="1" x14ac:dyDescent="0.4">
      <c r="A2168" t="s">
        <v>9573</v>
      </c>
      <c r="B2168">
        <f t="shared" ca="1" si="35"/>
        <v>36</v>
      </c>
      <c r="C2168" s="1">
        <v>29997</v>
      </c>
      <c r="E2168" t="s">
        <v>9574</v>
      </c>
      <c r="H2168" t="s">
        <v>43</v>
      </c>
      <c r="I2168" t="s">
        <v>129</v>
      </c>
      <c r="J2168" t="s">
        <v>9575</v>
      </c>
      <c r="K2168" t="s">
        <v>9576</v>
      </c>
      <c r="L2168" t="s">
        <v>21</v>
      </c>
      <c r="M2168" t="s">
        <v>270</v>
      </c>
      <c r="O2168" t="s">
        <v>2481</v>
      </c>
      <c r="P2168" s="5" t="s">
        <v>2481</v>
      </c>
    </row>
    <row r="2169" spans="1:16" ht="14.25" customHeight="1" thickBot="1" x14ac:dyDescent="0.4">
      <c r="A2169" t="s">
        <v>9577</v>
      </c>
      <c r="B2169">
        <f t="shared" ca="1" si="35"/>
        <v>44</v>
      </c>
      <c r="C2169" s="1">
        <v>27158</v>
      </c>
      <c r="E2169" t="s">
        <v>9578</v>
      </c>
      <c r="I2169" t="s">
        <v>132</v>
      </c>
      <c r="J2169" t="s">
        <v>9579</v>
      </c>
      <c r="K2169" t="s">
        <v>9580</v>
      </c>
      <c r="L2169" t="s">
        <v>21</v>
      </c>
      <c r="M2169" t="s">
        <v>132</v>
      </c>
      <c r="O2169" t="s">
        <v>2208</v>
      </c>
      <c r="P2169" s="5" t="s">
        <v>16794</v>
      </c>
    </row>
    <row r="2170" spans="1:16" ht="14.25" customHeight="1" thickBot="1" x14ac:dyDescent="0.4">
      <c r="A2170" t="s">
        <v>9581</v>
      </c>
      <c r="B2170">
        <f t="shared" ca="1" si="35"/>
        <v>66</v>
      </c>
      <c r="C2170" s="1">
        <v>19013</v>
      </c>
      <c r="D2170" t="s">
        <v>1773</v>
      </c>
      <c r="E2170" t="s">
        <v>9582</v>
      </c>
      <c r="F2170" t="s">
        <v>39</v>
      </c>
      <c r="G2170" t="s">
        <v>338</v>
      </c>
      <c r="H2170" t="s">
        <v>4198</v>
      </c>
      <c r="I2170" t="s">
        <v>989</v>
      </c>
      <c r="J2170" t="s">
        <v>9583</v>
      </c>
      <c r="K2170" t="s">
        <v>9584</v>
      </c>
      <c r="L2170" t="s">
        <v>21</v>
      </c>
      <c r="M2170" t="s">
        <v>46</v>
      </c>
      <c r="N2170" t="s">
        <v>3876</v>
      </c>
      <c r="O2170" t="s">
        <v>9585</v>
      </c>
      <c r="P2170" s="5" t="s">
        <v>9585</v>
      </c>
    </row>
    <row r="2171" spans="1:16" ht="14.25" customHeight="1" thickBot="1" x14ac:dyDescent="0.4">
      <c r="A2171" t="s">
        <v>9586</v>
      </c>
      <c r="B2171">
        <f t="shared" ca="1" si="35"/>
        <v>38</v>
      </c>
      <c r="C2171" s="1">
        <v>29378</v>
      </c>
      <c r="E2171" t="s">
        <v>9587</v>
      </c>
      <c r="H2171" t="s">
        <v>360</v>
      </c>
      <c r="I2171" t="s">
        <v>9588</v>
      </c>
      <c r="K2171" t="s">
        <v>9589</v>
      </c>
      <c r="L2171" t="s">
        <v>21</v>
      </c>
      <c r="M2171" t="s">
        <v>118</v>
      </c>
      <c r="O2171" t="s">
        <v>9590</v>
      </c>
      <c r="P2171" s="5" t="s">
        <v>9590</v>
      </c>
    </row>
    <row r="2172" spans="1:16" ht="14.25" customHeight="1" thickBot="1" x14ac:dyDescent="0.4">
      <c r="A2172" t="s">
        <v>9591</v>
      </c>
      <c r="B2172">
        <f t="shared" ca="1" si="35"/>
        <v>34</v>
      </c>
      <c r="C2172" s="1">
        <v>30529</v>
      </c>
      <c r="D2172" t="s">
        <v>39</v>
      </c>
      <c r="E2172" t="s">
        <v>9592</v>
      </c>
      <c r="F2172" t="s">
        <v>41</v>
      </c>
      <c r="G2172" t="s">
        <v>147</v>
      </c>
      <c r="H2172" t="s">
        <v>9593</v>
      </c>
      <c r="I2172" t="s">
        <v>194</v>
      </c>
      <c r="J2172" t="s">
        <v>9594</v>
      </c>
      <c r="K2172" t="s">
        <v>9595</v>
      </c>
      <c r="L2172" t="s">
        <v>21</v>
      </c>
      <c r="M2172" t="s">
        <v>46</v>
      </c>
      <c r="N2172" t="s">
        <v>560</v>
      </c>
      <c r="O2172" t="s">
        <v>9596</v>
      </c>
      <c r="P2172" s="5" t="s">
        <v>9596</v>
      </c>
    </row>
    <row r="2173" spans="1:16" ht="14.25" customHeight="1" thickBot="1" x14ac:dyDescent="0.4">
      <c r="A2173" t="s">
        <v>9597</v>
      </c>
      <c r="B2173">
        <f t="shared" ca="1" si="35"/>
        <v>29</v>
      </c>
      <c r="C2173" s="1">
        <v>32607</v>
      </c>
      <c r="D2173" t="s">
        <v>200</v>
      </c>
      <c r="E2173" t="s">
        <v>9598</v>
      </c>
      <c r="F2173" t="s">
        <v>74</v>
      </c>
      <c r="G2173" t="s">
        <v>1037</v>
      </c>
      <c r="H2173" t="s">
        <v>2048</v>
      </c>
      <c r="I2173" t="s">
        <v>2049</v>
      </c>
      <c r="J2173" t="s">
        <v>9599</v>
      </c>
      <c r="K2173" t="s">
        <v>9600</v>
      </c>
      <c r="L2173" t="s">
        <v>21</v>
      </c>
      <c r="M2173" t="s">
        <v>29</v>
      </c>
      <c r="O2173" t="s">
        <v>1054</v>
      </c>
      <c r="P2173" s="5" t="s">
        <v>1054</v>
      </c>
    </row>
    <row r="2174" spans="1:16" ht="14.25" customHeight="1" thickBot="1" x14ac:dyDescent="0.4">
      <c r="A2174" t="s">
        <v>9601</v>
      </c>
      <c r="B2174">
        <f t="shared" ca="1" si="35"/>
        <v>62</v>
      </c>
      <c r="C2174" s="1">
        <v>20589</v>
      </c>
      <c r="E2174" t="s">
        <v>1077</v>
      </c>
      <c r="G2174" t="s">
        <v>1452</v>
      </c>
      <c r="H2174" t="s">
        <v>122</v>
      </c>
      <c r="I2174" t="s">
        <v>29</v>
      </c>
      <c r="J2174" t="s">
        <v>9602</v>
      </c>
      <c r="K2174" t="s">
        <v>9603</v>
      </c>
      <c r="L2174" t="s">
        <v>205</v>
      </c>
      <c r="M2174" t="s">
        <v>29</v>
      </c>
      <c r="O2174" t="s">
        <v>1330</v>
      </c>
      <c r="P2174" s="5" t="s">
        <v>1330</v>
      </c>
    </row>
    <row r="2175" spans="1:16" ht="14.25" customHeight="1" thickBot="1" x14ac:dyDescent="0.4">
      <c r="A2175" t="s">
        <v>9604</v>
      </c>
      <c r="B2175">
        <f t="shared" ca="1" si="35"/>
        <v>22</v>
      </c>
      <c r="C2175" s="1">
        <v>35098</v>
      </c>
      <c r="E2175" t="s">
        <v>9605</v>
      </c>
      <c r="H2175" t="s">
        <v>43</v>
      </c>
      <c r="I2175" t="s">
        <v>78</v>
      </c>
      <c r="J2175" t="s">
        <v>9606</v>
      </c>
      <c r="K2175" t="s">
        <v>9607</v>
      </c>
      <c r="L2175" t="s">
        <v>21</v>
      </c>
      <c r="M2175" t="s">
        <v>78</v>
      </c>
      <c r="O2175" t="s">
        <v>9608</v>
      </c>
      <c r="P2175" s="5" t="s">
        <v>17125</v>
      </c>
    </row>
    <row r="2176" spans="1:16" ht="14.25" customHeight="1" thickBot="1" x14ac:dyDescent="0.4">
      <c r="A2176" t="s">
        <v>9609</v>
      </c>
      <c r="B2176">
        <f t="shared" ca="1" si="35"/>
        <v>53</v>
      </c>
      <c r="C2176" s="1">
        <v>23694</v>
      </c>
      <c r="E2176" t="s">
        <v>9610</v>
      </c>
      <c r="F2176" t="s">
        <v>41</v>
      </c>
      <c r="H2176" t="s">
        <v>654</v>
      </c>
      <c r="I2176" t="s">
        <v>22</v>
      </c>
      <c r="J2176" t="s">
        <v>9611</v>
      </c>
      <c r="K2176" t="s">
        <v>9612</v>
      </c>
      <c r="L2176" t="s">
        <v>21</v>
      </c>
      <c r="M2176" t="s">
        <v>22</v>
      </c>
      <c r="O2176" t="s">
        <v>9613</v>
      </c>
      <c r="P2176" s="5" t="s">
        <v>9613</v>
      </c>
    </row>
    <row r="2177" spans="1:16" ht="14.25" customHeight="1" thickBot="1" x14ac:dyDescent="0.4">
      <c r="A2177" t="s">
        <v>9614</v>
      </c>
      <c r="B2177">
        <f t="shared" ca="1" si="35"/>
        <v>45</v>
      </c>
      <c r="C2177" s="1">
        <v>26825</v>
      </c>
      <c r="D2177" t="s">
        <v>41</v>
      </c>
      <c r="E2177" t="s">
        <v>9615</v>
      </c>
      <c r="F2177" t="s">
        <v>41</v>
      </c>
      <c r="G2177" t="s">
        <v>95</v>
      </c>
      <c r="H2177" t="s">
        <v>9616</v>
      </c>
      <c r="I2177" t="s">
        <v>22</v>
      </c>
      <c r="J2177" t="s">
        <v>9617</v>
      </c>
      <c r="K2177" t="s">
        <v>9618</v>
      </c>
      <c r="L2177" t="s">
        <v>21</v>
      </c>
      <c r="M2177" t="s">
        <v>22</v>
      </c>
      <c r="O2177" t="s">
        <v>9619</v>
      </c>
      <c r="P2177" s="5" t="s">
        <v>17126</v>
      </c>
    </row>
    <row r="2178" spans="1:16" ht="14.25" customHeight="1" thickBot="1" x14ac:dyDescent="0.4">
      <c r="A2178" t="s">
        <v>9620</v>
      </c>
      <c r="B2178">
        <f t="shared" ca="1" si="35"/>
        <v>59</v>
      </c>
      <c r="C2178" s="1">
        <v>21491</v>
      </c>
      <c r="D2178" t="s">
        <v>235</v>
      </c>
      <c r="E2178" t="s">
        <v>435</v>
      </c>
      <c r="F2178" t="s">
        <v>237</v>
      </c>
      <c r="G2178" t="s">
        <v>104</v>
      </c>
      <c r="H2178" t="s">
        <v>122</v>
      </c>
      <c r="I2178" t="s">
        <v>29</v>
      </c>
      <c r="J2178" t="s">
        <v>29</v>
      </c>
      <c r="K2178" t="s">
        <v>9621</v>
      </c>
      <c r="L2178" t="s">
        <v>205</v>
      </c>
      <c r="M2178" t="s">
        <v>46</v>
      </c>
      <c r="N2178" t="s">
        <v>2230</v>
      </c>
      <c r="O2178" t="s">
        <v>9622</v>
      </c>
      <c r="P2178" s="5" t="s">
        <v>17127</v>
      </c>
    </row>
    <row r="2179" spans="1:16" ht="14.25" customHeight="1" thickBot="1" x14ac:dyDescent="0.4">
      <c r="A2179" t="s">
        <v>9623</v>
      </c>
      <c r="B2179">
        <f t="shared" ca="1" si="35"/>
        <v>58</v>
      </c>
      <c r="C2179" s="1">
        <v>22020</v>
      </c>
      <c r="E2179" t="s">
        <v>9624</v>
      </c>
      <c r="I2179" t="s">
        <v>367</v>
      </c>
      <c r="J2179" t="s">
        <v>9625</v>
      </c>
      <c r="K2179" t="s">
        <v>9626</v>
      </c>
      <c r="L2179" t="s">
        <v>21</v>
      </c>
      <c r="M2179" t="s">
        <v>367</v>
      </c>
      <c r="O2179" t="s">
        <v>9627</v>
      </c>
      <c r="P2179" s="5" t="s">
        <v>17128</v>
      </c>
    </row>
    <row r="2180" spans="1:16" ht="14.25" customHeight="1" thickBot="1" x14ac:dyDescent="0.4">
      <c r="A2180" t="s">
        <v>9628</v>
      </c>
      <c r="B2180">
        <f t="shared" ca="1" si="35"/>
        <v>51</v>
      </c>
      <c r="C2180" s="1">
        <v>24481</v>
      </c>
      <c r="E2180" t="s">
        <v>6664</v>
      </c>
      <c r="H2180" t="s">
        <v>43</v>
      </c>
      <c r="I2180" t="s">
        <v>132</v>
      </c>
      <c r="J2180" t="s">
        <v>1938</v>
      </c>
      <c r="K2180" t="s">
        <v>9629</v>
      </c>
      <c r="L2180" t="s">
        <v>21</v>
      </c>
      <c r="M2180" t="s">
        <v>3950</v>
      </c>
      <c r="O2180" t="s">
        <v>9630</v>
      </c>
      <c r="P2180" s="5" t="s">
        <v>17129</v>
      </c>
    </row>
    <row r="2181" spans="1:16" ht="14.25" customHeight="1" thickBot="1" x14ac:dyDescent="0.4">
      <c r="A2181" t="s">
        <v>9631</v>
      </c>
      <c r="B2181">
        <f t="shared" ca="1" si="35"/>
        <v>51</v>
      </c>
      <c r="C2181" s="1">
        <v>24354</v>
      </c>
      <c r="E2181" t="s">
        <v>9632</v>
      </c>
      <c r="H2181" t="s">
        <v>1691</v>
      </c>
      <c r="I2181" t="s">
        <v>962</v>
      </c>
      <c r="J2181" t="s">
        <v>9633</v>
      </c>
      <c r="K2181" t="s">
        <v>9634</v>
      </c>
      <c r="L2181" t="s">
        <v>21</v>
      </c>
      <c r="M2181" t="s">
        <v>29</v>
      </c>
      <c r="O2181" t="s">
        <v>2950</v>
      </c>
      <c r="P2181" s="5" t="s">
        <v>2950</v>
      </c>
    </row>
    <row r="2182" spans="1:16" ht="14.25" customHeight="1" thickBot="1" x14ac:dyDescent="0.4">
      <c r="A2182" t="s">
        <v>9635</v>
      </c>
      <c r="B2182">
        <f t="shared" ca="1" si="35"/>
        <v>113</v>
      </c>
      <c r="C2182" s="2">
        <v>1975</v>
      </c>
      <c r="D2182" t="s">
        <v>74</v>
      </c>
      <c r="E2182" t="s">
        <v>9636</v>
      </c>
      <c r="F2182" t="s">
        <v>41</v>
      </c>
      <c r="G2182" t="s">
        <v>5307</v>
      </c>
      <c r="H2182" t="s">
        <v>8947</v>
      </c>
      <c r="I2182" t="s">
        <v>22</v>
      </c>
      <c r="J2182" t="s">
        <v>9637</v>
      </c>
      <c r="K2182" t="s">
        <v>9638</v>
      </c>
      <c r="L2182" t="s">
        <v>205</v>
      </c>
      <c r="M2182" t="s">
        <v>22</v>
      </c>
      <c r="O2182" t="s">
        <v>9639</v>
      </c>
      <c r="P2182" s="5" t="s">
        <v>9639</v>
      </c>
    </row>
    <row r="2183" spans="1:16" ht="14.25" customHeight="1" thickBot="1" x14ac:dyDescent="0.4">
      <c r="A2183" t="s">
        <v>9640</v>
      </c>
      <c r="B2183">
        <f t="shared" ca="1" si="35"/>
        <v>22</v>
      </c>
      <c r="C2183" s="1">
        <v>35245</v>
      </c>
      <c r="E2183" t="s">
        <v>9641</v>
      </c>
      <c r="H2183" t="s">
        <v>122</v>
      </c>
      <c r="I2183" t="s">
        <v>29</v>
      </c>
      <c r="J2183" t="s">
        <v>9642</v>
      </c>
      <c r="K2183" t="s">
        <v>9643</v>
      </c>
      <c r="L2183" t="s">
        <v>205</v>
      </c>
      <c r="M2183" t="s">
        <v>29</v>
      </c>
      <c r="O2183" t="s">
        <v>1631</v>
      </c>
      <c r="P2183" s="5" t="s">
        <v>1631</v>
      </c>
    </row>
    <row r="2184" spans="1:16" ht="14.25" customHeight="1" thickBot="1" x14ac:dyDescent="0.4">
      <c r="A2184" t="s">
        <v>9644</v>
      </c>
      <c r="B2184">
        <f t="shared" ca="1" si="35"/>
        <v>28</v>
      </c>
      <c r="C2184" s="1">
        <v>32829</v>
      </c>
      <c r="D2184" t="s">
        <v>200</v>
      </c>
      <c r="E2184" t="s">
        <v>9645</v>
      </c>
      <c r="F2184" t="s">
        <v>39</v>
      </c>
      <c r="G2184" t="s">
        <v>95</v>
      </c>
      <c r="I2184" t="s">
        <v>89</v>
      </c>
      <c r="J2184" t="s">
        <v>9646</v>
      </c>
      <c r="K2184" t="s">
        <v>9647</v>
      </c>
      <c r="L2184" t="s">
        <v>21</v>
      </c>
      <c r="M2184" t="s">
        <v>89</v>
      </c>
      <c r="N2184" t="s">
        <v>305</v>
      </c>
      <c r="O2184" t="s">
        <v>9648</v>
      </c>
      <c r="P2184" s="5" t="s">
        <v>9648</v>
      </c>
    </row>
    <row r="2185" spans="1:16" ht="14.25" customHeight="1" thickBot="1" x14ac:dyDescent="0.4">
      <c r="A2185" t="s">
        <v>9649</v>
      </c>
      <c r="B2185">
        <f t="shared" ca="1" si="35"/>
        <v>31</v>
      </c>
      <c r="C2185" s="1">
        <v>31955</v>
      </c>
      <c r="D2185" t="s">
        <v>39</v>
      </c>
      <c r="E2185" t="s">
        <v>9650</v>
      </c>
      <c r="F2185" t="s">
        <v>41</v>
      </c>
      <c r="G2185" t="s">
        <v>1452</v>
      </c>
      <c r="H2185" t="s">
        <v>310</v>
      </c>
      <c r="I2185" t="s">
        <v>311</v>
      </c>
      <c r="J2185" t="s">
        <v>9651</v>
      </c>
      <c r="K2185" t="s">
        <v>9652</v>
      </c>
      <c r="L2185" t="s">
        <v>21</v>
      </c>
      <c r="M2185" t="s">
        <v>311</v>
      </c>
      <c r="N2185" t="s">
        <v>1111</v>
      </c>
      <c r="O2185" t="s">
        <v>55</v>
      </c>
      <c r="P2185" s="5" t="s">
        <v>55</v>
      </c>
    </row>
    <row r="2186" spans="1:16" ht="14.25" customHeight="1" thickBot="1" x14ac:dyDescent="0.4">
      <c r="A2186" t="s">
        <v>9653</v>
      </c>
      <c r="B2186">
        <f t="shared" ca="1" si="35"/>
        <v>37</v>
      </c>
      <c r="C2186" s="1">
        <v>29571</v>
      </c>
      <c r="D2186" t="s">
        <v>39</v>
      </c>
      <c r="E2186" t="s">
        <v>9654</v>
      </c>
      <c r="F2186" t="s">
        <v>41</v>
      </c>
      <c r="G2186" t="s">
        <v>147</v>
      </c>
      <c r="H2186" t="s">
        <v>360</v>
      </c>
      <c r="I2186" t="s">
        <v>46</v>
      </c>
      <c r="J2186" t="s">
        <v>9655</v>
      </c>
      <c r="K2186" t="s">
        <v>9656</v>
      </c>
      <c r="L2186" t="s">
        <v>21</v>
      </c>
      <c r="M2186" t="s">
        <v>46</v>
      </c>
      <c r="N2186" t="s">
        <v>242</v>
      </c>
      <c r="O2186" t="s">
        <v>9657</v>
      </c>
      <c r="P2186" s="5" t="s">
        <v>9657</v>
      </c>
    </row>
    <row r="2187" spans="1:16" ht="14.25" customHeight="1" thickBot="1" x14ac:dyDescent="0.4">
      <c r="A2187" t="s">
        <v>9658</v>
      </c>
      <c r="B2187">
        <f t="shared" ca="1" si="35"/>
        <v>43</v>
      </c>
      <c r="C2187" s="1">
        <v>27586</v>
      </c>
      <c r="D2187" t="s">
        <v>200</v>
      </c>
      <c r="E2187" t="s">
        <v>9659</v>
      </c>
      <c r="F2187" t="s">
        <v>74</v>
      </c>
      <c r="H2187" t="s">
        <v>122</v>
      </c>
      <c r="I2187" t="s">
        <v>29</v>
      </c>
      <c r="J2187" t="s">
        <v>9660</v>
      </c>
      <c r="K2187" t="s">
        <v>9661</v>
      </c>
      <c r="L2187" t="s">
        <v>21</v>
      </c>
      <c r="M2187" t="s">
        <v>29</v>
      </c>
      <c r="O2187" t="s">
        <v>3252</v>
      </c>
      <c r="P2187" s="5" t="s">
        <v>3252</v>
      </c>
    </row>
    <row r="2188" spans="1:16" ht="14.25" customHeight="1" thickBot="1" x14ac:dyDescent="0.4">
      <c r="A2188" t="s">
        <v>9662</v>
      </c>
      <c r="B2188">
        <f t="shared" ca="1" si="35"/>
        <v>22</v>
      </c>
      <c r="C2188" s="1">
        <v>34910</v>
      </c>
      <c r="D2188" t="s">
        <v>41</v>
      </c>
      <c r="E2188" t="s">
        <v>9663</v>
      </c>
      <c r="F2188" t="s">
        <v>41</v>
      </c>
      <c r="G2188" t="s">
        <v>298</v>
      </c>
      <c r="H2188" t="s">
        <v>9664</v>
      </c>
      <c r="I2188" t="s">
        <v>194</v>
      </c>
      <c r="J2188" t="s">
        <v>195</v>
      </c>
      <c r="K2188" t="s">
        <v>9665</v>
      </c>
      <c r="L2188" t="s">
        <v>21</v>
      </c>
      <c r="M2188" t="s">
        <v>194</v>
      </c>
      <c r="N2188" t="s">
        <v>181</v>
      </c>
      <c r="O2188" t="s">
        <v>55</v>
      </c>
      <c r="P2188" s="5" t="s">
        <v>55</v>
      </c>
    </row>
    <row r="2189" spans="1:16" ht="14.25" customHeight="1" thickBot="1" x14ac:dyDescent="0.4">
      <c r="A2189" t="s">
        <v>9666</v>
      </c>
      <c r="B2189">
        <f t="shared" ca="1" si="35"/>
        <v>43</v>
      </c>
      <c r="C2189" s="1">
        <v>27509</v>
      </c>
      <c r="E2189" t="s">
        <v>2128</v>
      </c>
      <c r="F2189" t="s">
        <v>185</v>
      </c>
      <c r="I2189" t="s">
        <v>1446</v>
      </c>
      <c r="J2189" t="s">
        <v>9667</v>
      </c>
      <c r="K2189" t="s">
        <v>9668</v>
      </c>
      <c r="L2189" t="s">
        <v>21</v>
      </c>
      <c r="M2189" t="s">
        <v>29</v>
      </c>
      <c r="O2189" t="s">
        <v>169</v>
      </c>
      <c r="P2189" s="5" t="s">
        <v>169</v>
      </c>
    </row>
    <row r="2190" spans="1:16" ht="14.25" customHeight="1" thickBot="1" x14ac:dyDescent="0.4">
      <c r="A2190" t="s">
        <v>9669</v>
      </c>
      <c r="B2190">
        <f t="shared" ca="1" si="35"/>
        <v>54</v>
      </c>
      <c r="C2190" s="1">
        <v>23338</v>
      </c>
      <c r="E2190" t="s">
        <v>9670</v>
      </c>
      <c r="G2190" t="s">
        <v>147</v>
      </c>
      <c r="I2190" t="s">
        <v>132</v>
      </c>
      <c r="J2190" t="s">
        <v>132</v>
      </c>
      <c r="K2190" t="s">
        <v>7121</v>
      </c>
      <c r="L2190" t="s">
        <v>21</v>
      </c>
      <c r="M2190" t="s">
        <v>132</v>
      </c>
      <c r="O2190" t="s">
        <v>9671</v>
      </c>
      <c r="P2190" s="5" t="s">
        <v>17130</v>
      </c>
    </row>
    <row r="2191" spans="1:16" ht="14.25" customHeight="1" thickBot="1" x14ac:dyDescent="0.4">
      <c r="A2191" t="s">
        <v>9672</v>
      </c>
      <c r="B2191">
        <f t="shared" ca="1" si="35"/>
        <v>37</v>
      </c>
      <c r="C2191" s="1">
        <v>29734</v>
      </c>
      <c r="D2191" t="s">
        <v>200</v>
      </c>
      <c r="E2191" t="s">
        <v>9673</v>
      </c>
      <c r="F2191" t="s">
        <v>39</v>
      </c>
      <c r="H2191" t="s">
        <v>43</v>
      </c>
      <c r="I2191" t="s">
        <v>225</v>
      </c>
      <c r="J2191" t="s">
        <v>6852</v>
      </c>
      <c r="K2191" t="s">
        <v>9674</v>
      </c>
      <c r="L2191" t="s">
        <v>21</v>
      </c>
      <c r="M2191" t="s">
        <v>225</v>
      </c>
      <c r="O2191" t="s">
        <v>9675</v>
      </c>
      <c r="P2191" s="5" t="s">
        <v>17131</v>
      </c>
    </row>
    <row r="2192" spans="1:16" ht="14.25" customHeight="1" thickBot="1" x14ac:dyDescent="0.4">
      <c r="A2192" t="s">
        <v>9676</v>
      </c>
      <c r="B2192">
        <f t="shared" ca="1" si="35"/>
        <v>34</v>
      </c>
      <c r="C2192" s="1">
        <v>30781</v>
      </c>
      <c r="E2192" t="s">
        <v>9677</v>
      </c>
      <c r="H2192" t="s">
        <v>9678</v>
      </c>
      <c r="I2192" t="s">
        <v>4148</v>
      </c>
      <c r="J2192" t="s">
        <v>9679</v>
      </c>
      <c r="K2192" t="s">
        <v>9680</v>
      </c>
      <c r="L2192" t="s">
        <v>21</v>
      </c>
      <c r="M2192" t="s">
        <v>1259</v>
      </c>
      <c r="O2192" t="s">
        <v>9681</v>
      </c>
      <c r="P2192" s="5" t="s">
        <v>9681</v>
      </c>
    </row>
    <row r="2193" spans="1:16" ht="14.25" customHeight="1" thickBot="1" x14ac:dyDescent="0.4">
      <c r="A2193" t="s">
        <v>9682</v>
      </c>
      <c r="B2193">
        <f t="shared" ca="1" si="35"/>
        <v>39</v>
      </c>
      <c r="C2193" s="1">
        <v>28774</v>
      </c>
      <c r="E2193" t="s">
        <v>9683</v>
      </c>
      <c r="H2193" t="s">
        <v>9684</v>
      </c>
      <c r="I2193" t="s">
        <v>2182</v>
      </c>
      <c r="J2193" t="s">
        <v>2182</v>
      </c>
      <c r="K2193" t="s">
        <v>9685</v>
      </c>
      <c r="L2193" t="s">
        <v>21</v>
      </c>
      <c r="M2193" t="s">
        <v>830</v>
      </c>
      <c r="O2193" t="s">
        <v>9686</v>
      </c>
      <c r="P2193" s="5" t="s">
        <v>9686</v>
      </c>
    </row>
    <row r="2194" spans="1:16" ht="14.25" customHeight="1" thickBot="1" x14ac:dyDescent="0.4">
      <c r="A2194" t="s">
        <v>9687</v>
      </c>
      <c r="B2194">
        <f t="shared" ca="1" si="35"/>
        <v>46</v>
      </c>
      <c r="C2194" s="1">
        <v>26324</v>
      </c>
      <c r="E2194" t="s">
        <v>9688</v>
      </c>
      <c r="H2194" t="s">
        <v>43</v>
      </c>
      <c r="I2194" t="s">
        <v>129</v>
      </c>
      <c r="J2194" t="s">
        <v>129</v>
      </c>
      <c r="K2194" t="s">
        <v>9563</v>
      </c>
      <c r="L2194" t="s">
        <v>21</v>
      </c>
      <c r="M2194" t="s">
        <v>132</v>
      </c>
      <c r="O2194" t="s">
        <v>2785</v>
      </c>
      <c r="P2194" s="5" t="s">
        <v>2339</v>
      </c>
    </row>
    <row r="2195" spans="1:16" ht="14.25" customHeight="1" thickBot="1" x14ac:dyDescent="0.4">
      <c r="A2195" t="s">
        <v>9689</v>
      </c>
      <c r="B2195">
        <f t="shared" ca="1" si="35"/>
        <v>36</v>
      </c>
      <c r="C2195" s="1">
        <v>29848</v>
      </c>
      <c r="D2195" t="s">
        <v>200</v>
      </c>
      <c r="E2195" t="s">
        <v>2351</v>
      </c>
      <c r="F2195" t="s">
        <v>39</v>
      </c>
      <c r="G2195" t="s">
        <v>1037</v>
      </c>
      <c r="H2195" t="s">
        <v>568</v>
      </c>
      <c r="I2195" t="s">
        <v>9690</v>
      </c>
      <c r="J2195" t="s">
        <v>9691</v>
      </c>
      <c r="K2195" t="s">
        <v>9692</v>
      </c>
      <c r="L2195" t="s">
        <v>21</v>
      </c>
      <c r="M2195" t="s">
        <v>46</v>
      </c>
      <c r="N2195" t="s">
        <v>1217</v>
      </c>
      <c r="O2195" t="s">
        <v>9693</v>
      </c>
      <c r="P2195" s="5" t="s">
        <v>9693</v>
      </c>
    </row>
    <row r="2196" spans="1:16" ht="14.25" customHeight="1" thickBot="1" x14ac:dyDescent="0.4">
      <c r="A2196" t="s">
        <v>9694</v>
      </c>
      <c r="B2196">
        <f t="shared" ca="1" si="35"/>
        <v>36</v>
      </c>
      <c r="C2196" s="1">
        <v>30110</v>
      </c>
      <c r="D2196" t="s">
        <v>177</v>
      </c>
      <c r="E2196" t="s">
        <v>9695</v>
      </c>
      <c r="G2196" t="s">
        <v>95</v>
      </c>
      <c r="H2196" t="s">
        <v>360</v>
      </c>
      <c r="I2196" t="s">
        <v>361</v>
      </c>
      <c r="J2196" t="s">
        <v>9696</v>
      </c>
      <c r="K2196" t="s">
        <v>9697</v>
      </c>
      <c r="L2196" t="s">
        <v>21</v>
      </c>
      <c r="M2196" t="s">
        <v>361</v>
      </c>
      <c r="O2196" t="s">
        <v>9698</v>
      </c>
      <c r="P2196" s="5" t="s">
        <v>9698</v>
      </c>
    </row>
    <row r="2197" spans="1:16" ht="14.25" customHeight="1" thickBot="1" x14ac:dyDescent="0.4">
      <c r="A2197" t="s">
        <v>9699</v>
      </c>
      <c r="B2197">
        <f t="shared" ca="1" si="35"/>
        <v>32</v>
      </c>
      <c r="C2197" s="1">
        <v>31615</v>
      </c>
      <c r="D2197" t="s">
        <v>41</v>
      </c>
      <c r="E2197" t="s">
        <v>9700</v>
      </c>
      <c r="F2197" t="s">
        <v>41</v>
      </c>
      <c r="G2197" t="s">
        <v>345</v>
      </c>
      <c r="H2197" t="s">
        <v>923</v>
      </c>
      <c r="I2197" t="s">
        <v>34</v>
      </c>
      <c r="J2197" t="s">
        <v>9701</v>
      </c>
      <c r="K2197" t="s">
        <v>1263</v>
      </c>
      <c r="L2197" t="s">
        <v>21</v>
      </c>
      <c r="M2197" t="s">
        <v>22</v>
      </c>
      <c r="N2197" t="s">
        <v>405</v>
      </c>
      <c r="O2197" t="s">
        <v>9702</v>
      </c>
      <c r="P2197" s="5" t="s">
        <v>9702</v>
      </c>
    </row>
    <row r="2198" spans="1:16" ht="14.25" customHeight="1" thickBot="1" x14ac:dyDescent="0.4">
      <c r="A2198" t="s">
        <v>9703</v>
      </c>
      <c r="B2198">
        <f t="shared" ca="1" si="35"/>
        <v>27</v>
      </c>
      <c r="C2198" s="1">
        <v>33438</v>
      </c>
      <c r="E2198" t="s">
        <v>3021</v>
      </c>
      <c r="H2198" t="s">
        <v>2393</v>
      </c>
      <c r="I2198" t="s">
        <v>26</v>
      </c>
      <c r="J2198" t="s">
        <v>27</v>
      </c>
      <c r="K2198" t="s">
        <v>9704</v>
      </c>
      <c r="L2198" t="s">
        <v>21</v>
      </c>
      <c r="M2198" t="s">
        <v>29</v>
      </c>
      <c r="O2198" t="s">
        <v>9705</v>
      </c>
      <c r="P2198" s="5" t="s">
        <v>17132</v>
      </c>
    </row>
    <row r="2199" spans="1:16" ht="14.25" customHeight="1" thickBot="1" x14ac:dyDescent="0.4">
      <c r="A2199" t="s">
        <v>9706</v>
      </c>
      <c r="B2199">
        <f t="shared" ca="1" si="35"/>
        <v>44</v>
      </c>
      <c r="C2199" s="1">
        <v>26947</v>
      </c>
      <c r="E2199" t="s">
        <v>1484</v>
      </c>
      <c r="I2199" t="s">
        <v>373</v>
      </c>
      <c r="J2199" t="s">
        <v>373</v>
      </c>
      <c r="K2199" t="s">
        <v>9707</v>
      </c>
      <c r="L2199" t="s">
        <v>21</v>
      </c>
      <c r="M2199" t="s">
        <v>132</v>
      </c>
      <c r="O2199" t="s">
        <v>639</v>
      </c>
      <c r="P2199" s="5" t="s">
        <v>16729</v>
      </c>
    </row>
    <row r="2200" spans="1:16" ht="14.25" customHeight="1" thickBot="1" x14ac:dyDescent="0.4">
      <c r="A2200" t="s">
        <v>9708</v>
      </c>
      <c r="B2200">
        <f t="shared" ca="1" si="35"/>
        <v>70</v>
      </c>
      <c r="C2200" s="1">
        <v>17563</v>
      </c>
      <c r="E2200" t="s">
        <v>9709</v>
      </c>
      <c r="H2200" t="s">
        <v>812</v>
      </c>
      <c r="I2200" t="s">
        <v>270</v>
      </c>
      <c r="J2200" t="s">
        <v>9710</v>
      </c>
      <c r="K2200" t="s">
        <v>9711</v>
      </c>
      <c r="L2200" t="s">
        <v>21</v>
      </c>
      <c r="M2200" t="s">
        <v>270</v>
      </c>
      <c r="O2200" t="s">
        <v>9712</v>
      </c>
      <c r="P2200" s="5" t="s">
        <v>9712</v>
      </c>
    </row>
    <row r="2201" spans="1:16" ht="14.25" customHeight="1" thickBot="1" x14ac:dyDescent="0.4">
      <c r="A2201" t="s">
        <v>9713</v>
      </c>
      <c r="B2201">
        <f t="shared" ca="1" si="35"/>
        <v>67</v>
      </c>
      <c r="C2201" s="1">
        <v>18674</v>
      </c>
      <c r="D2201" t="s">
        <v>200</v>
      </c>
      <c r="E2201" t="s">
        <v>9714</v>
      </c>
      <c r="F2201" t="s">
        <v>39</v>
      </c>
      <c r="G2201" t="s">
        <v>1037</v>
      </c>
      <c r="H2201" t="s">
        <v>360</v>
      </c>
      <c r="I2201" t="s">
        <v>46</v>
      </c>
      <c r="J2201" t="s">
        <v>9715</v>
      </c>
      <c r="K2201" t="s">
        <v>9716</v>
      </c>
      <c r="L2201" t="s">
        <v>21</v>
      </c>
      <c r="M2201" t="s">
        <v>46</v>
      </c>
      <c r="N2201" t="s">
        <v>1217</v>
      </c>
      <c r="O2201" t="s">
        <v>9717</v>
      </c>
      <c r="P2201" s="5" t="s">
        <v>17133</v>
      </c>
    </row>
    <row r="2202" spans="1:16" ht="14.25" customHeight="1" thickBot="1" x14ac:dyDescent="0.4">
      <c r="A2202" t="s">
        <v>9718</v>
      </c>
      <c r="B2202">
        <f t="shared" ca="1" si="35"/>
        <v>56</v>
      </c>
      <c r="C2202" s="1">
        <v>22577</v>
      </c>
      <c r="D2202" t="s">
        <v>39</v>
      </c>
      <c r="E2202" t="s">
        <v>2613</v>
      </c>
      <c r="F2202" t="s">
        <v>1532</v>
      </c>
      <c r="G2202" t="s">
        <v>245</v>
      </c>
      <c r="H2202" t="s">
        <v>105</v>
      </c>
      <c r="I2202" t="s">
        <v>346</v>
      </c>
      <c r="J2202" t="s">
        <v>9719</v>
      </c>
      <c r="K2202" t="s">
        <v>9720</v>
      </c>
      <c r="L2202" t="s">
        <v>21</v>
      </c>
      <c r="M2202" t="s">
        <v>46</v>
      </c>
      <c r="N2202" t="s">
        <v>3218</v>
      </c>
      <c r="O2202" t="s">
        <v>9721</v>
      </c>
      <c r="P2202" s="5" t="s">
        <v>9721</v>
      </c>
    </row>
    <row r="2203" spans="1:16" ht="14.25" customHeight="1" thickBot="1" x14ac:dyDescent="0.4">
      <c r="A2203" t="s">
        <v>9722</v>
      </c>
      <c r="B2203">
        <f t="shared" ca="1" si="35"/>
        <v>61</v>
      </c>
      <c r="C2203" s="1">
        <v>20745</v>
      </c>
      <c r="D2203" t="s">
        <v>235</v>
      </c>
      <c r="E2203" t="s">
        <v>9723</v>
      </c>
      <c r="F2203" t="s">
        <v>185</v>
      </c>
      <c r="G2203" t="s">
        <v>66</v>
      </c>
      <c r="H2203" t="s">
        <v>360</v>
      </c>
      <c r="I2203" t="s">
        <v>933</v>
      </c>
      <c r="J2203" t="s">
        <v>9724</v>
      </c>
      <c r="K2203" t="s">
        <v>9725</v>
      </c>
      <c r="L2203" t="s">
        <v>21</v>
      </c>
      <c r="M2203" t="s">
        <v>933</v>
      </c>
      <c r="N2203" t="s">
        <v>1008</v>
      </c>
      <c r="O2203" t="s">
        <v>9726</v>
      </c>
      <c r="P2203" s="5" t="s">
        <v>9726</v>
      </c>
    </row>
    <row r="2204" spans="1:16" ht="14.25" customHeight="1" thickBot="1" x14ac:dyDescent="0.4">
      <c r="A2204" t="s">
        <v>9727</v>
      </c>
      <c r="B2204">
        <f t="shared" ref="B2204:B2267" ca="1" si="36">DATEDIF(C2204,TODAY(),"Y")</f>
        <v>44</v>
      </c>
      <c r="C2204" s="1">
        <v>26935</v>
      </c>
      <c r="E2204" t="s">
        <v>9728</v>
      </c>
      <c r="H2204" t="s">
        <v>2273</v>
      </c>
      <c r="I2204" t="s">
        <v>524</v>
      </c>
      <c r="J2204" t="s">
        <v>9729</v>
      </c>
      <c r="K2204" t="s">
        <v>9730</v>
      </c>
      <c r="L2204" t="s">
        <v>21</v>
      </c>
      <c r="M2204" t="s">
        <v>524</v>
      </c>
      <c r="O2204" t="s">
        <v>9731</v>
      </c>
      <c r="P2204" s="5" t="s">
        <v>9731</v>
      </c>
    </row>
    <row r="2205" spans="1:16" ht="14.25" customHeight="1" thickBot="1" x14ac:dyDescent="0.4">
      <c r="A2205" t="s">
        <v>9732</v>
      </c>
      <c r="B2205">
        <f t="shared" ca="1" si="36"/>
        <v>50</v>
      </c>
      <c r="C2205" s="1">
        <v>24867</v>
      </c>
      <c r="D2205" t="s">
        <v>674</v>
      </c>
      <c r="E2205" t="s">
        <v>9733</v>
      </c>
      <c r="F2205" t="s">
        <v>403</v>
      </c>
      <c r="G2205" t="s">
        <v>1452</v>
      </c>
      <c r="H2205" t="s">
        <v>43</v>
      </c>
      <c r="I2205" t="s">
        <v>83</v>
      </c>
      <c r="J2205" t="s">
        <v>9734</v>
      </c>
      <c r="K2205" t="s">
        <v>9735</v>
      </c>
      <c r="L2205" t="s">
        <v>205</v>
      </c>
      <c r="M2205" t="s">
        <v>83</v>
      </c>
      <c r="N2205" t="s">
        <v>2024</v>
      </c>
      <c r="O2205" t="s">
        <v>9736</v>
      </c>
      <c r="P2205" s="5" t="s">
        <v>17134</v>
      </c>
    </row>
    <row r="2206" spans="1:16" ht="14.25" customHeight="1" thickBot="1" x14ac:dyDescent="0.4">
      <c r="A2206" t="s">
        <v>9737</v>
      </c>
      <c r="B2206">
        <f t="shared" ca="1" si="36"/>
        <v>56</v>
      </c>
      <c r="C2206" s="1">
        <v>22713</v>
      </c>
      <c r="D2206" t="s">
        <v>39</v>
      </c>
      <c r="E2206" t="s">
        <v>9738</v>
      </c>
      <c r="F2206" t="s">
        <v>605</v>
      </c>
      <c r="G2206" t="s">
        <v>1358</v>
      </c>
      <c r="H2206" t="s">
        <v>43</v>
      </c>
      <c r="I2206" t="s">
        <v>225</v>
      </c>
      <c r="J2206" t="s">
        <v>226</v>
      </c>
      <c r="K2206" t="s">
        <v>9739</v>
      </c>
      <c r="L2206" t="s">
        <v>21</v>
      </c>
      <c r="M2206" t="s">
        <v>178</v>
      </c>
      <c r="N2206" t="s">
        <v>1299</v>
      </c>
      <c r="O2206" t="s">
        <v>9740</v>
      </c>
      <c r="P2206" s="5" t="s">
        <v>17135</v>
      </c>
    </row>
    <row r="2207" spans="1:16" ht="14.25" customHeight="1" thickBot="1" x14ac:dyDescent="0.4">
      <c r="A2207" t="s">
        <v>9741</v>
      </c>
      <c r="B2207">
        <f t="shared" ca="1" si="36"/>
        <v>60</v>
      </c>
      <c r="C2207" s="1">
        <v>21113</v>
      </c>
      <c r="D2207" t="s">
        <v>177</v>
      </c>
      <c r="E2207" t="s">
        <v>9742</v>
      </c>
      <c r="F2207" t="s">
        <v>41</v>
      </c>
      <c r="G2207" t="s">
        <v>245</v>
      </c>
      <c r="H2207" t="s">
        <v>9743</v>
      </c>
      <c r="I2207" t="s">
        <v>934</v>
      </c>
      <c r="J2207" t="s">
        <v>934</v>
      </c>
      <c r="K2207" t="s">
        <v>9744</v>
      </c>
      <c r="L2207" t="s">
        <v>21</v>
      </c>
      <c r="M2207" t="s">
        <v>648</v>
      </c>
      <c r="N2207" t="s">
        <v>650</v>
      </c>
      <c r="O2207" t="s">
        <v>9745</v>
      </c>
      <c r="P2207" s="5" t="s">
        <v>9745</v>
      </c>
    </row>
    <row r="2208" spans="1:16" ht="14.25" customHeight="1" thickBot="1" x14ac:dyDescent="0.4">
      <c r="A2208" t="s">
        <v>9746</v>
      </c>
      <c r="B2208">
        <f t="shared" ca="1" si="36"/>
        <v>32</v>
      </c>
      <c r="C2208" s="1">
        <v>31499</v>
      </c>
      <c r="E2208" t="s">
        <v>1059</v>
      </c>
      <c r="F2208" t="s">
        <v>74</v>
      </c>
      <c r="G2208" t="s">
        <v>75</v>
      </c>
      <c r="H2208" t="s">
        <v>122</v>
      </c>
      <c r="I2208" t="s">
        <v>29</v>
      </c>
      <c r="J2208" t="s">
        <v>9747</v>
      </c>
      <c r="K2208" t="s">
        <v>9748</v>
      </c>
      <c r="L2208" t="s">
        <v>21</v>
      </c>
      <c r="M2208" t="s">
        <v>29</v>
      </c>
      <c r="O2208" t="s">
        <v>3252</v>
      </c>
      <c r="P2208" s="5" t="s">
        <v>3252</v>
      </c>
    </row>
    <row r="2209" spans="1:16" ht="14.25" customHeight="1" thickBot="1" x14ac:dyDescent="0.4">
      <c r="A2209" t="s">
        <v>9749</v>
      </c>
      <c r="B2209">
        <f t="shared" ca="1" si="36"/>
        <v>113</v>
      </c>
      <c r="C2209" s="2">
        <v>1974</v>
      </c>
      <c r="D2209" t="s">
        <v>41</v>
      </c>
      <c r="E2209" t="s">
        <v>9750</v>
      </c>
      <c r="F2209" t="s">
        <v>41</v>
      </c>
      <c r="G2209" t="s">
        <v>95</v>
      </c>
      <c r="H2209" t="s">
        <v>4492</v>
      </c>
      <c r="I2209" t="s">
        <v>22</v>
      </c>
      <c r="J2209" t="s">
        <v>9751</v>
      </c>
      <c r="K2209" t="s">
        <v>9752</v>
      </c>
      <c r="L2209" t="s">
        <v>21</v>
      </c>
      <c r="M2209" t="s">
        <v>22</v>
      </c>
      <c r="N2209" t="s">
        <v>1111</v>
      </c>
      <c r="O2209" t="s">
        <v>9753</v>
      </c>
      <c r="P2209" s="5" t="s">
        <v>17136</v>
      </c>
    </row>
    <row r="2210" spans="1:16" ht="14.25" customHeight="1" thickBot="1" x14ac:dyDescent="0.4">
      <c r="A2210" t="s">
        <v>9754</v>
      </c>
      <c r="B2210">
        <f t="shared" ca="1" si="36"/>
        <v>56</v>
      </c>
      <c r="C2210" s="1">
        <v>22686</v>
      </c>
      <c r="D2210" t="s">
        <v>39</v>
      </c>
      <c r="E2210" t="s">
        <v>9755</v>
      </c>
      <c r="F2210" t="s">
        <v>39</v>
      </c>
      <c r="H2210" t="s">
        <v>122</v>
      </c>
      <c r="I2210" t="s">
        <v>29</v>
      </c>
      <c r="J2210" t="s">
        <v>5937</v>
      </c>
      <c r="K2210" t="s">
        <v>9756</v>
      </c>
      <c r="L2210" t="s">
        <v>21</v>
      </c>
      <c r="M2210" t="s">
        <v>29</v>
      </c>
      <c r="O2210" t="s">
        <v>9757</v>
      </c>
      <c r="P2210" s="5" t="s">
        <v>9757</v>
      </c>
    </row>
    <row r="2211" spans="1:16" ht="14.25" customHeight="1" thickBot="1" x14ac:dyDescent="0.4">
      <c r="A2211" t="s">
        <v>9758</v>
      </c>
      <c r="B2211">
        <f t="shared" ca="1" si="36"/>
        <v>28</v>
      </c>
      <c r="C2211" s="1">
        <v>33012</v>
      </c>
      <c r="E2211" t="s">
        <v>8409</v>
      </c>
      <c r="H2211" t="s">
        <v>210</v>
      </c>
      <c r="I2211" t="s">
        <v>29</v>
      </c>
      <c r="J2211" t="s">
        <v>9759</v>
      </c>
      <c r="K2211" t="s">
        <v>9760</v>
      </c>
      <c r="L2211" t="s">
        <v>21</v>
      </c>
      <c r="M2211" t="s">
        <v>29</v>
      </c>
      <c r="O2211" t="s">
        <v>1062</v>
      </c>
      <c r="P2211" s="5" t="s">
        <v>1062</v>
      </c>
    </row>
    <row r="2212" spans="1:16" ht="14.25" customHeight="1" thickBot="1" x14ac:dyDescent="0.4">
      <c r="A2212" t="s">
        <v>9761</v>
      </c>
      <c r="B2212">
        <f t="shared" ca="1" si="36"/>
        <v>24</v>
      </c>
      <c r="C2212" s="1">
        <v>34358</v>
      </c>
      <c r="D2212" t="s">
        <v>41</v>
      </c>
      <c r="E2212" t="s">
        <v>192</v>
      </c>
      <c r="G2212" t="s">
        <v>95</v>
      </c>
      <c r="H2212" t="s">
        <v>302</v>
      </c>
      <c r="I2212" t="s">
        <v>194</v>
      </c>
      <c r="J2212" t="s">
        <v>2996</v>
      </c>
      <c r="K2212" t="s">
        <v>523</v>
      </c>
      <c r="L2212" t="s">
        <v>21</v>
      </c>
      <c r="M2212" t="s">
        <v>194</v>
      </c>
      <c r="N2212" t="s">
        <v>242</v>
      </c>
      <c r="O2212" t="s">
        <v>55</v>
      </c>
      <c r="P2212" s="5" t="s">
        <v>55</v>
      </c>
    </row>
    <row r="2213" spans="1:16" ht="14.25" customHeight="1" thickBot="1" x14ac:dyDescent="0.4">
      <c r="A2213" t="s">
        <v>9762</v>
      </c>
      <c r="B2213">
        <f t="shared" ca="1" si="36"/>
        <v>41</v>
      </c>
      <c r="C2213" s="1">
        <v>28262</v>
      </c>
      <c r="E2213" t="s">
        <v>7494</v>
      </c>
      <c r="I2213" t="s">
        <v>270</v>
      </c>
      <c r="J2213" t="s">
        <v>9763</v>
      </c>
      <c r="K2213" t="s">
        <v>9764</v>
      </c>
      <c r="L2213" t="s">
        <v>205</v>
      </c>
      <c r="M2213" t="s">
        <v>270</v>
      </c>
      <c r="O2213" t="s">
        <v>9765</v>
      </c>
      <c r="P2213" s="5" t="s">
        <v>9765</v>
      </c>
    </row>
    <row r="2214" spans="1:16" ht="14.25" customHeight="1" thickBot="1" x14ac:dyDescent="0.4">
      <c r="A2214" t="s">
        <v>9766</v>
      </c>
      <c r="B2214">
        <f t="shared" ca="1" si="36"/>
        <v>35</v>
      </c>
      <c r="C2214" s="1">
        <v>30280</v>
      </c>
      <c r="D2214" t="s">
        <v>208</v>
      </c>
      <c r="E2214" t="s">
        <v>9767</v>
      </c>
      <c r="F2214" t="s">
        <v>1628</v>
      </c>
      <c r="G2214" t="s">
        <v>2314</v>
      </c>
      <c r="H2214" t="s">
        <v>43</v>
      </c>
      <c r="I2214" t="s">
        <v>178</v>
      </c>
      <c r="K2214" t="s">
        <v>9768</v>
      </c>
      <c r="L2214" t="s">
        <v>205</v>
      </c>
      <c r="M2214" t="s">
        <v>178</v>
      </c>
      <c r="N2214" t="s">
        <v>181</v>
      </c>
      <c r="O2214" t="s">
        <v>1935</v>
      </c>
      <c r="P2214" s="5" t="s">
        <v>16782</v>
      </c>
    </row>
    <row r="2215" spans="1:16" ht="14.25" customHeight="1" thickBot="1" x14ac:dyDescent="0.4">
      <c r="A2215" t="s">
        <v>9769</v>
      </c>
      <c r="B2215">
        <f t="shared" ca="1" si="36"/>
        <v>35</v>
      </c>
      <c r="C2215" s="1">
        <v>30436</v>
      </c>
      <c r="E2215" t="s">
        <v>9770</v>
      </c>
      <c r="H2215" t="s">
        <v>43</v>
      </c>
      <c r="I2215" t="s">
        <v>132</v>
      </c>
      <c r="J2215" t="s">
        <v>132</v>
      </c>
      <c r="K2215" t="s">
        <v>9771</v>
      </c>
      <c r="L2215" t="s">
        <v>21</v>
      </c>
      <c r="M2215" t="s">
        <v>132</v>
      </c>
      <c r="O2215" t="s">
        <v>6418</v>
      </c>
      <c r="P2215" s="5" t="s">
        <v>3936</v>
      </c>
    </row>
    <row r="2216" spans="1:16" ht="14.25" customHeight="1" thickBot="1" x14ac:dyDescent="0.4">
      <c r="A2216" t="s">
        <v>9772</v>
      </c>
      <c r="B2216">
        <f t="shared" ca="1" si="36"/>
        <v>71</v>
      </c>
      <c r="C2216" s="1">
        <v>17273</v>
      </c>
      <c r="D2216" t="s">
        <v>74</v>
      </c>
      <c r="F2216" t="s">
        <v>41</v>
      </c>
      <c r="G2216" t="s">
        <v>262</v>
      </c>
      <c r="H2216" t="s">
        <v>9773</v>
      </c>
      <c r="I2216" t="s">
        <v>22</v>
      </c>
      <c r="K2216" t="s">
        <v>9774</v>
      </c>
      <c r="L2216" t="s">
        <v>21</v>
      </c>
      <c r="M2216" t="s">
        <v>22</v>
      </c>
      <c r="N2216" t="s">
        <v>168</v>
      </c>
      <c r="O2216" t="s">
        <v>9775</v>
      </c>
      <c r="P2216" s="5" t="s">
        <v>9775</v>
      </c>
    </row>
    <row r="2217" spans="1:16" ht="14.25" customHeight="1" thickBot="1" x14ac:dyDescent="0.4">
      <c r="A2217" t="s">
        <v>9776</v>
      </c>
      <c r="B2217">
        <f t="shared" ca="1" si="36"/>
        <v>43</v>
      </c>
      <c r="C2217" s="1">
        <v>27572</v>
      </c>
      <c r="E2217" t="s">
        <v>9777</v>
      </c>
      <c r="H2217" t="s">
        <v>43</v>
      </c>
      <c r="I2217" t="s">
        <v>132</v>
      </c>
      <c r="J2217" t="s">
        <v>132</v>
      </c>
      <c r="K2217" t="s">
        <v>9778</v>
      </c>
      <c r="L2217" t="s">
        <v>21</v>
      </c>
      <c r="M2217" t="s">
        <v>132</v>
      </c>
      <c r="O2217" t="s">
        <v>9779</v>
      </c>
      <c r="P2217" s="5" t="s">
        <v>17137</v>
      </c>
    </row>
    <row r="2218" spans="1:16" ht="14.25" customHeight="1" thickBot="1" x14ac:dyDescent="0.4">
      <c r="A2218" t="s">
        <v>9780</v>
      </c>
      <c r="B2218">
        <f t="shared" ca="1" si="36"/>
        <v>34</v>
      </c>
      <c r="C2218" s="1">
        <v>30625</v>
      </c>
      <c r="E2218" t="s">
        <v>9781</v>
      </c>
      <c r="H2218" t="s">
        <v>687</v>
      </c>
      <c r="I2218" t="s">
        <v>118</v>
      </c>
      <c r="J2218" t="s">
        <v>4103</v>
      </c>
      <c r="K2218" t="s">
        <v>9782</v>
      </c>
      <c r="L2218" t="s">
        <v>21</v>
      </c>
      <c r="M2218" t="s">
        <v>118</v>
      </c>
      <c r="O2218" t="s">
        <v>9783</v>
      </c>
      <c r="P2218" s="5" t="s">
        <v>9783</v>
      </c>
    </row>
    <row r="2219" spans="1:16" ht="14.25" customHeight="1" thickBot="1" x14ac:dyDescent="0.4">
      <c r="A2219" t="s">
        <v>9784</v>
      </c>
      <c r="B2219">
        <f t="shared" ca="1" si="36"/>
        <v>51</v>
      </c>
      <c r="C2219" s="1">
        <v>24491</v>
      </c>
      <c r="E2219" t="s">
        <v>8483</v>
      </c>
      <c r="G2219" t="s">
        <v>186</v>
      </c>
      <c r="H2219" t="s">
        <v>43</v>
      </c>
      <c r="I2219" t="s">
        <v>83</v>
      </c>
      <c r="J2219" t="s">
        <v>9785</v>
      </c>
      <c r="K2219" t="s">
        <v>9786</v>
      </c>
      <c r="L2219" t="s">
        <v>205</v>
      </c>
      <c r="M2219" t="s">
        <v>83</v>
      </c>
      <c r="O2219" t="s">
        <v>9787</v>
      </c>
      <c r="P2219" s="5" t="s">
        <v>17138</v>
      </c>
    </row>
    <row r="2220" spans="1:16" ht="14.25" customHeight="1" thickBot="1" x14ac:dyDescent="0.4">
      <c r="A2220" t="s">
        <v>9788</v>
      </c>
      <c r="B2220">
        <f t="shared" ca="1" si="36"/>
        <v>22</v>
      </c>
      <c r="C2220" s="1">
        <v>35056</v>
      </c>
      <c r="E2220" t="s">
        <v>9789</v>
      </c>
      <c r="H2220" t="s">
        <v>122</v>
      </c>
      <c r="I2220" t="s">
        <v>29</v>
      </c>
      <c r="J2220" t="s">
        <v>4011</v>
      </c>
      <c r="K2220" t="s">
        <v>9790</v>
      </c>
      <c r="L2220" t="s">
        <v>205</v>
      </c>
      <c r="M2220" t="s">
        <v>29</v>
      </c>
      <c r="O2220" t="s">
        <v>213</v>
      </c>
      <c r="P2220" s="5" t="s">
        <v>213</v>
      </c>
    </row>
    <row r="2221" spans="1:16" ht="14.25" customHeight="1" thickBot="1" x14ac:dyDescent="0.4">
      <c r="A2221" t="s">
        <v>9791</v>
      </c>
      <c r="B2221">
        <f t="shared" ca="1" si="36"/>
        <v>34</v>
      </c>
      <c r="C2221" s="1">
        <v>30808</v>
      </c>
      <c r="E2221" t="s">
        <v>9792</v>
      </c>
      <c r="H2221" t="s">
        <v>122</v>
      </c>
      <c r="I2221" t="s">
        <v>29</v>
      </c>
      <c r="J2221" t="s">
        <v>9793</v>
      </c>
      <c r="K2221" t="s">
        <v>3450</v>
      </c>
      <c r="L2221" t="s">
        <v>205</v>
      </c>
      <c r="M2221" t="s">
        <v>29</v>
      </c>
      <c r="O2221" t="s">
        <v>9794</v>
      </c>
      <c r="P2221" s="5" t="s">
        <v>9794</v>
      </c>
    </row>
    <row r="2222" spans="1:16" ht="14.25" customHeight="1" thickBot="1" x14ac:dyDescent="0.4">
      <c r="A2222" t="s">
        <v>9795</v>
      </c>
      <c r="B2222">
        <f t="shared" ca="1" si="36"/>
        <v>40</v>
      </c>
      <c r="C2222" s="1">
        <v>28537</v>
      </c>
      <c r="D2222" t="s">
        <v>39</v>
      </c>
      <c r="E2222" t="s">
        <v>5035</v>
      </c>
      <c r="F2222" t="s">
        <v>41</v>
      </c>
      <c r="G2222" t="s">
        <v>147</v>
      </c>
      <c r="H2222" t="s">
        <v>9796</v>
      </c>
      <c r="I2222" t="s">
        <v>361</v>
      </c>
      <c r="J2222" t="s">
        <v>9797</v>
      </c>
      <c r="K2222" t="s">
        <v>9798</v>
      </c>
      <c r="L2222" t="s">
        <v>21</v>
      </c>
      <c r="M2222" t="s">
        <v>46</v>
      </c>
      <c r="N2222" t="s">
        <v>242</v>
      </c>
      <c r="O2222" t="s">
        <v>9799</v>
      </c>
      <c r="P2222" s="5" t="s">
        <v>9799</v>
      </c>
    </row>
    <row r="2223" spans="1:16" ht="14.25" customHeight="1" thickBot="1" x14ac:dyDescent="0.4">
      <c r="A2223" t="s">
        <v>9800</v>
      </c>
      <c r="B2223">
        <f t="shared" ca="1" si="36"/>
        <v>56</v>
      </c>
      <c r="C2223" s="1">
        <v>22768</v>
      </c>
      <c r="E2223" t="s">
        <v>9801</v>
      </c>
      <c r="I2223" t="s">
        <v>386</v>
      </c>
      <c r="J2223" t="s">
        <v>9802</v>
      </c>
      <c r="K2223" t="s">
        <v>9803</v>
      </c>
      <c r="L2223" t="s">
        <v>21</v>
      </c>
      <c r="M2223" t="s">
        <v>386</v>
      </c>
      <c r="O2223" t="s">
        <v>7712</v>
      </c>
      <c r="P2223" s="5" t="s">
        <v>7712</v>
      </c>
    </row>
    <row r="2224" spans="1:16" ht="14.25" customHeight="1" thickBot="1" x14ac:dyDescent="0.4">
      <c r="A2224" t="s">
        <v>9804</v>
      </c>
      <c r="B2224">
        <f t="shared" ca="1" si="36"/>
        <v>32</v>
      </c>
      <c r="C2224" s="1">
        <v>31607</v>
      </c>
      <c r="E2224" t="s">
        <v>9805</v>
      </c>
      <c r="I2224" t="s">
        <v>44</v>
      </c>
      <c r="K2224" t="s">
        <v>9806</v>
      </c>
      <c r="L2224" t="s">
        <v>21</v>
      </c>
      <c r="M2224" t="s">
        <v>44</v>
      </c>
      <c r="O2224" t="s">
        <v>9807</v>
      </c>
      <c r="P2224" s="5" t="s">
        <v>17139</v>
      </c>
    </row>
    <row r="2225" spans="1:16" ht="14.25" customHeight="1" thickBot="1" x14ac:dyDescent="0.4">
      <c r="A2225" t="s">
        <v>9808</v>
      </c>
      <c r="B2225">
        <f t="shared" ca="1" si="36"/>
        <v>26</v>
      </c>
      <c r="C2225" s="1">
        <v>33596</v>
      </c>
      <c r="D2225" t="s">
        <v>39</v>
      </c>
      <c r="E2225" t="s">
        <v>9809</v>
      </c>
      <c r="F2225" t="s">
        <v>41</v>
      </c>
      <c r="G2225" t="s">
        <v>75</v>
      </c>
      <c r="H2225" t="s">
        <v>105</v>
      </c>
      <c r="I2225" t="s">
        <v>44</v>
      </c>
      <c r="J2225" t="s">
        <v>44</v>
      </c>
      <c r="K2225" t="s">
        <v>1856</v>
      </c>
      <c r="L2225" t="s">
        <v>21</v>
      </c>
      <c r="M2225" t="s">
        <v>46</v>
      </c>
      <c r="N2225" t="s">
        <v>2606</v>
      </c>
      <c r="O2225" t="s">
        <v>9810</v>
      </c>
      <c r="P2225" s="5" t="s">
        <v>9810</v>
      </c>
    </row>
    <row r="2226" spans="1:16" ht="14.25" customHeight="1" thickBot="1" x14ac:dyDescent="0.4">
      <c r="A2226" t="s">
        <v>9811</v>
      </c>
      <c r="B2226">
        <f t="shared" ca="1" si="36"/>
        <v>113</v>
      </c>
      <c r="C2226" s="2">
        <v>1980</v>
      </c>
      <c r="D2226" t="s">
        <v>41</v>
      </c>
      <c r="E2226" t="s">
        <v>9812</v>
      </c>
      <c r="F2226" t="s">
        <v>41</v>
      </c>
      <c r="G2226" t="s">
        <v>95</v>
      </c>
      <c r="H2226" t="s">
        <v>4492</v>
      </c>
      <c r="I2226" t="s">
        <v>22</v>
      </c>
      <c r="J2226" t="s">
        <v>9813</v>
      </c>
      <c r="K2226" t="s">
        <v>9814</v>
      </c>
      <c r="L2226" t="s">
        <v>21</v>
      </c>
      <c r="M2226" t="s">
        <v>22</v>
      </c>
      <c r="N2226" t="s">
        <v>1111</v>
      </c>
      <c r="O2226" t="s">
        <v>9815</v>
      </c>
      <c r="P2226" s="5" t="s">
        <v>17140</v>
      </c>
    </row>
    <row r="2227" spans="1:16" ht="14.25" customHeight="1" thickBot="1" x14ac:dyDescent="0.4">
      <c r="A2227" t="s">
        <v>9816</v>
      </c>
      <c r="B2227">
        <f t="shared" ca="1" si="36"/>
        <v>38</v>
      </c>
      <c r="C2227" s="1">
        <v>29209</v>
      </c>
      <c r="D2227" t="s">
        <v>41</v>
      </c>
      <c r="E2227" t="s">
        <v>9817</v>
      </c>
      <c r="F2227" t="s">
        <v>41</v>
      </c>
      <c r="G2227" t="s">
        <v>378</v>
      </c>
      <c r="H2227" t="s">
        <v>9818</v>
      </c>
      <c r="I2227" t="s">
        <v>34</v>
      </c>
      <c r="J2227" t="s">
        <v>9819</v>
      </c>
      <c r="K2227" t="s">
        <v>9820</v>
      </c>
      <c r="L2227" t="s">
        <v>21</v>
      </c>
      <c r="M2227" t="s">
        <v>34</v>
      </c>
      <c r="N2227" t="s">
        <v>168</v>
      </c>
      <c r="O2227" t="s">
        <v>9821</v>
      </c>
      <c r="P2227" s="5" t="s">
        <v>9821</v>
      </c>
    </row>
    <row r="2228" spans="1:16" ht="14.25" customHeight="1" thickBot="1" x14ac:dyDescent="0.4">
      <c r="A2228" t="s">
        <v>9822</v>
      </c>
      <c r="B2228">
        <f t="shared" ca="1" si="36"/>
        <v>60</v>
      </c>
      <c r="C2228" s="1">
        <v>21286</v>
      </c>
      <c r="E2228" t="s">
        <v>9823</v>
      </c>
      <c r="H2228" t="s">
        <v>51</v>
      </c>
      <c r="I2228" t="s">
        <v>52</v>
      </c>
      <c r="J2228" t="s">
        <v>3453</v>
      </c>
      <c r="K2228" t="s">
        <v>9824</v>
      </c>
      <c r="L2228" t="s">
        <v>205</v>
      </c>
      <c r="M2228" t="s">
        <v>52</v>
      </c>
      <c r="O2228" t="s">
        <v>9825</v>
      </c>
      <c r="P2228" s="5" t="s">
        <v>9825</v>
      </c>
    </row>
    <row r="2229" spans="1:16" ht="14.25" customHeight="1" thickBot="1" x14ac:dyDescent="0.4">
      <c r="A2229" t="s">
        <v>9826</v>
      </c>
      <c r="B2229">
        <f t="shared" ca="1" si="36"/>
        <v>43</v>
      </c>
      <c r="C2229" s="1">
        <v>27374</v>
      </c>
      <c r="D2229" t="s">
        <v>235</v>
      </c>
      <c r="E2229" t="s">
        <v>9827</v>
      </c>
      <c r="F2229" t="s">
        <v>39</v>
      </c>
      <c r="G2229" t="s">
        <v>262</v>
      </c>
      <c r="I2229" t="s">
        <v>89</v>
      </c>
      <c r="J2229" t="s">
        <v>9828</v>
      </c>
      <c r="K2229" t="s">
        <v>9829</v>
      </c>
      <c r="L2229" t="s">
        <v>21</v>
      </c>
      <c r="M2229" t="s">
        <v>89</v>
      </c>
      <c r="O2229" t="s">
        <v>9830</v>
      </c>
      <c r="P2229" s="5" t="s">
        <v>9830</v>
      </c>
    </row>
    <row r="2230" spans="1:16" ht="14.25" customHeight="1" thickBot="1" x14ac:dyDescent="0.4">
      <c r="A2230" t="s">
        <v>9831</v>
      </c>
      <c r="B2230">
        <f t="shared" ca="1" si="36"/>
        <v>57</v>
      </c>
      <c r="C2230" s="1">
        <v>22333</v>
      </c>
      <c r="D2230" t="s">
        <v>39</v>
      </c>
      <c r="E2230" t="s">
        <v>9832</v>
      </c>
      <c r="F2230" t="s">
        <v>41</v>
      </c>
      <c r="H2230" t="s">
        <v>3894</v>
      </c>
      <c r="I2230" t="s">
        <v>52</v>
      </c>
      <c r="J2230" t="s">
        <v>9833</v>
      </c>
      <c r="K2230" t="s">
        <v>2330</v>
      </c>
      <c r="L2230" t="s">
        <v>205</v>
      </c>
      <c r="M2230" t="s">
        <v>52</v>
      </c>
      <c r="O2230" t="s">
        <v>9834</v>
      </c>
      <c r="P2230" s="5" t="s">
        <v>9834</v>
      </c>
    </row>
    <row r="2231" spans="1:16" ht="14.25" customHeight="1" thickBot="1" x14ac:dyDescent="0.4">
      <c r="A2231" t="s">
        <v>9835</v>
      </c>
      <c r="B2231">
        <f t="shared" ca="1" si="36"/>
        <v>48</v>
      </c>
      <c r="C2231" s="1">
        <v>25646</v>
      </c>
      <c r="D2231" t="s">
        <v>39</v>
      </c>
      <c r="E2231" t="s">
        <v>9836</v>
      </c>
      <c r="G2231" t="s">
        <v>298</v>
      </c>
      <c r="H2231" t="s">
        <v>6699</v>
      </c>
      <c r="I2231" t="s">
        <v>22</v>
      </c>
      <c r="J2231" t="s">
        <v>4063</v>
      </c>
      <c r="K2231" t="s">
        <v>9837</v>
      </c>
      <c r="L2231" t="s">
        <v>205</v>
      </c>
      <c r="M2231" t="s">
        <v>22</v>
      </c>
      <c r="O2231" t="s">
        <v>169</v>
      </c>
      <c r="P2231" s="5" t="s">
        <v>169</v>
      </c>
    </row>
    <row r="2232" spans="1:16" ht="14.25" customHeight="1" thickBot="1" x14ac:dyDescent="0.4">
      <c r="A2232" t="s">
        <v>9838</v>
      </c>
      <c r="B2232">
        <f t="shared" ca="1" si="36"/>
        <v>46</v>
      </c>
      <c r="C2232" s="1">
        <v>26180</v>
      </c>
      <c r="E2232" t="s">
        <v>1242</v>
      </c>
      <c r="H2232" t="s">
        <v>2191</v>
      </c>
      <c r="I2232" t="s">
        <v>386</v>
      </c>
      <c r="J2232" t="s">
        <v>9839</v>
      </c>
      <c r="K2232" t="s">
        <v>9840</v>
      </c>
      <c r="L2232" t="s">
        <v>21</v>
      </c>
      <c r="M2232" t="s">
        <v>386</v>
      </c>
      <c r="O2232" t="s">
        <v>9841</v>
      </c>
      <c r="P2232" s="5" t="s">
        <v>17141</v>
      </c>
    </row>
    <row r="2233" spans="1:16" ht="14.25" customHeight="1" thickBot="1" x14ac:dyDescent="0.4">
      <c r="A2233" t="s">
        <v>9842</v>
      </c>
      <c r="B2233">
        <f t="shared" ca="1" si="36"/>
        <v>38</v>
      </c>
      <c r="C2233" s="1">
        <v>29143</v>
      </c>
      <c r="E2233" t="s">
        <v>3306</v>
      </c>
      <c r="F2233" t="s">
        <v>74</v>
      </c>
      <c r="H2233" t="s">
        <v>43</v>
      </c>
      <c r="I2233" t="s">
        <v>83</v>
      </c>
      <c r="K2233" t="s">
        <v>9843</v>
      </c>
      <c r="L2233" t="s">
        <v>21</v>
      </c>
      <c r="M2233" t="s">
        <v>46</v>
      </c>
      <c r="O2233" t="s">
        <v>860</v>
      </c>
      <c r="P2233" s="5" t="s">
        <v>860</v>
      </c>
    </row>
    <row r="2234" spans="1:16" ht="14.25" customHeight="1" thickBot="1" x14ac:dyDescent="0.4">
      <c r="A2234" t="s">
        <v>9844</v>
      </c>
      <c r="B2234">
        <f t="shared" ca="1" si="36"/>
        <v>39</v>
      </c>
      <c r="C2234" s="1">
        <v>28980</v>
      </c>
      <c r="D2234" t="s">
        <v>39</v>
      </c>
      <c r="E2234" t="s">
        <v>9845</v>
      </c>
      <c r="F2234" t="s">
        <v>41</v>
      </c>
      <c r="G2234" t="s">
        <v>216</v>
      </c>
      <c r="H2234" t="s">
        <v>105</v>
      </c>
      <c r="I2234" t="s">
        <v>106</v>
      </c>
      <c r="K2234" t="s">
        <v>9846</v>
      </c>
      <c r="L2234" t="s">
        <v>21</v>
      </c>
      <c r="M2234" t="s">
        <v>46</v>
      </c>
      <c r="N2234" t="s">
        <v>348</v>
      </c>
      <c r="O2234" t="s">
        <v>48</v>
      </c>
      <c r="P2234" s="5" t="s">
        <v>48</v>
      </c>
    </row>
    <row r="2235" spans="1:16" ht="14.25" customHeight="1" thickBot="1" x14ac:dyDescent="0.4">
      <c r="A2235" t="s">
        <v>9847</v>
      </c>
      <c r="B2235">
        <f t="shared" ca="1" si="36"/>
        <v>46</v>
      </c>
      <c r="C2235" s="1">
        <v>26501</v>
      </c>
      <c r="D2235" t="s">
        <v>235</v>
      </c>
      <c r="E2235" t="s">
        <v>9848</v>
      </c>
      <c r="G2235" t="s">
        <v>17</v>
      </c>
      <c r="H2235" t="s">
        <v>9849</v>
      </c>
      <c r="I2235" t="s">
        <v>8115</v>
      </c>
      <c r="J2235" t="s">
        <v>9850</v>
      </c>
      <c r="K2235" t="s">
        <v>9851</v>
      </c>
      <c r="L2235" t="s">
        <v>21</v>
      </c>
      <c r="M2235" t="s">
        <v>29</v>
      </c>
      <c r="O2235" t="s">
        <v>9852</v>
      </c>
      <c r="P2235" s="5" t="s">
        <v>9852</v>
      </c>
    </row>
    <row r="2236" spans="1:16" ht="14.25" customHeight="1" thickBot="1" x14ac:dyDescent="0.4">
      <c r="A2236" t="s">
        <v>9853</v>
      </c>
      <c r="B2236">
        <f t="shared" ca="1" si="36"/>
        <v>37</v>
      </c>
      <c r="C2236" s="1">
        <v>29696</v>
      </c>
      <c r="D2236" t="s">
        <v>41</v>
      </c>
      <c r="E2236" t="s">
        <v>9854</v>
      </c>
      <c r="F2236" t="s">
        <v>41</v>
      </c>
      <c r="G2236" t="s">
        <v>95</v>
      </c>
      <c r="H2236" t="s">
        <v>2916</v>
      </c>
      <c r="I2236" t="s">
        <v>194</v>
      </c>
      <c r="J2236" t="s">
        <v>7424</v>
      </c>
      <c r="K2236" t="s">
        <v>3708</v>
      </c>
      <c r="L2236" t="s">
        <v>21</v>
      </c>
      <c r="M2236" t="s">
        <v>194</v>
      </c>
      <c r="N2236" t="s">
        <v>181</v>
      </c>
      <c r="O2236" t="s">
        <v>55</v>
      </c>
      <c r="P2236" s="5" t="s">
        <v>55</v>
      </c>
    </row>
    <row r="2237" spans="1:16" ht="14.25" customHeight="1" thickBot="1" x14ac:dyDescent="0.4">
      <c r="A2237" t="s">
        <v>9855</v>
      </c>
      <c r="B2237">
        <f t="shared" ca="1" si="36"/>
        <v>46</v>
      </c>
      <c r="C2237" s="1">
        <v>26484</v>
      </c>
      <c r="D2237" t="s">
        <v>39</v>
      </c>
      <c r="E2237" t="s">
        <v>9856</v>
      </c>
      <c r="G2237" t="s">
        <v>147</v>
      </c>
      <c r="H2237" t="s">
        <v>9857</v>
      </c>
      <c r="I2237" t="s">
        <v>118</v>
      </c>
      <c r="K2237" t="s">
        <v>3460</v>
      </c>
      <c r="L2237" t="s">
        <v>21</v>
      </c>
      <c r="M2237" t="s">
        <v>118</v>
      </c>
      <c r="O2237" t="s">
        <v>9858</v>
      </c>
      <c r="P2237" s="5" t="s">
        <v>9858</v>
      </c>
    </row>
    <row r="2238" spans="1:16" ht="14.25" customHeight="1" thickBot="1" x14ac:dyDescent="0.4">
      <c r="A2238" t="s">
        <v>9859</v>
      </c>
      <c r="B2238">
        <f t="shared" ca="1" si="36"/>
        <v>45</v>
      </c>
      <c r="C2238" s="1">
        <v>26601</v>
      </c>
      <c r="D2238" t="s">
        <v>208</v>
      </c>
      <c r="E2238" t="s">
        <v>9860</v>
      </c>
      <c r="F2238" t="s">
        <v>39</v>
      </c>
      <c r="G2238" t="s">
        <v>331</v>
      </c>
      <c r="H2238" t="s">
        <v>43</v>
      </c>
      <c r="I2238" t="s">
        <v>225</v>
      </c>
      <c r="J2238" t="s">
        <v>6852</v>
      </c>
      <c r="K2238" t="s">
        <v>9861</v>
      </c>
      <c r="L2238" t="s">
        <v>205</v>
      </c>
      <c r="M2238" t="s">
        <v>225</v>
      </c>
      <c r="O2238" t="s">
        <v>9862</v>
      </c>
      <c r="P2238" s="5" t="s">
        <v>17142</v>
      </c>
    </row>
    <row r="2239" spans="1:16" ht="14.25" customHeight="1" thickBot="1" x14ac:dyDescent="0.4">
      <c r="A2239" t="s">
        <v>9863</v>
      </c>
      <c r="B2239">
        <f t="shared" ca="1" si="36"/>
        <v>48</v>
      </c>
      <c r="C2239" s="1">
        <v>25767</v>
      </c>
      <c r="D2239" t="s">
        <v>1773</v>
      </c>
      <c r="E2239" t="s">
        <v>9864</v>
      </c>
      <c r="F2239" t="s">
        <v>41</v>
      </c>
      <c r="G2239" t="s">
        <v>95</v>
      </c>
      <c r="H2239" t="s">
        <v>43</v>
      </c>
      <c r="I2239" t="s">
        <v>44</v>
      </c>
      <c r="J2239" t="s">
        <v>9865</v>
      </c>
      <c r="K2239" t="s">
        <v>9866</v>
      </c>
      <c r="L2239" t="s">
        <v>21</v>
      </c>
      <c r="M2239" t="s">
        <v>46</v>
      </c>
      <c r="N2239" t="s">
        <v>802</v>
      </c>
      <c r="O2239" t="s">
        <v>9867</v>
      </c>
      <c r="P2239" s="5" t="s">
        <v>9867</v>
      </c>
    </row>
    <row r="2240" spans="1:16" ht="14.25" customHeight="1" thickBot="1" x14ac:dyDescent="0.4">
      <c r="A2240" t="s">
        <v>9868</v>
      </c>
      <c r="B2240">
        <f t="shared" ca="1" si="36"/>
        <v>38</v>
      </c>
      <c r="C2240" s="1">
        <v>29394</v>
      </c>
      <c r="E2240" t="s">
        <v>9869</v>
      </c>
      <c r="H2240" t="s">
        <v>654</v>
      </c>
      <c r="I2240" t="s">
        <v>22</v>
      </c>
      <c r="J2240" t="s">
        <v>9870</v>
      </c>
      <c r="K2240" t="s">
        <v>9871</v>
      </c>
      <c r="L2240" t="s">
        <v>205</v>
      </c>
      <c r="M2240" t="s">
        <v>22</v>
      </c>
      <c r="O2240" t="s">
        <v>8487</v>
      </c>
      <c r="P2240" s="5" t="s">
        <v>8487</v>
      </c>
    </row>
    <row r="2241" spans="1:16" ht="14.25" customHeight="1" thickBot="1" x14ac:dyDescent="0.4">
      <c r="A2241" t="s">
        <v>9872</v>
      </c>
      <c r="B2241">
        <f t="shared" ca="1" si="36"/>
        <v>34</v>
      </c>
      <c r="C2241" s="1">
        <v>30601</v>
      </c>
      <c r="D2241" t="s">
        <v>200</v>
      </c>
      <c r="E2241" t="s">
        <v>1730</v>
      </c>
      <c r="G2241" t="s">
        <v>9873</v>
      </c>
      <c r="H2241" t="s">
        <v>88</v>
      </c>
      <c r="I2241" t="s">
        <v>1446</v>
      </c>
      <c r="J2241" t="s">
        <v>9874</v>
      </c>
      <c r="K2241" t="s">
        <v>9875</v>
      </c>
      <c r="L2241" t="s">
        <v>21</v>
      </c>
      <c r="M2241" t="s">
        <v>1446</v>
      </c>
      <c r="O2241" t="s">
        <v>9876</v>
      </c>
      <c r="P2241" s="5" t="s">
        <v>9876</v>
      </c>
    </row>
    <row r="2242" spans="1:16" ht="14.25" customHeight="1" thickBot="1" x14ac:dyDescent="0.4">
      <c r="A2242" t="s">
        <v>9877</v>
      </c>
      <c r="B2242">
        <f t="shared" ca="1" si="36"/>
        <v>33</v>
      </c>
      <c r="C2242" s="1">
        <v>30930</v>
      </c>
      <c r="E2242" t="s">
        <v>1373</v>
      </c>
      <c r="H2242" t="s">
        <v>88</v>
      </c>
      <c r="I2242" t="s">
        <v>89</v>
      </c>
      <c r="J2242" t="s">
        <v>9878</v>
      </c>
      <c r="K2242" t="s">
        <v>9879</v>
      </c>
      <c r="L2242" t="s">
        <v>21</v>
      </c>
      <c r="M2242" t="s">
        <v>89</v>
      </c>
      <c r="O2242" t="s">
        <v>2950</v>
      </c>
      <c r="P2242" s="5" t="s">
        <v>2950</v>
      </c>
    </row>
    <row r="2243" spans="1:16" ht="14.25" customHeight="1" thickBot="1" x14ac:dyDescent="0.4">
      <c r="A2243" t="s">
        <v>9880</v>
      </c>
      <c r="B2243">
        <f t="shared" ca="1" si="36"/>
        <v>34</v>
      </c>
      <c r="C2243" s="1">
        <v>30666</v>
      </c>
      <c r="D2243" t="s">
        <v>39</v>
      </c>
      <c r="E2243" t="s">
        <v>9881</v>
      </c>
      <c r="F2243" t="s">
        <v>41</v>
      </c>
      <c r="G2243" t="s">
        <v>1337</v>
      </c>
      <c r="H2243" t="s">
        <v>3894</v>
      </c>
      <c r="I2243" t="s">
        <v>52</v>
      </c>
      <c r="K2243" t="s">
        <v>9882</v>
      </c>
      <c r="L2243" t="s">
        <v>21</v>
      </c>
      <c r="M2243" t="s">
        <v>46</v>
      </c>
      <c r="N2243" t="s">
        <v>5430</v>
      </c>
      <c r="O2243" t="s">
        <v>9883</v>
      </c>
      <c r="P2243" s="5" t="s">
        <v>17143</v>
      </c>
    </row>
    <row r="2244" spans="1:16" ht="14.25" customHeight="1" thickBot="1" x14ac:dyDescent="0.4">
      <c r="A2244" t="s">
        <v>9884</v>
      </c>
      <c r="B2244">
        <f t="shared" ca="1" si="36"/>
        <v>25</v>
      </c>
      <c r="C2244" s="1">
        <v>34060</v>
      </c>
      <c r="E2244" t="s">
        <v>4136</v>
      </c>
      <c r="H2244" t="s">
        <v>122</v>
      </c>
      <c r="I2244" t="s">
        <v>29</v>
      </c>
      <c r="J2244" t="s">
        <v>9885</v>
      </c>
      <c r="K2244" t="s">
        <v>9886</v>
      </c>
      <c r="L2244" t="s">
        <v>205</v>
      </c>
      <c r="M2244" t="s">
        <v>29</v>
      </c>
      <c r="O2244" t="s">
        <v>9887</v>
      </c>
      <c r="P2244" s="5" t="s">
        <v>9887</v>
      </c>
    </row>
    <row r="2245" spans="1:16" ht="14.25" customHeight="1" thickBot="1" x14ac:dyDescent="0.4">
      <c r="A2245" t="s">
        <v>9888</v>
      </c>
      <c r="B2245">
        <f t="shared" ca="1" si="36"/>
        <v>50</v>
      </c>
      <c r="C2245" s="1">
        <v>24846</v>
      </c>
      <c r="D2245" t="s">
        <v>39</v>
      </c>
      <c r="E2245" t="s">
        <v>3128</v>
      </c>
      <c r="F2245" t="s">
        <v>41</v>
      </c>
      <c r="G2245" t="s">
        <v>66</v>
      </c>
      <c r="H2245" t="s">
        <v>141</v>
      </c>
      <c r="I2245" t="s">
        <v>118</v>
      </c>
      <c r="J2245" t="s">
        <v>4103</v>
      </c>
      <c r="K2245" t="s">
        <v>7581</v>
      </c>
      <c r="L2245" t="s">
        <v>21</v>
      </c>
      <c r="M2245" t="s">
        <v>118</v>
      </c>
      <c r="O2245" t="s">
        <v>144</v>
      </c>
      <c r="P2245" s="5" t="s">
        <v>144</v>
      </c>
    </row>
    <row r="2246" spans="1:16" ht="14.25" customHeight="1" thickBot="1" x14ac:dyDescent="0.4">
      <c r="A2246" t="s">
        <v>9889</v>
      </c>
      <c r="B2246">
        <f t="shared" ca="1" si="36"/>
        <v>38</v>
      </c>
      <c r="C2246" s="1">
        <v>29192</v>
      </c>
      <c r="D2246" t="s">
        <v>39</v>
      </c>
      <c r="E2246" t="s">
        <v>9890</v>
      </c>
      <c r="F2246" t="s">
        <v>237</v>
      </c>
      <c r="G2246" t="s">
        <v>186</v>
      </c>
      <c r="H2246" t="s">
        <v>4898</v>
      </c>
      <c r="I2246" t="s">
        <v>628</v>
      </c>
      <c r="J2246" t="s">
        <v>9891</v>
      </c>
      <c r="K2246" t="s">
        <v>9892</v>
      </c>
      <c r="L2246" t="s">
        <v>205</v>
      </c>
      <c r="M2246" t="s">
        <v>628</v>
      </c>
      <c r="O2246" t="s">
        <v>9893</v>
      </c>
      <c r="P2246" s="5" t="s">
        <v>9893</v>
      </c>
    </row>
    <row r="2247" spans="1:16" ht="14.25" customHeight="1" thickBot="1" x14ac:dyDescent="0.4">
      <c r="A2247" t="s">
        <v>9894</v>
      </c>
      <c r="B2247">
        <f t="shared" ca="1" si="36"/>
        <v>34</v>
      </c>
      <c r="C2247" s="1">
        <v>30556</v>
      </c>
      <c r="E2247" t="s">
        <v>9895</v>
      </c>
      <c r="G2247" t="s">
        <v>3330</v>
      </c>
      <c r="H2247" t="s">
        <v>43</v>
      </c>
      <c r="I2247" t="s">
        <v>178</v>
      </c>
      <c r="J2247" t="s">
        <v>9896</v>
      </c>
      <c r="K2247" t="s">
        <v>9897</v>
      </c>
      <c r="L2247" t="s">
        <v>21</v>
      </c>
      <c r="M2247" t="s">
        <v>178</v>
      </c>
      <c r="N2247" t="s">
        <v>774</v>
      </c>
      <c r="O2247" t="s">
        <v>1935</v>
      </c>
      <c r="P2247" s="5" t="s">
        <v>16782</v>
      </c>
    </row>
    <row r="2248" spans="1:16" ht="14.25" customHeight="1" thickBot="1" x14ac:dyDescent="0.4">
      <c r="A2248" t="s">
        <v>9898</v>
      </c>
      <c r="B2248">
        <f t="shared" ca="1" si="36"/>
        <v>31</v>
      </c>
      <c r="C2248" s="1">
        <v>31967</v>
      </c>
      <c r="E2248" t="s">
        <v>9899</v>
      </c>
      <c r="G2248" t="s">
        <v>238</v>
      </c>
      <c r="I2248" t="s">
        <v>8716</v>
      </c>
      <c r="J2248" t="s">
        <v>9900</v>
      </c>
      <c r="K2248" t="s">
        <v>9901</v>
      </c>
      <c r="L2248" t="s">
        <v>21</v>
      </c>
      <c r="M2248" t="s">
        <v>8716</v>
      </c>
      <c r="O2248" t="s">
        <v>9902</v>
      </c>
      <c r="P2248" s="5" t="s">
        <v>9902</v>
      </c>
    </row>
    <row r="2249" spans="1:16" ht="14.25" customHeight="1" thickBot="1" x14ac:dyDescent="0.4">
      <c r="A2249" t="s">
        <v>9903</v>
      </c>
      <c r="B2249">
        <f t="shared" ca="1" si="36"/>
        <v>43</v>
      </c>
      <c r="C2249" s="1">
        <v>27272</v>
      </c>
      <c r="E2249" t="s">
        <v>9321</v>
      </c>
      <c r="I2249" t="s">
        <v>386</v>
      </c>
      <c r="J2249" t="s">
        <v>1911</v>
      </c>
      <c r="K2249" t="s">
        <v>9904</v>
      </c>
      <c r="L2249" t="s">
        <v>21</v>
      </c>
      <c r="M2249" t="s">
        <v>386</v>
      </c>
      <c r="O2249" t="s">
        <v>9905</v>
      </c>
      <c r="P2249" s="5" t="s">
        <v>9905</v>
      </c>
    </row>
    <row r="2250" spans="1:16" ht="14.25" customHeight="1" thickBot="1" x14ac:dyDescent="0.4">
      <c r="A2250" t="s">
        <v>9906</v>
      </c>
      <c r="B2250">
        <f t="shared" ca="1" si="36"/>
        <v>77</v>
      </c>
      <c r="C2250" s="1">
        <v>14865</v>
      </c>
      <c r="D2250" t="s">
        <v>39</v>
      </c>
      <c r="E2250" t="s">
        <v>9907</v>
      </c>
      <c r="F2250" t="s">
        <v>185</v>
      </c>
      <c r="G2250" t="s">
        <v>331</v>
      </c>
      <c r="H2250" t="s">
        <v>105</v>
      </c>
      <c r="I2250" t="s">
        <v>9908</v>
      </c>
      <c r="J2250" t="s">
        <v>9909</v>
      </c>
      <c r="K2250" t="s">
        <v>9910</v>
      </c>
      <c r="L2250" t="s">
        <v>21</v>
      </c>
      <c r="M2250" t="s">
        <v>46</v>
      </c>
      <c r="N2250" t="s">
        <v>3876</v>
      </c>
      <c r="O2250" t="s">
        <v>9911</v>
      </c>
      <c r="P2250" s="5" t="s">
        <v>9911</v>
      </c>
    </row>
    <row r="2251" spans="1:16" ht="14.25" customHeight="1" thickBot="1" x14ac:dyDescent="0.4">
      <c r="A2251" t="s">
        <v>9912</v>
      </c>
      <c r="B2251">
        <f t="shared" ca="1" si="36"/>
        <v>39</v>
      </c>
      <c r="C2251" s="1">
        <v>28765</v>
      </c>
      <c r="E2251" t="s">
        <v>9913</v>
      </c>
      <c r="F2251" t="s">
        <v>74</v>
      </c>
      <c r="G2251" t="s">
        <v>147</v>
      </c>
      <c r="H2251" t="s">
        <v>2735</v>
      </c>
      <c r="I2251" t="s">
        <v>118</v>
      </c>
      <c r="J2251" t="s">
        <v>9914</v>
      </c>
      <c r="K2251" t="s">
        <v>5128</v>
      </c>
      <c r="L2251" t="s">
        <v>21</v>
      </c>
      <c r="M2251" t="s">
        <v>29</v>
      </c>
      <c r="O2251" t="s">
        <v>9915</v>
      </c>
      <c r="P2251" s="5" t="s">
        <v>9915</v>
      </c>
    </row>
    <row r="2252" spans="1:16" ht="14.25" customHeight="1" thickBot="1" x14ac:dyDescent="0.4">
      <c r="A2252" t="s">
        <v>9916</v>
      </c>
      <c r="B2252">
        <f t="shared" ca="1" si="36"/>
        <v>41</v>
      </c>
      <c r="C2252" s="1">
        <v>28083</v>
      </c>
      <c r="E2252" t="s">
        <v>9917</v>
      </c>
      <c r="H2252" t="s">
        <v>43</v>
      </c>
      <c r="I2252" t="s">
        <v>132</v>
      </c>
      <c r="J2252" t="s">
        <v>8672</v>
      </c>
      <c r="K2252" t="s">
        <v>9918</v>
      </c>
      <c r="L2252" t="s">
        <v>21</v>
      </c>
      <c r="M2252" t="s">
        <v>132</v>
      </c>
      <c r="O2252" t="s">
        <v>3457</v>
      </c>
      <c r="P2252" s="5" t="s">
        <v>16848</v>
      </c>
    </row>
    <row r="2253" spans="1:16" ht="14.25" customHeight="1" thickBot="1" x14ac:dyDescent="0.4">
      <c r="A2253" t="s">
        <v>9919</v>
      </c>
      <c r="B2253">
        <f t="shared" ca="1" si="36"/>
        <v>23</v>
      </c>
      <c r="C2253" s="1">
        <v>34638</v>
      </c>
      <c r="D2253" t="s">
        <v>74</v>
      </c>
      <c r="E2253" t="s">
        <v>9920</v>
      </c>
      <c r="F2253" t="s">
        <v>41</v>
      </c>
      <c r="G2253" t="s">
        <v>140</v>
      </c>
      <c r="H2253" t="s">
        <v>43</v>
      </c>
      <c r="I2253" t="s">
        <v>178</v>
      </c>
      <c r="K2253" t="s">
        <v>9921</v>
      </c>
      <c r="L2253" t="s">
        <v>21</v>
      </c>
      <c r="M2253" t="s">
        <v>178</v>
      </c>
      <c r="N2253" t="s">
        <v>1382</v>
      </c>
      <c r="O2253" t="s">
        <v>9922</v>
      </c>
      <c r="P2253" s="5" t="s">
        <v>17144</v>
      </c>
    </row>
    <row r="2254" spans="1:16" ht="14.25" customHeight="1" thickBot="1" x14ac:dyDescent="0.4">
      <c r="A2254" t="s">
        <v>9923</v>
      </c>
      <c r="B2254">
        <f t="shared" ca="1" si="36"/>
        <v>47</v>
      </c>
      <c r="C2254" s="1">
        <v>26041</v>
      </c>
      <c r="E2254" t="s">
        <v>9924</v>
      </c>
      <c r="H2254" t="s">
        <v>2368</v>
      </c>
      <c r="I2254" t="s">
        <v>830</v>
      </c>
      <c r="J2254" t="s">
        <v>9925</v>
      </c>
      <c r="K2254" t="s">
        <v>9926</v>
      </c>
      <c r="L2254" t="s">
        <v>21</v>
      </c>
      <c r="M2254" t="s">
        <v>830</v>
      </c>
      <c r="O2254" t="s">
        <v>9927</v>
      </c>
      <c r="P2254" s="5" t="s">
        <v>9927</v>
      </c>
    </row>
    <row r="2255" spans="1:16" ht="14.25" customHeight="1" thickBot="1" x14ac:dyDescent="0.4">
      <c r="A2255" t="s">
        <v>9928</v>
      </c>
      <c r="B2255">
        <f t="shared" ca="1" si="36"/>
        <v>21</v>
      </c>
      <c r="C2255" s="1">
        <v>35277</v>
      </c>
      <c r="E2255" t="s">
        <v>9929</v>
      </c>
      <c r="H2255" t="s">
        <v>43</v>
      </c>
      <c r="I2255" t="s">
        <v>76</v>
      </c>
      <c r="J2255" t="s">
        <v>9930</v>
      </c>
      <c r="K2255" t="s">
        <v>9931</v>
      </c>
      <c r="L2255" t="s">
        <v>21</v>
      </c>
      <c r="M2255" t="s">
        <v>178</v>
      </c>
      <c r="O2255" t="s">
        <v>9932</v>
      </c>
      <c r="P2255" s="5" t="s">
        <v>17145</v>
      </c>
    </row>
    <row r="2256" spans="1:16" ht="14.25" customHeight="1" thickBot="1" x14ac:dyDescent="0.4">
      <c r="A2256" t="s">
        <v>9933</v>
      </c>
      <c r="B2256">
        <f t="shared" ca="1" si="36"/>
        <v>45</v>
      </c>
      <c r="C2256" s="1">
        <v>26598</v>
      </c>
      <c r="E2256" t="s">
        <v>7832</v>
      </c>
      <c r="I2256" t="s">
        <v>367</v>
      </c>
      <c r="J2256" t="s">
        <v>9934</v>
      </c>
      <c r="K2256" t="s">
        <v>9935</v>
      </c>
      <c r="L2256" t="s">
        <v>21</v>
      </c>
      <c r="M2256" t="s">
        <v>367</v>
      </c>
      <c r="O2256" t="s">
        <v>9936</v>
      </c>
      <c r="P2256" s="5" t="s">
        <v>9936</v>
      </c>
    </row>
    <row r="2257" spans="1:16" ht="14.25" customHeight="1" thickBot="1" x14ac:dyDescent="0.4">
      <c r="A2257" t="s">
        <v>9937</v>
      </c>
      <c r="B2257">
        <f t="shared" ca="1" si="36"/>
        <v>46</v>
      </c>
      <c r="C2257" s="1">
        <v>26176</v>
      </c>
      <c r="D2257" t="s">
        <v>39</v>
      </c>
      <c r="E2257" t="s">
        <v>9938</v>
      </c>
      <c r="F2257" t="s">
        <v>41</v>
      </c>
      <c r="G2257" t="s">
        <v>17</v>
      </c>
      <c r="H2257" t="s">
        <v>9939</v>
      </c>
      <c r="I2257" t="s">
        <v>2508</v>
      </c>
      <c r="J2257" t="s">
        <v>9940</v>
      </c>
      <c r="K2257" t="s">
        <v>9941</v>
      </c>
      <c r="L2257" t="s">
        <v>21</v>
      </c>
      <c r="M2257" t="s">
        <v>46</v>
      </c>
      <c r="N2257" t="s">
        <v>1366</v>
      </c>
      <c r="O2257" t="s">
        <v>9942</v>
      </c>
      <c r="P2257" s="5" t="s">
        <v>9942</v>
      </c>
    </row>
    <row r="2258" spans="1:16" ht="14.25" customHeight="1" thickBot="1" x14ac:dyDescent="0.4">
      <c r="A2258" t="s">
        <v>9943</v>
      </c>
      <c r="B2258">
        <f t="shared" ca="1" si="36"/>
        <v>32</v>
      </c>
      <c r="C2258" s="1">
        <v>31258</v>
      </c>
      <c r="E2258" t="s">
        <v>9944</v>
      </c>
      <c r="H2258" t="s">
        <v>43</v>
      </c>
      <c r="I2258" t="s">
        <v>4107</v>
      </c>
      <c r="J2258" t="s">
        <v>9945</v>
      </c>
      <c r="K2258" t="s">
        <v>9946</v>
      </c>
      <c r="L2258" t="s">
        <v>21</v>
      </c>
      <c r="M2258" t="s">
        <v>132</v>
      </c>
      <c r="O2258" t="s">
        <v>9947</v>
      </c>
      <c r="P2258" s="5" t="s">
        <v>3607</v>
      </c>
    </row>
    <row r="2259" spans="1:16" ht="14.25" customHeight="1" thickBot="1" x14ac:dyDescent="0.4">
      <c r="A2259" t="s">
        <v>9948</v>
      </c>
      <c r="B2259">
        <f t="shared" ca="1" si="36"/>
        <v>51</v>
      </c>
      <c r="C2259" s="1">
        <v>24654</v>
      </c>
      <c r="E2259" t="s">
        <v>9949</v>
      </c>
      <c r="H2259" t="s">
        <v>616</v>
      </c>
      <c r="I2259" t="s">
        <v>617</v>
      </c>
      <c r="K2259" t="s">
        <v>9950</v>
      </c>
      <c r="L2259" t="s">
        <v>21</v>
      </c>
      <c r="M2259" t="s">
        <v>602</v>
      </c>
      <c r="O2259" t="s">
        <v>9951</v>
      </c>
      <c r="P2259" s="5" t="s">
        <v>9951</v>
      </c>
    </row>
    <row r="2260" spans="1:16" ht="14.25" customHeight="1" thickBot="1" x14ac:dyDescent="0.4">
      <c r="A2260" t="s">
        <v>9952</v>
      </c>
      <c r="B2260">
        <f t="shared" ca="1" si="36"/>
        <v>40</v>
      </c>
      <c r="C2260" s="1">
        <v>28666</v>
      </c>
      <c r="E2260" t="s">
        <v>9953</v>
      </c>
      <c r="G2260" t="s">
        <v>338</v>
      </c>
      <c r="H2260" t="s">
        <v>627</v>
      </c>
      <c r="I2260" t="s">
        <v>628</v>
      </c>
      <c r="J2260" t="s">
        <v>9954</v>
      </c>
      <c r="K2260" t="s">
        <v>9955</v>
      </c>
      <c r="L2260" t="s">
        <v>21</v>
      </c>
      <c r="M2260" t="s">
        <v>628</v>
      </c>
      <c r="O2260" t="s">
        <v>9956</v>
      </c>
      <c r="P2260" s="5" t="s">
        <v>9956</v>
      </c>
    </row>
    <row r="2261" spans="1:16" ht="14.25" customHeight="1" thickBot="1" x14ac:dyDescent="0.4">
      <c r="A2261" t="s">
        <v>9957</v>
      </c>
      <c r="B2261">
        <f t="shared" ca="1" si="36"/>
        <v>68</v>
      </c>
      <c r="C2261" s="1">
        <v>18373</v>
      </c>
      <c r="E2261" t="s">
        <v>9958</v>
      </c>
      <c r="H2261" t="s">
        <v>324</v>
      </c>
      <c r="I2261" t="s">
        <v>325</v>
      </c>
      <c r="J2261" t="s">
        <v>9959</v>
      </c>
      <c r="K2261" t="s">
        <v>9960</v>
      </c>
      <c r="L2261" t="s">
        <v>21</v>
      </c>
      <c r="M2261" t="s">
        <v>325</v>
      </c>
      <c r="O2261" t="s">
        <v>9961</v>
      </c>
      <c r="P2261" s="5" t="s">
        <v>17146</v>
      </c>
    </row>
    <row r="2262" spans="1:16" ht="14.25" customHeight="1" thickBot="1" x14ac:dyDescent="0.4">
      <c r="A2262" t="s">
        <v>9962</v>
      </c>
      <c r="B2262">
        <f t="shared" ca="1" si="36"/>
        <v>26</v>
      </c>
      <c r="C2262" s="1">
        <v>33682</v>
      </c>
      <c r="D2262" t="s">
        <v>200</v>
      </c>
      <c r="E2262" t="s">
        <v>9963</v>
      </c>
      <c r="F2262" t="s">
        <v>1532</v>
      </c>
      <c r="H2262" t="s">
        <v>2393</v>
      </c>
      <c r="I2262" t="s">
        <v>26</v>
      </c>
      <c r="J2262" t="s">
        <v>26</v>
      </c>
      <c r="K2262" t="s">
        <v>9964</v>
      </c>
      <c r="L2262" t="s">
        <v>21</v>
      </c>
      <c r="M2262" t="s">
        <v>29</v>
      </c>
      <c r="O2262" t="s">
        <v>9965</v>
      </c>
      <c r="P2262" s="5" t="s">
        <v>9965</v>
      </c>
    </row>
    <row r="2263" spans="1:16" ht="14.25" customHeight="1" thickBot="1" x14ac:dyDescent="0.4">
      <c r="A2263" t="s">
        <v>9966</v>
      </c>
      <c r="B2263">
        <f t="shared" ca="1" si="36"/>
        <v>34</v>
      </c>
      <c r="C2263" s="1">
        <v>30766</v>
      </c>
      <c r="E2263" t="s">
        <v>103</v>
      </c>
      <c r="G2263" t="s">
        <v>986</v>
      </c>
      <c r="H2263" t="s">
        <v>43</v>
      </c>
      <c r="I2263" t="s">
        <v>83</v>
      </c>
      <c r="J2263" t="s">
        <v>9967</v>
      </c>
      <c r="K2263" t="s">
        <v>9968</v>
      </c>
      <c r="L2263" t="s">
        <v>21</v>
      </c>
      <c r="M2263" t="s">
        <v>83</v>
      </c>
      <c r="O2263" t="s">
        <v>9969</v>
      </c>
      <c r="P2263" s="5" t="s">
        <v>17147</v>
      </c>
    </row>
    <row r="2264" spans="1:16" ht="14.25" customHeight="1" thickBot="1" x14ac:dyDescent="0.4">
      <c r="A2264" t="s">
        <v>9970</v>
      </c>
      <c r="B2264">
        <f t="shared" ca="1" si="36"/>
        <v>29</v>
      </c>
      <c r="C2264" s="1">
        <v>32647</v>
      </c>
      <c r="E2264" t="s">
        <v>9321</v>
      </c>
      <c r="H2264" t="s">
        <v>324</v>
      </c>
      <c r="I2264" t="s">
        <v>325</v>
      </c>
      <c r="J2264" t="s">
        <v>9971</v>
      </c>
      <c r="K2264" t="s">
        <v>9972</v>
      </c>
      <c r="L2264" t="s">
        <v>21</v>
      </c>
      <c r="M2264" t="s">
        <v>29</v>
      </c>
      <c r="O2264" t="s">
        <v>9973</v>
      </c>
      <c r="P2264" s="5" t="s">
        <v>9973</v>
      </c>
    </row>
    <row r="2265" spans="1:16" ht="14.25" customHeight="1" thickBot="1" x14ac:dyDescent="0.4">
      <c r="A2265" t="s">
        <v>9974</v>
      </c>
      <c r="B2265">
        <f t="shared" ca="1" si="36"/>
        <v>50</v>
      </c>
      <c r="C2265" s="1">
        <v>25037</v>
      </c>
      <c r="D2265" t="s">
        <v>39</v>
      </c>
      <c r="E2265" t="s">
        <v>9975</v>
      </c>
      <c r="F2265" t="s">
        <v>41</v>
      </c>
      <c r="G2265" t="s">
        <v>3905</v>
      </c>
      <c r="H2265" t="s">
        <v>353</v>
      </c>
      <c r="I2265" t="s">
        <v>46</v>
      </c>
      <c r="J2265" t="s">
        <v>9976</v>
      </c>
      <c r="K2265" t="s">
        <v>5349</v>
      </c>
      <c r="L2265" t="s">
        <v>21</v>
      </c>
      <c r="M2265" t="s">
        <v>46</v>
      </c>
      <c r="N2265" t="s">
        <v>3471</v>
      </c>
      <c r="O2265" t="s">
        <v>9977</v>
      </c>
      <c r="P2265" s="5" t="s">
        <v>9977</v>
      </c>
    </row>
    <row r="2266" spans="1:16" ht="14.25" customHeight="1" thickBot="1" x14ac:dyDescent="0.4">
      <c r="A2266" t="s">
        <v>9978</v>
      </c>
      <c r="B2266" t="e">
        <f t="shared" ca="1" si="36"/>
        <v>#VALUE!</v>
      </c>
      <c r="C2266" s="2" t="s">
        <v>2449</v>
      </c>
      <c r="H2266" t="s">
        <v>3574</v>
      </c>
      <c r="I2266" t="s">
        <v>2182</v>
      </c>
      <c r="J2266" t="s">
        <v>9979</v>
      </c>
      <c r="K2266" t="s">
        <v>9980</v>
      </c>
      <c r="L2266" t="s">
        <v>21</v>
      </c>
      <c r="M2266" t="s">
        <v>22</v>
      </c>
      <c r="O2266" t="s">
        <v>9981</v>
      </c>
      <c r="P2266" s="5" t="s">
        <v>9981</v>
      </c>
    </row>
    <row r="2267" spans="1:16" ht="14.25" customHeight="1" thickBot="1" x14ac:dyDescent="0.4">
      <c r="A2267" t="s">
        <v>9982</v>
      </c>
      <c r="B2267">
        <f t="shared" ca="1" si="36"/>
        <v>30</v>
      </c>
      <c r="C2267" s="1">
        <v>32108</v>
      </c>
      <c r="H2267" t="s">
        <v>43</v>
      </c>
      <c r="L2267" t="s">
        <v>633</v>
      </c>
      <c r="M2267" t="s">
        <v>132</v>
      </c>
      <c r="O2267" t="s">
        <v>634</v>
      </c>
      <c r="P2267" s="5" t="s">
        <v>16728</v>
      </c>
    </row>
    <row r="2268" spans="1:16" ht="14.25" customHeight="1" thickBot="1" x14ac:dyDescent="0.4">
      <c r="A2268" t="s">
        <v>9983</v>
      </c>
      <c r="B2268">
        <f t="shared" ref="B2268:B2331" ca="1" si="37">DATEDIF(C2268,TODAY(),"Y")</f>
        <v>37</v>
      </c>
      <c r="C2268" s="1">
        <v>29448</v>
      </c>
      <c r="E2268" t="s">
        <v>9984</v>
      </c>
      <c r="I2268" t="s">
        <v>129</v>
      </c>
      <c r="J2268" t="s">
        <v>9985</v>
      </c>
      <c r="K2268" t="s">
        <v>9986</v>
      </c>
      <c r="L2268" t="s">
        <v>21</v>
      </c>
      <c r="M2268" t="s">
        <v>132</v>
      </c>
      <c r="O2268" t="s">
        <v>9987</v>
      </c>
      <c r="P2268" s="5" t="s">
        <v>17148</v>
      </c>
    </row>
    <row r="2269" spans="1:16" ht="14.25" customHeight="1" thickBot="1" x14ac:dyDescent="0.4">
      <c r="A2269" t="s">
        <v>9988</v>
      </c>
      <c r="B2269">
        <f t="shared" ca="1" si="37"/>
        <v>26</v>
      </c>
      <c r="C2269" s="1">
        <v>33620</v>
      </c>
      <c r="E2269" t="s">
        <v>9989</v>
      </c>
      <c r="I2269" t="s">
        <v>386</v>
      </c>
      <c r="J2269" t="s">
        <v>3176</v>
      </c>
      <c r="K2269" t="s">
        <v>9990</v>
      </c>
      <c r="L2269" t="s">
        <v>21</v>
      </c>
      <c r="M2269" t="s">
        <v>386</v>
      </c>
      <c r="O2269" t="s">
        <v>9991</v>
      </c>
      <c r="P2269" s="5" t="s">
        <v>17149</v>
      </c>
    </row>
    <row r="2270" spans="1:16" ht="14.25" customHeight="1" thickBot="1" x14ac:dyDescent="0.4">
      <c r="A2270" t="s">
        <v>9992</v>
      </c>
      <c r="B2270">
        <f t="shared" ca="1" si="37"/>
        <v>35</v>
      </c>
      <c r="C2270" s="1">
        <v>30230</v>
      </c>
      <c r="E2270" t="s">
        <v>9993</v>
      </c>
      <c r="I2270" t="s">
        <v>367</v>
      </c>
      <c r="J2270" t="s">
        <v>9934</v>
      </c>
      <c r="K2270" t="s">
        <v>9994</v>
      </c>
      <c r="L2270" t="s">
        <v>21</v>
      </c>
      <c r="M2270" t="s">
        <v>367</v>
      </c>
      <c r="O2270" t="s">
        <v>3607</v>
      </c>
      <c r="P2270" s="5" t="s">
        <v>3607</v>
      </c>
    </row>
    <row r="2271" spans="1:16" ht="14.25" customHeight="1" thickBot="1" x14ac:dyDescent="0.4">
      <c r="A2271" t="s">
        <v>9995</v>
      </c>
      <c r="B2271">
        <f t="shared" ca="1" si="37"/>
        <v>48</v>
      </c>
      <c r="C2271" s="1">
        <v>25583</v>
      </c>
      <c r="E2271" t="s">
        <v>9996</v>
      </c>
      <c r="H2271" t="s">
        <v>812</v>
      </c>
      <c r="I2271" t="s">
        <v>4058</v>
      </c>
      <c r="J2271" t="s">
        <v>4058</v>
      </c>
      <c r="K2271" t="s">
        <v>9997</v>
      </c>
      <c r="L2271" t="s">
        <v>21</v>
      </c>
      <c r="M2271" t="s">
        <v>270</v>
      </c>
      <c r="O2271" t="s">
        <v>2481</v>
      </c>
      <c r="P2271" s="5" t="s">
        <v>2481</v>
      </c>
    </row>
    <row r="2272" spans="1:16" ht="14.25" customHeight="1" thickBot="1" x14ac:dyDescent="0.4">
      <c r="A2272" t="s">
        <v>9998</v>
      </c>
      <c r="B2272">
        <f t="shared" ca="1" si="37"/>
        <v>42</v>
      </c>
      <c r="C2272" s="1">
        <v>27760</v>
      </c>
      <c r="E2272" t="s">
        <v>9999</v>
      </c>
      <c r="H2272" t="s">
        <v>6019</v>
      </c>
      <c r="I2272" t="s">
        <v>524</v>
      </c>
      <c r="J2272" t="s">
        <v>10000</v>
      </c>
      <c r="K2272" t="s">
        <v>526</v>
      </c>
      <c r="L2272" t="s">
        <v>21</v>
      </c>
      <c r="M2272" t="s">
        <v>29</v>
      </c>
      <c r="O2272" t="s">
        <v>169</v>
      </c>
      <c r="P2272" s="5" t="s">
        <v>169</v>
      </c>
    </row>
    <row r="2273" spans="1:16" ht="14.25" customHeight="1" thickBot="1" x14ac:dyDescent="0.4">
      <c r="A2273" t="s">
        <v>10001</v>
      </c>
      <c r="B2273">
        <f t="shared" ca="1" si="37"/>
        <v>36</v>
      </c>
      <c r="C2273" s="1">
        <v>30116</v>
      </c>
      <c r="E2273" t="s">
        <v>10002</v>
      </c>
      <c r="H2273" t="s">
        <v>43</v>
      </c>
      <c r="I2273" t="s">
        <v>6285</v>
      </c>
      <c r="J2273" t="s">
        <v>6285</v>
      </c>
      <c r="K2273" t="s">
        <v>10003</v>
      </c>
      <c r="L2273" t="s">
        <v>21</v>
      </c>
      <c r="M2273" t="s">
        <v>78</v>
      </c>
      <c r="O2273" t="s">
        <v>10004</v>
      </c>
      <c r="P2273" s="5" t="s">
        <v>17150</v>
      </c>
    </row>
    <row r="2274" spans="1:16" ht="14.25" customHeight="1" thickBot="1" x14ac:dyDescent="0.4">
      <c r="A2274" t="s">
        <v>10005</v>
      </c>
      <c r="B2274">
        <f t="shared" ca="1" si="37"/>
        <v>49</v>
      </c>
      <c r="C2274" s="1">
        <v>25103</v>
      </c>
      <c r="D2274" t="s">
        <v>39</v>
      </c>
      <c r="E2274" t="s">
        <v>10006</v>
      </c>
      <c r="F2274" t="s">
        <v>1204</v>
      </c>
      <c r="G2274" t="s">
        <v>147</v>
      </c>
      <c r="H2274" t="s">
        <v>10007</v>
      </c>
      <c r="I2274" t="s">
        <v>386</v>
      </c>
      <c r="J2274" t="s">
        <v>10008</v>
      </c>
      <c r="K2274" t="s">
        <v>10009</v>
      </c>
      <c r="L2274" t="s">
        <v>21</v>
      </c>
      <c r="M2274" t="s">
        <v>386</v>
      </c>
      <c r="O2274" t="s">
        <v>10010</v>
      </c>
      <c r="P2274" s="5" t="s">
        <v>10010</v>
      </c>
    </row>
    <row r="2275" spans="1:16" ht="14.25" customHeight="1" thickBot="1" x14ac:dyDescent="0.4">
      <c r="A2275" t="s">
        <v>10011</v>
      </c>
      <c r="B2275">
        <f t="shared" ca="1" si="37"/>
        <v>53</v>
      </c>
      <c r="C2275" s="1">
        <v>23845</v>
      </c>
      <c r="D2275" t="s">
        <v>39</v>
      </c>
      <c r="E2275" t="s">
        <v>10012</v>
      </c>
      <c r="F2275" t="s">
        <v>41</v>
      </c>
      <c r="G2275" t="s">
        <v>245</v>
      </c>
      <c r="H2275" t="s">
        <v>302</v>
      </c>
      <c r="I2275" t="s">
        <v>194</v>
      </c>
      <c r="J2275" t="s">
        <v>8059</v>
      </c>
      <c r="K2275" t="s">
        <v>10013</v>
      </c>
      <c r="L2275" t="s">
        <v>21</v>
      </c>
      <c r="M2275" t="s">
        <v>194</v>
      </c>
      <c r="N2275" t="s">
        <v>305</v>
      </c>
      <c r="O2275" t="s">
        <v>55</v>
      </c>
      <c r="P2275" s="5" t="s">
        <v>55</v>
      </c>
    </row>
    <row r="2276" spans="1:16" ht="14.25" customHeight="1" thickBot="1" x14ac:dyDescent="0.4">
      <c r="A2276" t="s">
        <v>10014</v>
      </c>
      <c r="B2276">
        <f t="shared" ca="1" si="37"/>
        <v>52</v>
      </c>
      <c r="C2276" s="1">
        <v>24207</v>
      </c>
      <c r="D2276" t="s">
        <v>39</v>
      </c>
      <c r="E2276" t="s">
        <v>10015</v>
      </c>
      <c r="F2276" t="s">
        <v>1532</v>
      </c>
      <c r="H2276" t="s">
        <v>385</v>
      </c>
      <c r="I2276" t="s">
        <v>386</v>
      </c>
      <c r="J2276" t="s">
        <v>10016</v>
      </c>
      <c r="K2276" t="s">
        <v>6483</v>
      </c>
      <c r="L2276" t="s">
        <v>21</v>
      </c>
      <c r="M2276" t="s">
        <v>386</v>
      </c>
      <c r="O2276" t="s">
        <v>10017</v>
      </c>
      <c r="P2276" s="5" t="s">
        <v>10017</v>
      </c>
    </row>
    <row r="2277" spans="1:16" ht="14.25" customHeight="1" thickBot="1" x14ac:dyDescent="0.4">
      <c r="A2277" t="s">
        <v>10018</v>
      </c>
      <c r="B2277">
        <f t="shared" ca="1" si="37"/>
        <v>23</v>
      </c>
      <c r="C2277" s="1">
        <v>34663</v>
      </c>
      <c r="E2277" t="s">
        <v>6793</v>
      </c>
      <c r="I2277" t="s">
        <v>132</v>
      </c>
      <c r="J2277" t="s">
        <v>10019</v>
      </c>
      <c r="K2277" t="s">
        <v>4125</v>
      </c>
      <c r="L2277" t="s">
        <v>21</v>
      </c>
      <c r="M2277" t="s">
        <v>132</v>
      </c>
      <c r="O2277" t="s">
        <v>10020</v>
      </c>
      <c r="P2277" s="5" t="s">
        <v>17151</v>
      </c>
    </row>
    <row r="2278" spans="1:16" ht="14.25" customHeight="1" thickBot="1" x14ac:dyDescent="0.4">
      <c r="A2278" t="s">
        <v>10021</v>
      </c>
      <c r="B2278">
        <f t="shared" ca="1" si="37"/>
        <v>29</v>
      </c>
      <c r="C2278" s="1">
        <v>32377</v>
      </c>
      <c r="E2278" t="s">
        <v>1083</v>
      </c>
      <c r="I2278" t="s">
        <v>1090</v>
      </c>
      <c r="J2278" t="s">
        <v>10022</v>
      </c>
      <c r="K2278" t="s">
        <v>10023</v>
      </c>
      <c r="L2278" t="s">
        <v>21</v>
      </c>
      <c r="M2278" t="s">
        <v>1090</v>
      </c>
      <c r="O2278" t="s">
        <v>10024</v>
      </c>
      <c r="P2278" s="5" t="s">
        <v>17152</v>
      </c>
    </row>
    <row r="2279" spans="1:16" ht="14.25" customHeight="1" thickBot="1" x14ac:dyDescent="0.4">
      <c r="A2279" t="s">
        <v>10025</v>
      </c>
      <c r="B2279">
        <f t="shared" ca="1" si="37"/>
        <v>57</v>
      </c>
      <c r="C2279" s="1">
        <v>22317</v>
      </c>
      <c r="E2279" t="s">
        <v>10026</v>
      </c>
      <c r="H2279" t="s">
        <v>51</v>
      </c>
      <c r="I2279" t="s">
        <v>52</v>
      </c>
      <c r="J2279" t="s">
        <v>10027</v>
      </c>
      <c r="K2279" t="s">
        <v>3011</v>
      </c>
      <c r="L2279" t="s">
        <v>205</v>
      </c>
      <c r="M2279" t="s">
        <v>52</v>
      </c>
      <c r="O2279" t="s">
        <v>382</v>
      </c>
      <c r="P2279" s="5" t="s">
        <v>382</v>
      </c>
    </row>
    <row r="2280" spans="1:16" ht="14.25" customHeight="1" thickBot="1" x14ac:dyDescent="0.4">
      <c r="A2280" t="s">
        <v>10028</v>
      </c>
      <c r="B2280">
        <f t="shared" ca="1" si="37"/>
        <v>113</v>
      </c>
      <c r="C2280" s="2">
        <v>1994</v>
      </c>
      <c r="E2280" t="s">
        <v>10029</v>
      </c>
      <c r="H2280" t="s">
        <v>3039</v>
      </c>
      <c r="I2280" t="s">
        <v>655</v>
      </c>
      <c r="J2280" t="s">
        <v>8878</v>
      </c>
      <c r="K2280" t="s">
        <v>10030</v>
      </c>
      <c r="L2280" t="s">
        <v>21</v>
      </c>
      <c r="M2280" t="s">
        <v>655</v>
      </c>
      <c r="O2280" t="s">
        <v>10031</v>
      </c>
      <c r="P2280" s="5" t="s">
        <v>10031</v>
      </c>
    </row>
    <row r="2281" spans="1:16" ht="14.25" customHeight="1" thickBot="1" x14ac:dyDescent="0.4">
      <c r="A2281" t="s">
        <v>10032</v>
      </c>
      <c r="B2281">
        <f t="shared" ca="1" si="37"/>
        <v>32</v>
      </c>
      <c r="C2281" s="1">
        <v>31478</v>
      </c>
      <c r="E2281" t="s">
        <v>10033</v>
      </c>
      <c r="I2281" t="s">
        <v>795</v>
      </c>
      <c r="J2281" t="s">
        <v>5859</v>
      </c>
      <c r="K2281" t="s">
        <v>10034</v>
      </c>
      <c r="L2281" t="s">
        <v>205</v>
      </c>
      <c r="M2281" t="s">
        <v>367</v>
      </c>
      <c r="O2281" t="s">
        <v>10035</v>
      </c>
      <c r="P2281" s="5" t="s">
        <v>10035</v>
      </c>
    </row>
    <row r="2282" spans="1:16" ht="14.25" customHeight="1" thickBot="1" x14ac:dyDescent="0.4">
      <c r="A2282" t="s">
        <v>10036</v>
      </c>
      <c r="B2282">
        <f t="shared" ca="1" si="37"/>
        <v>49</v>
      </c>
      <c r="C2282" s="1">
        <v>25191</v>
      </c>
      <c r="E2282" t="s">
        <v>10037</v>
      </c>
      <c r="H2282" t="s">
        <v>2664</v>
      </c>
      <c r="I2282" t="s">
        <v>118</v>
      </c>
      <c r="J2282" t="s">
        <v>142</v>
      </c>
      <c r="K2282" t="s">
        <v>4338</v>
      </c>
      <c r="L2282" t="s">
        <v>21</v>
      </c>
      <c r="M2282" t="s">
        <v>118</v>
      </c>
      <c r="O2282" t="s">
        <v>10038</v>
      </c>
      <c r="P2282" s="5" t="s">
        <v>10038</v>
      </c>
    </row>
    <row r="2283" spans="1:16" ht="14.25" customHeight="1" thickBot="1" x14ac:dyDescent="0.4">
      <c r="A2283" t="s">
        <v>10039</v>
      </c>
      <c r="B2283">
        <f t="shared" ca="1" si="37"/>
        <v>64</v>
      </c>
      <c r="C2283" s="1">
        <v>19720</v>
      </c>
      <c r="E2283" t="s">
        <v>10040</v>
      </c>
      <c r="H2283" t="s">
        <v>43</v>
      </c>
      <c r="I2283" t="s">
        <v>132</v>
      </c>
      <c r="J2283" t="s">
        <v>6430</v>
      </c>
      <c r="K2283" t="s">
        <v>9563</v>
      </c>
      <c r="L2283" t="s">
        <v>21</v>
      </c>
      <c r="M2283" t="s">
        <v>132</v>
      </c>
      <c r="O2283" t="s">
        <v>10041</v>
      </c>
      <c r="P2283" s="5" t="s">
        <v>17153</v>
      </c>
    </row>
    <row r="2284" spans="1:16" ht="14.25" customHeight="1" thickBot="1" x14ac:dyDescent="0.4">
      <c r="A2284" t="s">
        <v>10042</v>
      </c>
      <c r="B2284">
        <f t="shared" ca="1" si="37"/>
        <v>45</v>
      </c>
      <c r="C2284" s="1">
        <v>26845</v>
      </c>
      <c r="E2284" t="s">
        <v>1435</v>
      </c>
      <c r="H2284" t="s">
        <v>4337</v>
      </c>
      <c r="I2284" t="s">
        <v>118</v>
      </c>
      <c r="J2284" t="s">
        <v>10043</v>
      </c>
      <c r="K2284" t="s">
        <v>10044</v>
      </c>
      <c r="L2284" t="s">
        <v>21</v>
      </c>
      <c r="M2284" t="s">
        <v>118</v>
      </c>
      <c r="O2284" t="s">
        <v>10045</v>
      </c>
      <c r="P2284" s="5" t="s">
        <v>10045</v>
      </c>
    </row>
    <row r="2285" spans="1:16" ht="14.25" customHeight="1" thickBot="1" x14ac:dyDescent="0.4">
      <c r="A2285" t="s">
        <v>10046</v>
      </c>
      <c r="B2285">
        <f t="shared" ca="1" si="37"/>
        <v>37</v>
      </c>
      <c r="C2285" s="1">
        <v>29552</v>
      </c>
      <c r="D2285" t="s">
        <v>1773</v>
      </c>
      <c r="E2285" t="s">
        <v>10047</v>
      </c>
      <c r="F2285" t="s">
        <v>39</v>
      </c>
      <c r="G2285" t="s">
        <v>95</v>
      </c>
      <c r="H2285" t="s">
        <v>687</v>
      </c>
      <c r="I2285" t="s">
        <v>118</v>
      </c>
      <c r="J2285" t="s">
        <v>818</v>
      </c>
      <c r="K2285" t="s">
        <v>7720</v>
      </c>
      <c r="L2285" t="s">
        <v>21</v>
      </c>
      <c r="M2285" t="s">
        <v>118</v>
      </c>
      <c r="O2285" t="s">
        <v>10048</v>
      </c>
      <c r="P2285" s="5" t="s">
        <v>10048</v>
      </c>
    </row>
    <row r="2286" spans="1:16" ht="14.25" customHeight="1" thickBot="1" x14ac:dyDescent="0.4">
      <c r="A2286" t="s">
        <v>10049</v>
      </c>
      <c r="B2286">
        <f t="shared" ca="1" si="37"/>
        <v>34</v>
      </c>
      <c r="C2286" s="1">
        <v>30815</v>
      </c>
      <c r="D2286" t="s">
        <v>39</v>
      </c>
      <c r="E2286" t="s">
        <v>10050</v>
      </c>
      <c r="F2286" t="s">
        <v>1532</v>
      </c>
      <c r="G2286" t="s">
        <v>156</v>
      </c>
      <c r="H2286" t="s">
        <v>360</v>
      </c>
      <c r="I2286" t="s">
        <v>933</v>
      </c>
      <c r="J2286" t="s">
        <v>578</v>
      </c>
      <c r="K2286" t="s">
        <v>10051</v>
      </c>
      <c r="L2286" t="s">
        <v>21</v>
      </c>
      <c r="M2286" t="s">
        <v>933</v>
      </c>
      <c r="N2286" t="s">
        <v>541</v>
      </c>
      <c r="O2286" t="s">
        <v>10052</v>
      </c>
      <c r="P2286" s="5" t="s">
        <v>10052</v>
      </c>
    </row>
    <row r="2287" spans="1:16" ht="14.25" customHeight="1" thickBot="1" x14ac:dyDescent="0.4">
      <c r="A2287" t="s">
        <v>10053</v>
      </c>
      <c r="B2287">
        <f t="shared" ca="1" si="37"/>
        <v>51</v>
      </c>
      <c r="C2287" s="1">
        <v>24377</v>
      </c>
      <c r="E2287" t="s">
        <v>10054</v>
      </c>
      <c r="G2287" t="s">
        <v>1308</v>
      </c>
      <c r="H2287" t="s">
        <v>10055</v>
      </c>
      <c r="I2287" t="s">
        <v>289</v>
      </c>
      <c r="J2287" t="s">
        <v>10056</v>
      </c>
      <c r="K2287" t="s">
        <v>10057</v>
      </c>
      <c r="L2287" t="s">
        <v>21</v>
      </c>
      <c r="M2287" t="s">
        <v>289</v>
      </c>
      <c r="O2287" t="s">
        <v>3928</v>
      </c>
      <c r="P2287" s="5" t="s">
        <v>3928</v>
      </c>
    </row>
    <row r="2288" spans="1:16" ht="14.25" customHeight="1" thickBot="1" x14ac:dyDescent="0.4">
      <c r="A2288" t="s">
        <v>10058</v>
      </c>
      <c r="B2288">
        <f t="shared" ca="1" si="37"/>
        <v>32</v>
      </c>
      <c r="C2288" s="1">
        <v>31327</v>
      </c>
      <c r="D2288" t="s">
        <v>185</v>
      </c>
      <c r="E2288" t="s">
        <v>10059</v>
      </c>
      <c r="G2288" t="s">
        <v>10060</v>
      </c>
      <c r="H2288" t="s">
        <v>360</v>
      </c>
      <c r="I2288" t="s">
        <v>1834</v>
      </c>
      <c r="J2288" t="s">
        <v>10061</v>
      </c>
      <c r="K2288" t="s">
        <v>10062</v>
      </c>
      <c r="L2288" t="s">
        <v>21</v>
      </c>
      <c r="M2288" t="s">
        <v>118</v>
      </c>
      <c r="O2288" t="s">
        <v>10063</v>
      </c>
      <c r="P2288" s="5" t="s">
        <v>10063</v>
      </c>
    </row>
    <row r="2289" spans="1:16" ht="14.25" customHeight="1" thickBot="1" x14ac:dyDescent="0.4">
      <c r="A2289" t="s">
        <v>10064</v>
      </c>
      <c r="B2289">
        <f t="shared" ca="1" si="37"/>
        <v>41</v>
      </c>
      <c r="C2289" s="1">
        <v>27997</v>
      </c>
      <c r="D2289" t="s">
        <v>74</v>
      </c>
      <c r="E2289" t="s">
        <v>10065</v>
      </c>
      <c r="F2289" t="s">
        <v>74</v>
      </c>
      <c r="G2289" t="s">
        <v>378</v>
      </c>
      <c r="H2289" t="s">
        <v>122</v>
      </c>
      <c r="I2289" t="s">
        <v>5111</v>
      </c>
      <c r="J2289" t="s">
        <v>118</v>
      </c>
      <c r="K2289" t="s">
        <v>10066</v>
      </c>
      <c r="L2289" t="s">
        <v>205</v>
      </c>
      <c r="M2289" t="s">
        <v>29</v>
      </c>
      <c r="O2289" t="s">
        <v>10067</v>
      </c>
      <c r="P2289" s="5" t="s">
        <v>10067</v>
      </c>
    </row>
    <row r="2290" spans="1:16" ht="14.25" customHeight="1" thickBot="1" x14ac:dyDescent="0.4">
      <c r="A2290" t="s">
        <v>10068</v>
      </c>
      <c r="B2290">
        <f t="shared" ca="1" si="37"/>
        <v>23</v>
      </c>
      <c r="C2290" s="1">
        <v>34592</v>
      </c>
      <c r="D2290" t="s">
        <v>41</v>
      </c>
      <c r="E2290" t="s">
        <v>10069</v>
      </c>
      <c r="F2290" t="s">
        <v>41</v>
      </c>
      <c r="G2290" t="s">
        <v>262</v>
      </c>
      <c r="H2290" t="s">
        <v>43</v>
      </c>
      <c r="I2290" t="s">
        <v>178</v>
      </c>
      <c r="J2290" t="s">
        <v>948</v>
      </c>
      <c r="K2290" t="s">
        <v>10070</v>
      </c>
      <c r="L2290" t="s">
        <v>21</v>
      </c>
      <c r="M2290" t="s">
        <v>178</v>
      </c>
      <c r="N2290" t="s">
        <v>3471</v>
      </c>
      <c r="O2290" t="s">
        <v>10071</v>
      </c>
      <c r="P2290" s="5" t="s">
        <v>17154</v>
      </c>
    </row>
    <row r="2291" spans="1:16" ht="14.25" customHeight="1" thickBot="1" x14ac:dyDescent="0.4">
      <c r="A2291" t="s">
        <v>10072</v>
      </c>
      <c r="B2291">
        <f t="shared" ca="1" si="37"/>
        <v>34</v>
      </c>
      <c r="C2291" s="1">
        <v>30651</v>
      </c>
      <c r="E2291" t="s">
        <v>10073</v>
      </c>
      <c r="G2291" t="s">
        <v>1037</v>
      </c>
      <c r="H2291" t="s">
        <v>353</v>
      </c>
      <c r="I2291" t="s">
        <v>225</v>
      </c>
      <c r="J2291" t="s">
        <v>10074</v>
      </c>
      <c r="K2291" t="s">
        <v>10075</v>
      </c>
      <c r="L2291" t="s">
        <v>21</v>
      </c>
      <c r="M2291" t="s">
        <v>225</v>
      </c>
      <c r="N2291" t="s">
        <v>197</v>
      </c>
      <c r="O2291" t="s">
        <v>5621</v>
      </c>
      <c r="P2291" s="5" t="s">
        <v>2945</v>
      </c>
    </row>
    <row r="2292" spans="1:16" ht="14.25" customHeight="1" thickBot="1" x14ac:dyDescent="0.4">
      <c r="A2292" t="s">
        <v>10076</v>
      </c>
      <c r="B2292">
        <f t="shared" ca="1" si="37"/>
        <v>42</v>
      </c>
      <c r="C2292" s="1">
        <v>27863</v>
      </c>
      <c r="E2292" t="s">
        <v>7750</v>
      </c>
      <c r="I2292" t="s">
        <v>29</v>
      </c>
      <c r="J2292" t="s">
        <v>10077</v>
      </c>
      <c r="K2292" t="s">
        <v>10078</v>
      </c>
      <c r="L2292" t="s">
        <v>21</v>
      </c>
      <c r="M2292" t="s">
        <v>29</v>
      </c>
      <c r="O2292" t="s">
        <v>10079</v>
      </c>
      <c r="P2292" s="5" t="s">
        <v>10079</v>
      </c>
    </row>
    <row r="2293" spans="1:16" ht="14.25" customHeight="1" thickBot="1" x14ac:dyDescent="0.4">
      <c r="A2293" t="s">
        <v>10080</v>
      </c>
      <c r="B2293">
        <f t="shared" ca="1" si="37"/>
        <v>19</v>
      </c>
      <c r="C2293" s="1">
        <v>36033</v>
      </c>
      <c r="E2293" t="s">
        <v>10081</v>
      </c>
      <c r="H2293" t="s">
        <v>43</v>
      </c>
      <c r="I2293" t="s">
        <v>132</v>
      </c>
      <c r="J2293" t="s">
        <v>132</v>
      </c>
      <c r="K2293" t="s">
        <v>10082</v>
      </c>
      <c r="L2293" t="s">
        <v>21</v>
      </c>
      <c r="M2293" t="s">
        <v>132</v>
      </c>
      <c r="O2293" t="s">
        <v>10083</v>
      </c>
      <c r="P2293" s="5" t="s">
        <v>17155</v>
      </c>
    </row>
    <row r="2294" spans="1:16" ht="14.25" customHeight="1" thickBot="1" x14ac:dyDescent="0.4">
      <c r="A2294" t="s">
        <v>10084</v>
      </c>
      <c r="B2294">
        <f t="shared" ca="1" si="37"/>
        <v>58</v>
      </c>
      <c r="C2294" s="1">
        <v>21891</v>
      </c>
      <c r="E2294" t="s">
        <v>10085</v>
      </c>
      <c r="H2294" t="s">
        <v>557</v>
      </c>
      <c r="I2294" t="s">
        <v>29</v>
      </c>
      <c r="J2294" t="s">
        <v>10086</v>
      </c>
      <c r="K2294" t="s">
        <v>662</v>
      </c>
      <c r="L2294" t="s">
        <v>205</v>
      </c>
      <c r="M2294" t="s">
        <v>29</v>
      </c>
      <c r="O2294" t="s">
        <v>10087</v>
      </c>
      <c r="P2294" s="5" t="s">
        <v>17156</v>
      </c>
    </row>
    <row r="2295" spans="1:16" ht="14.25" customHeight="1" thickBot="1" x14ac:dyDescent="0.4">
      <c r="A2295" t="s">
        <v>10088</v>
      </c>
      <c r="B2295">
        <f t="shared" ca="1" si="37"/>
        <v>30</v>
      </c>
      <c r="C2295" s="1">
        <v>32027</v>
      </c>
      <c r="E2295" t="s">
        <v>10089</v>
      </c>
      <c r="G2295" t="s">
        <v>186</v>
      </c>
      <c r="H2295" t="s">
        <v>43</v>
      </c>
      <c r="I2295" t="s">
        <v>178</v>
      </c>
      <c r="J2295" t="s">
        <v>10090</v>
      </c>
      <c r="K2295" t="s">
        <v>10091</v>
      </c>
      <c r="L2295" t="s">
        <v>21</v>
      </c>
      <c r="M2295" t="s">
        <v>178</v>
      </c>
      <c r="N2295" t="s">
        <v>4189</v>
      </c>
      <c r="O2295" t="s">
        <v>394</v>
      </c>
      <c r="P2295" s="5" t="s">
        <v>10689</v>
      </c>
    </row>
    <row r="2296" spans="1:16" ht="14.25" customHeight="1" thickBot="1" x14ac:dyDescent="0.4">
      <c r="A2296" t="s">
        <v>10092</v>
      </c>
      <c r="B2296">
        <f t="shared" ca="1" si="37"/>
        <v>35</v>
      </c>
      <c r="C2296" s="1">
        <v>30305</v>
      </c>
      <c r="D2296" t="s">
        <v>39</v>
      </c>
      <c r="E2296" t="s">
        <v>10093</v>
      </c>
      <c r="F2296" t="s">
        <v>41</v>
      </c>
      <c r="G2296" t="s">
        <v>104</v>
      </c>
      <c r="H2296" t="s">
        <v>105</v>
      </c>
      <c r="I2296" t="s">
        <v>44</v>
      </c>
      <c r="J2296" t="s">
        <v>10094</v>
      </c>
      <c r="K2296" t="s">
        <v>10095</v>
      </c>
      <c r="L2296" t="s">
        <v>21</v>
      </c>
      <c r="M2296" t="s">
        <v>46</v>
      </c>
      <c r="N2296" t="s">
        <v>10096</v>
      </c>
      <c r="O2296" t="s">
        <v>9867</v>
      </c>
      <c r="P2296" s="5" t="s">
        <v>9867</v>
      </c>
    </row>
    <row r="2297" spans="1:16" ht="14.25" customHeight="1" thickBot="1" x14ac:dyDescent="0.4">
      <c r="A2297" t="s">
        <v>10097</v>
      </c>
      <c r="B2297">
        <f t="shared" ca="1" si="37"/>
        <v>37</v>
      </c>
      <c r="C2297" s="1">
        <v>29745</v>
      </c>
      <c r="D2297" t="s">
        <v>74</v>
      </c>
      <c r="E2297" t="s">
        <v>3411</v>
      </c>
      <c r="F2297" t="s">
        <v>74</v>
      </c>
      <c r="G2297" t="s">
        <v>147</v>
      </c>
      <c r="H2297" t="s">
        <v>10098</v>
      </c>
      <c r="J2297" t="s">
        <v>10099</v>
      </c>
      <c r="K2297" t="s">
        <v>10100</v>
      </c>
      <c r="L2297" t="s">
        <v>21</v>
      </c>
      <c r="M2297" t="s">
        <v>830</v>
      </c>
      <c r="O2297" t="s">
        <v>10101</v>
      </c>
      <c r="P2297" s="5" t="s">
        <v>10101</v>
      </c>
    </row>
    <row r="2298" spans="1:16" ht="14.25" customHeight="1" thickBot="1" x14ac:dyDescent="0.4">
      <c r="A2298" t="s">
        <v>10102</v>
      </c>
      <c r="B2298">
        <f t="shared" ca="1" si="37"/>
        <v>34</v>
      </c>
      <c r="C2298" s="1">
        <v>30571</v>
      </c>
      <c r="E2298" t="s">
        <v>10103</v>
      </c>
      <c r="I2298" t="s">
        <v>132</v>
      </c>
      <c r="J2298" t="s">
        <v>132</v>
      </c>
      <c r="K2298" t="s">
        <v>10104</v>
      </c>
      <c r="L2298" t="s">
        <v>21</v>
      </c>
      <c r="M2298" t="s">
        <v>132</v>
      </c>
      <c r="O2298" t="s">
        <v>10105</v>
      </c>
      <c r="P2298" s="5" t="s">
        <v>17157</v>
      </c>
    </row>
    <row r="2299" spans="1:16" ht="14.25" customHeight="1" thickBot="1" x14ac:dyDescent="0.4">
      <c r="A2299" t="s">
        <v>10106</v>
      </c>
      <c r="B2299">
        <f t="shared" ca="1" si="37"/>
        <v>52</v>
      </c>
      <c r="C2299" s="1">
        <v>24180</v>
      </c>
      <c r="D2299" t="s">
        <v>39</v>
      </c>
      <c r="E2299" t="s">
        <v>5494</v>
      </c>
      <c r="F2299" t="s">
        <v>39</v>
      </c>
      <c r="G2299" t="s">
        <v>95</v>
      </c>
      <c r="H2299" t="s">
        <v>385</v>
      </c>
      <c r="I2299" t="s">
        <v>386</v>
      </c>
      <c r="J2299" t="s">
        <v>529</v>
      </c>
      <c r="K2299" t="s">
        <v>10107</v>
      </c>
      <c r="L2299" t="s">
        <v>21</v>
      </c>
      <c r="M2299" t="s">
        <v>386</v>
      </c>
      <c r="N2299" t="s">
        <v>47</v>
      </c>
      <c r="O2299" t="s">
        <v>10108</v>
      </c>
      <c r="P2299" s="5" t="s">
        <v>10108</v>
      </c>
    </row>
    <row r="2300" spans="1:16" ht="14.25" customHeight="1" thickBot="1" x14ac:dyDescent="0.4">
      <c r="A2300" t="s">
        <v>10109</v>
      </c>
      <c r="B2300">
        <f t="shared" ca="1" si="37"/>
        <v>53</v>
      </c>
      <c r="C2300" s="1">
        <v>23585</v>
      </c>
      <c r="E2300" t="s">
        <v>10110</v>
      </c>
      <c r="I2300" t="s">
        <v>4850</v>
      </c>
      <c r="J2300" t="s">
        <v>8424</v>
      </c>
      <c r="K2300" t="s">
        <v>10111</v>
      </c>
      <c r="L2300" t="s">
        <v>21</v>
      </c>
      <c r="M2300" t="s">
        <v>367</v>
      </c>
      <c r="O2300" t="s">
        <v>624</v>
      </c>
      <c r="P2300" s="5" t="s">
        <v>624</v>
      </c>
    </row>
    <row r="2301" spans="1:16" ht="14.25" customHeight="1" thickBot="1" x14ac:dyDescent="0.4">
      <c r="A2301" t="s">
        <v>10112</v>
      </c>
      <c r="B2301">
        <f t="shared" ca="1" si="37"/>
        <v>57</v>
      </c>
      <c r="C2301" s="1">
        <v>22422</v>
      </c>
      <c r="E2301" t="s">
        <v>10113</v>
      </c>
      <c r="H2301" t="s">
        <v>43</v>
      </c>
      <c r="I2301" t="s">
        <v>373</v>
      </c>
      <c r="J2301" t="s">
        <v>9179</v>
      </c>
      <c r="K2301" t="s">
        <v>5456</v>
      </c>
      <c r="L2301" t="s">
        <v>21</v>
      </c>
      <c r="M2301" t="s">
        <v>270</v>
      </c>
      <c r="O2301" t="s">
        <v>2481</v>
      </c>
      <c r="P2301" s="5" t="s">
        <v>2481</v>
      </c>
    </row>
    <row r="2302" spans="1:16" ht="14.25" customHeight="1" thickBot="1" x14ac:dyDescent="0.4">
      <c r="A2302" t="s">
        <v>10114</v>
      </c>
      <c r="B2302">
        <f t="shared" ca="1" si="37"/>
        <v>55</v>
      </c>
      <c r="C2302" s="1">
        <v>23212</v>
      </c>
      <c r="E2302" t="s">
        <v>10115</v>
      </c>
      <c r="I2302" t="s">
        <v>980</v>
      </c>
      <c r="J2302" t="s">
        <v>10116</v>
      </c>
      <c r="K2302" t="s">
        <v>6061</v>
      </c>
      <c r="L2302" t="s">
        <v>21</v>
      </c>
      <c r="M2302" t="s">
        <v>367</v>
      </c>
      <c r="O2302" t="e">
        <f>- CRIME DE GUERRE CONTRE LES CIVILS</f>
        <v>#NAME?</v>
      </c>
      <c r="P2302" s="6" t="s">
        <v>16712</v>
      </c>
    </row>
    <row r="2303" spans="1:16" ht="14.25" customHeight="1" thickBot="1" x14ac:dyDescent="0.4">
      <c r="A2303" t="s">
        <v>10117</v>
      </c>
      <c r="B2303">
        <f t="shared" ca="1" si="37"/>
        <v>71</v>
      </c>
      <c r="C2303" s="1">
        <v>17205</v>
      </c>
      <c r="E2303" t="s">
        <v>10118</v>
      </c>
      <c r="G2303" t="s">
        <v>298</v>
      </c>
      <c r="H2303" t="s">
        <v>3463</v>
      </c>
      <c r="I2303" t="s">
        <v>289</v>
      </c>
      <c r="J2303" t="s">
        <v>10119</v>
      </c>
      <c r="K2303" t="s">
        <v>10120</v>
      </c>
      <c r="L2303" t="s">
        <v>205</v>
      </c>
      <c r="M2303" t="s">
        <v>289</v>
      </c>
      <c r="O2303" t="s">
        <v>3466</v>
      </c>
      <c r="P2303" s="5" t="s">
        <v>3466</v>
      </c>
    </row>
    <row r="2304" spans="1:16" ht="14.25" customHeight="1" thickBot="1" x14ac:dyDescent="0.4">
      <c r="A2304" t="s">
        <v>10121</v>
      </c>
      <c r="B2304">
        <f t="shared" ca="1" si="37"/>
        <v>41</v>
      </c>
      <c r="C2304" s="1">
        <v>28186</v>
      </c>
      <c r="D2304" t="s">
        <v>39</v>
      </c>
      <c r="E2304" t="s">
        <v>10122</v>
      </c>
      <c r="F2304" t="s">
        <v>41</v>
      </c>
      <c r="G2304" t="s">
        <v>245</v>
      </c>
      <c r="H2304" t="s">
        <v>2992</v>
      </c>
      <c r="I2304" t="s">
        <v>59</v>
      </c>
      <c r="J2304" t="s">
        <v>3124</v>
      </c>
      <c r="K2304" t="s">
        <v>10123</v>
      </c>
      <c r="L2304" t="s">
        <v>21</v>
      </c>
      <c r="M2304" t="s">
        <v>933</v>
      </c>
      <c r="N2304" t="s">
        <v>305</v>
      </c>
      <c r="O2304" t="s">
        <v>10124</v>
      </c>
      <c r="P2304" s="5" t="s">
        <v>10124</v>
      </c>
    </row>
    <row r="2305" spans="1:16" ht="14.25" customHeight="1" thickBot="1" x14ac:dyDescent="0.4">
      <c r="A2305" t="s">
        <v>10125</v>
      </c>
      <c r="B2305">
        <f t="shared" ca="1" si="37"/>
        <v>44</v>
      </c>
      <c r="C2305" s="1">
        <v>26974</v>
      </c>
      <c r="E2305" t="s">
        <v>10126</v>
      </c>
      <c r="G2305" t="s">
        <v>262</v>
      </c>
      <c r="H2305" t="s">
        <v>9276</v>
      </c>
      <c r="I2305" t="s">
        <v>933</v>
      </c>
      <c r="K2305" t="s">
        <v>10127</v>
      </c>
      <c r="L2305" t="s">
        <v>205</v>
      </c>
      <c r="M2305" t="s">
        <v>22</v>
      </c>
      <c r="O2305" t="s">
        <v>10128</v>
      </c>
      <c r="P2305" s="5" t="s">
        <v>10128</v>
      </c>
    </row>
    <row r="2306" spans="1:16" ht="14.25" customHeight="1" thickBot="1" x14ac:dyDescent="0.4">
      <c r="A2306" t="s">
        <v>10129</v>
      </c>
      <c r="B2306">
        <f t="shared" ca="1" si="37"/>
        <v>24</v>
      </c>
      <c r="C2306" s="1">
        <v>34223</v>
      </c>
      <c r="D2306" t="s">
        <v>39</v>
      </c>
      <c r="E2306" t="s">
        <v>10130</v>
      </c>
      <c r="F2306" t="s">
        <v>39</v>
      </c>
      <c r="G2306" t="s">
        <v>156</v>
      </c>
      <c r="H2306" t="s">
        <v>568</v>
      </c>
      <c r="I2306" t="s">
        <v>1769</v>
      </c>
      <c r="J2306" t="s">
        <v>10131</v>
      </c>
      <c r="K2306" t="s">
        <v>10132</v>
      </c>
      <c r="L2306" t="s">
        <v>21</v>
      </c>
      <c r="M2306" t="s">
        <v>46</v>
      </c>
      <c r="N2306" t="s">
        <v>161</v>
      </c>
      <c r="O2306" t="s">
        <v>10133</v>
      </c>
      <c r="P2306" s="5" t="s">
        <v>10133</v>
      </c>
    </row>
    <row r="2307" spans="1:16" ht="14.25" customHeight="1" thickBot="1" x14ac:dyDescent="0.4">
      <c r="A2307" t="s">
        <v>10134</v>
      </c>
      <c r="B2307">
        <f t="shared" ca="1" si="37"/>
        <v>25</v>
      </c>
      <c r="C2307" s="1">
        <v>34094</v>
      </c>
      <c r="E2307" t="s">
        <v>10135</v>
      </c>
      <c r="G2307" t="s">
        <v>441</v>
      </c>
      <c r="I2307" t="s">
        <v>361</v>
      </c>
      <c r="K2307" t="s">
        <v>9002</v>
      </c>
      <c r="L2307" t="s">
        <v>21</v>
      </c>
      <c r="M2307" t="s">
        <v>361</v>
      </c>
      <c r="O2307" t="s">
        <v>55</v>
      </c>
      <c r="P2307" s="5" t="s">
        <v>55</v>
      </c>
    </row>
    <row r="2308" spans="1:16" ht="14.25" customHeight="1" thickBot="1" x14ac:dyDescent="0.4">
      <c r="A2308" t="s">
        <v>10136</v>
      </c>
      <c r="B2308">
        <f t="shared" ca="1" si="37"/>
        <v>26</v>
      </c>
      <c r="C2308" s="1">
        <v>33565</v>
      </c>
      <c r="D2308" t="s">
        <v>177</v>
      </c>
      <c r="E2308" t="s">
        <v>1558</v>
      </c>
      <c r="F2308" t="s">
        <v>41</v>
      </c>
      <c r="H2308" t="s">
        <v>43</v>
      </c>
      <c r="I2308" t="s">
        <v>44</v>
      </c>
      <c r="J2308" t="s">
        <v>10137</v>
      </c>
      <c r="K2308" t="s">
        <v>10138</v>
      </c>
      <c r="L2308" t="s">
        <v>21</v>
      </c>
      <c r="M2308" t="s">
        <v>225</v>
      </c>
      <c r="N2308" t="s">
        <v>305</v>
      </c>
      <c r="O2308" t="s">
        <v>10139</v>
      </c>
      <c r="P2308" s="5" t="s">
        <v>17158</v>
      </c>
    </row>
    <row r="2309" spans="1:16" ht="14.25" customHeight="1" thickBot="1" x14ac:dyDescent="0.4">
      <c r="A2309" t="s">
        <v>10140</v>
      </c>
      <c r="B2309">
        <f t="shared" ca="1" si="37"/>
        <v>39</v>
      </c>
      <c r="C2309" s="1">
        <v>28784</v>
      </c>
      <c r="E2309" t="s">
        <v>10141</v>
      </c>
      <c r="H2309" t="s">
        <v>210</v>
      </c>
      <c r="I2309" t="s">
        <v>29</v>
      </c>
      <c r="J2309" t="s">
        <v>6391</v>
      </c>
      <c r="K2309" t="s">
        <v>10142</v>
      </c>
      <c r="L2309" t="s">
        <v>21</v>
      </c>
      <c r="M2309" t="s">
        <v>29</v>
      </c>
      <c r="O2309" t="s">
        <v>1631</v>
      </c>
      <c r="P2309" s="5" t="s">
        <v>1631</v>
      </c>
    </row>
    <row r="2310" spans="1:16" ht="14.25" customHeight="1" thickBot="1" x14ac:dyDescent="0.4">
      <c r="A2310" t="s">
        <v>10143</v>
      </c>
      <c r="B2310">
        <f t="shared" ca="1" si="37"/>
        <v>52</v>
      </c>
      <c r="C2310" s="1">
        <v>24017</v>
      </c>
      <c r="D2310" t="s">
        <v>235</v>
      </c>
      <c r="E2310" t="s">
        <v>10144</v>
      </c>
      <c r="F2310" t="s">
        <v>237</v>
      </c>
      <c r="G2310" t="s">
        <v>156</v>
      </c>
      <c r="H2310" t="s">
        <v>353</v>
      </c>
      <c r="I2310" t="s">
        <v>46</v>
      </c>
      <c r="J2310" t="s">
        <v>10145</v>
      </c>
      <c r="K2310" t="s">
        <v>10146</v>
      </c>
      <c r="L2310" t="s">
        <v>21</v>
      </c>
      <c r="M2310" t="s">
        <v>46</v>
      </c>
      <c r="N2310" t="s">
        <v>1776</v>
      </c>
      <c r="O2310" t="s">
        <v>10147</v>
      </c>
      <c r="P2310" s="5" t="s">
        <v>10147</v>
      </c>
    </row>
    <row r="2311" spans="1:16" ht="14.25" customHeight="1" thickBot="1" x14ac:dyDescent="0.4">
      <c r="A2311" t="s">
        <v>10148</v>
      </c>
      <c r="B2311">
        <f t="shared" ca="1" si="37"/>
        <v>30</v>
      </c>
      <c r="C2311" s="1">
        <v>32235</v>
      </c>
      <c r="E2311" t="s">
        <v>641</v>
      </c>
      <c r="H2311" t="s">
        <v>122</v>
      </c>
      <c r="I2311" t="s">
        <v>29</v>
      </c>
      <c r="J2311" t="s">
        <v>10149</v>
      </c>
      <c r="K2311" t="s">
        <v>10150</v>
      </c>
      <c r="L2311" t="s">
        <v>21</v>
      </c>
      <c r="M2311" t="s">
        <v>29</v>
      </c>
      <c r="O2311" t="s">
        <v>10151</v>
      </c>
      <c r="P2311" s="5" t="s">
        <v>1062</v>
      </c>
    </row>
    <row r="2312" spans="1:16" ht="14.25" customHeight="1" thickBot="1" x14ac:dyDescent="0.4">
      <c r="A2312" t="s">
        <v>10152</v>
      </c>
      <c r="B2312">
        <f t="shared" ca="1" si="37"/>
        <v>28</v>
      </c>
      <c r="C2312" s="1">
        <v>32919</v>
      </c>
      <c r="E2312" t="s">
        <v>1766</v>
      </c>
      <c r="I2312" t="s">
        <v>367</v>
      </c>
      <c r="J2312" t="s">
        <v>368</v>
      </c>
      <c r="K2312" t="s">
        <v>10153</v>
      </c>
      <c r="L2312" t="s">
        <v>21</v>
      </c>
      <c r="M2312" t="s">
        <v>367</v>
      </c>
      <c r="O2312" t="s">
        <v>10154</v>
      </c>
      <c r="P2312" s="5" t="s">
        <v>10154</v>
      </c>
    </row>
    <row r="2313" spans="1:16" ht="14.25" customHeight="1" thickBot="1" x14ac:dyDescent="0.4">
      <c r="A2313" t="s">
        <v>10155</v>
      </c>
      <c r="B2313">
        <f t="shared" ca="1" si="37"/>
        <v>49</v>
      </c>
      <c r="C2313" s="1">
        <v>25115</v>
      </c>
      <c r="E2313" t="s">
        <v>10156</v>
      </c>
      <c r="H2313" t="s">
        <v>10157</v>
      </c>
      <c r="I2313" t="s">
        <v>367</v>
      </c>
      <c r="J2313" t="s">
        <v>10158</v>
      </c>
      <c r="K2313" t="s">
        <v>10159</v>
      </c>
      <c r="L2313" t="s">
        <v>21</v>
      </c>
      <c r="M2313" t="s">
        <v>367</v>
      </c>
      <c r="O2313" t="s">
        <v>798</v>
      </c>
      <c r="P2313" s="5" t="s">
        <v>798</v>
      </c>
    </row>
    <row r="2314" spans="1:16" ht="14.25" customHeight="1" thickBot="1" x14ac:dyDescent="0.4">
      <c r="A2314" t="s">
        <v>10160</v>
      </c>
      <c r="B2314">
        <f t="shared" ca="1" si="37"/>
        <v>28</v>
      </c>
      <c r="C2314" s="1">
        <v>32906</v>
      </c>
      <c r="E2314" t="s">
        <v>8409</v>
      </c>
      <c r="F2314" t="s">
        <v>41</v>
      </c>
      <c r="G2314" t="s">
        <v>892</v>
      </c>
      <c r="H2314" t="s">
        <v>122</v>
      </c>
      <c r="I2314" t="s">
        <v>29</v>
      </c>
      <c r="J2314" t="s">
        <v>10161</v>
      </c>
      <c r="K2314" t="s">
        <v>10162</v>
      </c>
      <c r="L2314" t="s">
        <v>21</v>
      </c>
      <c r="M2314" t="s">
        <v>29</v>
      </c>
      <c r="O2314" t="s">
        <v>1631</v>
      </c>
      <c r="P2314" s="5" t="s">
        <v>1631</v>
      </c>
    </row>
    <row r="2315" spans="1:16" ht="14.25" customHeight="1" thickBot="1" x14ac:dyDescent="0.4">
      <c r="A2315" t="s">
        <v>10163</v>
      </c>
      <c r="B2315">
        <f t="shared" ca="1" si="37"/>
        <v>48</v>
      </c>
      <c r="C2315" s="1">
        <v>25481</v>
      </c>
      <c r="E2315" t="s">
        <v>10164</v>
      </c>
      <c r="I2315" t="s">
        <v>386</v>
      </c>
      <c r="J2315" t="s">
        <v>2551</v>
      </c>
      <c r="K2315" t="s">
        <v>10165</v>
      </c>
      <c r="L2315" t="s">
        <v>21</v>
      </c>
      <c r="M2315" t="s">
        <v>386</v>
      </c>
      <c r="O2315" t="s">
        <v>1207</v>
      </c>
      <c r="P2315" s="5" t="s">
        <v>1207</v>
      </c>
    </row>
    <row r="2316" spans="1:16" ht="14.25" customHeight="1" thickBot="1" x14ac:dyDescent="0.4">
      <c r="A2316" t="s">
        <v>10166</v>
      </c>
      <c r="B2316">
        <f t="shared" ca="1" si="37"/>
        <v>53</v>
      </c>
      <c r="C2316" s="1">
        <v>23615</v>
      </c>
      <c r="D2316" t="s">
        <v>39</v>
      </c>
      <c r="E2316" t="s">
        <v>10167</v>
      </c>
      <c r="F2316" t="s">
        <v>41</v>
      </c>
      <c r="G2316" t="s">
        <v>338</v>
      </c>
      <c r="H2316" t="s">
        <v>360</v>
      </c>
      <c r="I2316" t="s">
        <v>46</v>
      </c>
      <c r="J2316" t="s">
        <v>10168</v>
      </c>
      <c r="K2316" t="s">
        <v>10169</v>
      </c>
      <c r="L2316" t="s">
        <v>21</v>
      </c>
      <c r="M2316" t="s">
        <v>46</v>
      </c>
      <c r="N2316" t="s">
        <v>705</v>
      </c>
      <c r="O2316" t="s">
        <v>10170</v>
      </c>
      <c r="P2316" s="5" t="s">
        <v>10170</v>
      </c>
    </row>
    <row r="2317" spans="1:16" ht="14.25" customHeight="1" thickBot="1" x14ac:dyDescent="0.4">
      <c r="A2317" t="s">
        <v>10171</v>
      </c>
      <c r="B2317">
        <f t="shared" ca="1" si="37"/>
        <v>26</v>
      </c>
      <c r="C2317" s="1">
        <v>33744</v>
      </c>
      <c r="D2317" t="s">
        <v>41</v>
      </c>
      <c r="E2317" t="s">
        <v>10172</v>
      </c>
      <c r="F2317" t="s">
        <v>41</v>
      </c>
      <c r="G2317" t="s">
        <v>95</v>
      </c>
      <c r="H2317" t="s">
        <v>43</v>
      </c>
      <c r="I2317" t="s">
        <v>178</v>
      </c>
      <c r="J2317" t="s">
        <v>10173</v>
      </c>
      <c r="K2317" t="s">
        <v>10174</v>
      </c>
      <c r="L2317" t="s">
        <v>21</v>
      </c>
      <c r="M2317" t="s">
        <v>178</v>
      </c>
      <c r="N2317" t="s">
        <v>774</v>
      </c>
      <c r="O2317" t="s">
        <v>7477</v>
      </c>
      <c r="P2317" s="5" t="s">
        <v>17040</v>
      </c>
    </row>
    <row r="2318" spans="1:16" ht="14.25" customHeight="1" thickBot="1" x14ac:dyDescent="0.4">
      <c r="A2318" t="s">
        <v>10175</v>
      </c>
      <c r="B2318">
        <f t="shared" ca="1" si="37"/>
        <v>46</v>
      </c>
      <c r="C2318" s="1">
        <v>26248</v>
      </c>
      <c r="E2318" t="s">
        <v>10176</v>
      </c>
      <c r="H2318" t="s">
        <v>5666</v>
      </c>
      <c r="I2318" t="s">
        <v>22</v>
      </c>
      <c r="J2318" t="s">
        <v>22</v>
      </c>
      <c r="K2318" t="s">
        <v>608</v>
      </c>
      <c r="L2318" t="s">
        <v>21</v>
      </c>
      <c r="M2318" t="s">
        <v>22</v>
      </c>
      <c r="O2318" t="s">
        <v>10177</v>
      </c>
      <c r="P2318" s="5" t="s">
        <v>17159</v>
      </c>
    </row>
    <row r="2319" spans="1:16" ht="14.25" customHeight="1" thickBot="1" x14ac:dyDescent="0.4">
      <c r="A2319" t="s">
        <v>10178</v>
      </c>
      <c r="B2319">
        <f t="shared" ca="1" si="37"/>
        <v>51</v>
      </c>
      <c r="C2319" s="1">
        <v>24503</v>
      </c>
      <c r="E2319" t="s">
        <v>10179</v>
      </c>
      <c r="I2319" t="s">
        <v>4058</v>
      </c>
      <c r="J2319" t="s">
        <v>6129</v>
      </c>
      <c r="K2319" t="s">
        <v>10180</v>
      </c>
      <c r="L2319" t="s">
        <v>21</v>
      </c>
      <c r="M2319" t="s">
        <v>132</v>
      </c>
      <c r="O2319" t="s">
        <v>10181</v>
      </c>
      <c r="P2319" s="5" t="s">
        <v>17160</v>
      </c>
    </row>
    <row r="2320" spans="1:16" ht="14.25" customHeight="1" thickBot="1" x14ac:dyDescent="0.4">
      <c r="A2320" t="s">
        <v>10182</v>
      </c>
      <c r="B2320">
        <f t="shared" ca="1" si="37"/>
        <v>29</v>
      </c>
      <c r="C2320" s="1">
        <v>32485</v>
      </c>
      <c r="E2320" t="s">
        <v>3368</v>
      </c>
      <c r="I2320" t="s">
        <v>386</v>
      </c>
      <c r="J2320" t="s">
        <v>10183</v>
      </c>
      <c r="K2320" t="s">
        <v>10184</v>
      </c>
      <c r="L2320" t="s">
        <v>21</v>
      </c>
      <c r="M2320" t="s">
        <v>386</v>
      </c>
      <c r="O2320" t="s">
        <v>10185</v>
      </c>
      <c r="P2320" s="5" t="s">
        <v>10185</v>
      </c>
    </row>
    <row r="2321" spans="1:16" ht="14.25" customHeight="1" thickBot="1" x14ac:dyDescent="0.4">
      <c r="A2321" t="s">
        <v>10186</v>
      </c>
      <c r="B2321">
        <f t="shared" ca="1" si="37"/>
        <v>29</v>
      </c>
      <c r="C2321" s="1">
        <v>32460</v>
      </c>
      <c r="E2321" t="s">
        <v>10187</v>
      </c>
      <c r="H2321" t="s">
        <v>122</v>
      </c>
      <c r="I2321" t="s">
        <v>29</v>
      </c>
      <c r="J2321" t="s">
        <v>10188</v>
      </c>
      <c r="K2321" t="s">
        <v>10189</v>
      </c>
      <c r="L2321" t="s">
        <v>205</v>
      </c>
      <c r="M2321" t="s">
        <v>29</v>
      </c>
      <c r="O2321" t="s">
        <v>10190</v>
      </c>
      <c r="P2321" s="5" t="s">
        <v>10190</v>
      </c>
    </row>
    <row r="2322" spans="1:16" ht="14.25" customHeight="1" thickBot="1" x14ac:dyDescent="0.4">
      <c r="A2322" t="s">
        <v>10191</v>
      </c>
      <c r="B2322">
        <f t="shared" ca="1" si="37"/>
        <v>24</v>
      </c>
      <c r="C2322" s="1">
        <v>34478</v>
      </c>
      <c r="E2322" t="s">
        <v>154</v>
      </c>
      <c r="H2322" t="s">
        <v>43</v>
      </c>
      <c r="I2322" t="s">
        <v>129</v>
      </c>
      <c r="J2322" t="s">
        <v>10192</v>
      </c>
      <c r="K2322" t="s">
        <v>10193</v>
      </c>
      <c r="L2322" t="s">
        <v>21</v>
      </c>
      <c r="M2322" t="s">
        <v>132</v>
      </c>
      <c r="O2322" t="s">
        <v>3486</v>
      </c>
      <c r="P2322" s="5" t="s">
        <v>1226</v>
      </c>
    </row>
    <row r="2323" spans="1:16" ht="14.25" customHeight="1" thickBot="1" x14ac:dyDescent="0.4">
      <c r="A2323" t="s">
        <v>10194</v>
      </c>
      <c r="B2323">
        <f t="shared" ca="1" si="37"/>
        <v>54</v>
      </c>
      <c r="C2323" s="1">
        <v>23440</v>
      </c>
      <c r="E2323" t="s">
        <v>10195</v>
      </c>
      <c r="I2323" t="s">
        <v>10196</v>
      </c>
      <c r="J2323" t="s">
        <v>10197</v>
      </c>
      <c r="K2323" t="s">
        <v>10198</v>
      </c>
      <c r="L2323" t="s">
        <v>21</v>
      </c>
      <c r="M2323" t="s">
        <v>29</v>
      </c>
      <c r="O2323" t="s">
        <v>2308</v>
      </c>
      <c r="P2323" s="5" t="s">
        <v>2308</v>
      </c>
    </row>
    <row r="2324" spans="1:16" ht="14.25" customHeight="1" thickBot="1" x14ac:dyDescent="0.4">
      <c r="A2324" t="s">
        <v>10199</v>
      </c>
      <c r="B2324">
        <f t="shared" ca="1" si="37"/>
        <v>51</v>
      </c>
      <c r="C2324" s="1">
        <v>24524</v>
      </c>
      <c r="E2324" t="s">
        <v>10200</v>
      </c>
      <c r="H2324" t="s">
        <v>385</v>
      </c>
      <c r="I2324" t="s">
        <v>386</v>
      </c>
      <c r="J2324" t="s">
        <v>10201</v>
      </c>
      <c r="K2324" t="s">
        <v>10202</v>
      </c>
      <c r="L2324" t="s">
        <v>21</v>
      </c>
      <c r="M2324" t="s">
        <v>386</v>
      </c>
      <c r="O2324" t="s">
        <v>10203</v>
      </c>
      <c r="P2324" s="5" t="s">
        <v>10203</v>
      </c>
    </row>
    <row r="2325" spans="1:16" ht="14.25" customHeight="1" thickBot="1" x14ac:dyDescent="0.4">
      <c r="A2325" t="s">
        <v>10204</v>
      </c>
      <c r="B2325">
        <f t="shared" ca="1" si="37"/>
        <v>113</v>
      </c>
      <c r="C2325" s="2">
        <v>1967</v>
      </c>
      <c r="D2325" t="s">
        <v>41</v>
      </c>
      <c r="E2325" t="s">
        <v>10205</v>
      </c>
      <c r="F2325" t="s">
        <v>41</v>
      </c>
      <c r="G2325" t="s">
        <v>156</v>
      </c>
      <c r="H2325" t="s">
        <v>3564</v>
      </c>
      <c r="I2325" t="s">
        <v>34</v>
      </c>
      <c r="J2325" t="s">
        <v>10206</v>
      </c>
      <c r="K2325" t="s">
        <v>10207</v>
      </c>
      <c r="L2325" t="s">
        <v>21</v>
      </c>
      <c r="M2325" t="s">
        <v>34</v>
      </c>
      <c r="O2325" t="s">
        <v>10208</v>
      </c>
      <c r="P2325" s="5" t="s">
        <v>4231</v>
      </c>
    </row>
    <row r="2326" spans="1:16" ht="14.25" customHeight="1" thickBot="1" x14ac:dyDescent="0.4">
      <c r="A2326" t="s">
        <v>10209</v>
      </c>
      <c r="B2326">
        <f t="shared" ca="1" si="37"/>
        <v>29</v>
      </c>
      <c r="C2326" s="1">
        <v>32629</v>
      </c>
      <c r="E2326" t="s">
        <v>10210</v>
      </c>
      <c r="I2326" t="s">
        <v>386</v>
      </c>
      <c r="K2326" t="s">
        <v>10211</v>
      </c>
      <c r="L2326" t="s">
        <v>21</v>
      </c>
      <c r="M2326" t="s">
        <v>386</v>
      </c>
      <c r="O2326" t="s">
        <v>10212</v>
      </c>
      <c r="P2326" s="5" t="s">
        <v>10212</v>
      </c>
    </row>
    <row r="2327" spans="1:16" ht="14.25" customHeight="1" thickBot="1" x14ac:dyDescent="0.4">
      <c r="A2327" t="s">
        <v>10213</v>
      </c>
      <c r="B2327">
        <f t="shared" ca="1" si="37"/>
        <v>25</v>
      </c>
      <c r="C2327" s="1">
        <v>34026</v>
      </c>
      <c r="D2327" t="s">
        <v>39</v>
      </c>
      <c r="E2327" t="s">
        <v>10214</v>
      </c>
      <c r="F2327" t="s">
        <v>41</v>
      </c>
      <c r="G2327" t="s">
        <v>186</v>
      </c>
      <c r="H2327" t="s">
        <v>353</v>
      </c>
      <c r="I2327" t="s">
        <v>46</v>
      </c>
      <c r="J2327" t="s">
        <v>10215</v>
      </c>
      <c r="K2327" t="s">
        <v>3156</v>
      </c>
      <c r="L2327" t="s">
        <v>21</v>
      </c>
      <c r="M2327" t="s">
        <v>46</v>
      </c>
      <c r="N2327" t="s">
        <v>774</v>
      </c>
      <c r="O2327" t="s">
        <v>10216</v>
      </c>
      <c r="P2327" s="5" t="s">
        <v>10216</v>
      </c>
    </row>
    <row r="2328" spans="1:16" ht="14.25" customHeight="1" thickBot="1" x14ac:dyDescent="0.4">
      <c r="A2328" t="s">
        <v>10217</v>
      </c>
      <c r="B2328">
        <f t="shared" ca="1" si="37"/>
        <v>41</v>
      </c>
      <c r="C2328" s="1">
        <v>28049</v>
      </c>
      <c r="E2328" t="s">
        <v>10218</v>
      </c>
      <c r="I2328" t="s">
        <v>1108</v>
      </c>
      <c r="J2328" t="s">
        <v>10219</v>
      </c>
      <c r="K2328" t="s">
        <v>10220</v>
      </c>
      <c r="L2328" t="s">
        <v>205</v>
      </c>
      <c r="M2328" t="s">
        <v>279</v>
      </c>
      <c r="O2328" t="s">
        <v>10221</v>
      </c>
      <c r="P2328" s="5" t="s">
        <v>10221</v>
      </c>
    </row>
    <row r="2329" spans="1:16" ht="14.25" customHeight="1" thickBot="1" x14ac:dyDescent="0.4">
      <c r="A2329" t="s">
        <v>10222</v>
      </c>
      <c r="B2329">
        <f t="shared" ca="1" si="37"/>
        <v>31</v>
      </c>
      <c r="C2329" s="1">
        <v>31901</v>
      </c>
      <c r="D2329" t="s">
        <v>39</v>
      </c>
      <c r="E2329" t="s">
        <v>10223</v>
      </c>
      <c r="F2329" t="s">
        <v>41</v>
      </c>
      <c r="G2329" t="s">
        <v>95</v>
      </c>
      <c r="H2329" t="s">
        <v>105</v>
      </c>
      <c r="I2329" t="s">
        <v>178</v>
      </c>
      <c r="J2329" t="s">
        <v>178</v>
      </c>
      <c r="K2329" t="s">
        <v>859</v>
      </c>
      <c r="L2329" t="s">
        <v>21</v>
      </c>
      <c r="M2329" t="s">
        <v>46</v>
      </c>
      <c r="N2329" t="s">
        <v>1366</v>
      </c>
      <c r="O2329" t="s">
        <v>10224</v>
      </c>
      <c r="P2329" s="5" t="s">
        <v>10224</v>
      </c>
    </row>
    <row r="2330" spans="1:16" ht="14.25" customHeight="1" thickBot="1" x14ac:dyDescent="0.4">
      <c r="A2330" t="s">
        <v>10225</v>
      </c>
      <c r="B2330">
        <f t="shared" ca="1" si="37"/>
        <v>55</v>
      </c>
      <c r="C2330" s="1">
        <v>23132</v>
      </c>
      <c r="E2330" t="s">
        <v>10226</v>
      </c>
      <c r="H2330" t="s">
        <v>5893</v>
      </c>
      <c r="I2330" t="s">
        <v>655</v>
      </c>
      <c r="J2330" t="s">
        <v>10227</v>
      </c>
      <c r="K2330" t="s">
        <v>10228</v>
      </c>
      <c r="L2330" t="s">
        <v>21</v>
      </c>
      <c r="M2330" t="s">
        <v>655</v>
      </c>
      <c r="O2330" t="s">
        <v>10229</v>
      </c>
      <c r="P2330" s="5" t="s">
        <v>10229</v>
      </c>
    </row>
    <row r="2331" spans="1:16" ht="14.25" customHeight="1" thickBot="1" x14ac:dyDescent="0.4">
      <c r="A2331" t="s">
        <v>10230</v>
      </c>
      <c r="B2331">
        <f t="shared" ca="1" si="37"/>
        <v>40</v>
      </c>
      <c r="C2331" s="1">
        <v>28523</v>
      </c>
      <c r="E2331" t="s">
        <v>10231</v>
      </c>
      <c r="H2331" t="s">
        <v>2175</v>
      </c>
      <c r="I2331" t="s">
        <v>386</v>
      </c>
      <c r="J2331" t="s">
        <v>10232</v>
      </c>
      <c r="K2331" t="s">
        <v>10233</v>
      </c>
      <c r="L2331" t="s">
        <v>21</v>
      </c>
      <c r="M2331" t="s">
        <v>386</v>
      </c>
      <c r="O2331" t="s">
        <v>10234</v>
      </c>
      <c r="P2331" s="5" t="s">
        <v>17161</v>
      </c>
    </row>
    <row r="2332" spans="1:16" ht="14.25" customHeight="1" thickBot="1" x14ac:dyDescent="0.4">
      <c r="A2332" t="s">
        <v>10235</v>
      </c>
      <c r="B2332">
        <f t="shared" ref="B2332:B2395" ca="1" si="38">DATEDIF(C2332,TODAY(),"Y")</f>
        <v>33</v>
      </c>
      <c r="C2332" s="1">
        <v>30926</v>
      </c>
      <c r="E2332" t="s">
        <v>10236</v>
      </c>
      <c r="H2332" t="s">
        <v>485</v>
      </c>
      <c r="I2332" t="s">
        <v>1871</v>
      </c>
      <c r="J2332" t="s">
        <v>1871</v>
      </c>
      <c r="K2332" t="s">
        <v>10237</v>
      </c>
      <c r="L2332" t="s">
        <v>21</v>
      </c>
      <c r="M2332" t="s">
        <v>830</v>
      </c>
      <c r="O2332" t="s">
        <v>10238</v>
      </c>
      <c r="P2332" s="5" t="s">
        <v>10238</v>
      </c>
    </row>
    <row r="2333" spans="1:16" ht="14.25" customHeight="1" thickBot="1" x14ac:dyDescent="0.4">
      <c r="A2333" t="s">
        <v>10239</v>
      </c>
      <c r="B2333">
        <f t="shared" ca="1" si="38"/>
        <v>37</v>
      </c>
      <c r="C2333" s="1">
        <v>29671</v>
      </c>
      <c r="D2333" t="s">
        <v>39</v>
      </c>
      <c r="E2333" t="s">
        <v>5794</v>
      </c>
      <c r="F2333" t="s">
        <v>39</v>
      </c>
      <c r="I2333" t="s">
        <v>325</v>
      </c>
      <c r="J2333" t="s">
        <v>325</v>
      </c>
      <c r="K2333" t="s">
        <v>10240</v>
      </c>
      <c r="L2333" t="s">
        <v>21</v>
      </c>
      <c r="M2333" t="s">
        <v>148</v>
      </c>
      <c r="O2333" t="s">
        <v>10241</v>
      </c>
      <c r="P2333" s="5" t="s">
        <v>10241</v>
      </c>
    </row>
    <row r="2334" spans="1:16" ht="14.25" customHeight="1" thickBot="1" x14ac:dyDescent="0.4">
      <c r="A2334" t="s">
        <v>10242</v>
      </c>
      <c r="B2334">
        <f t="shared" ca="1" si="38"/>
        <v>41</v>
      </c>
      <c r="C2334" s="1">
        <v>28156</v>
      </c>
      <c r="E2334" t="s">
        <v>10243</v>
      </c>
      <c r="H2334" t="s">
        <v>43</v>
      </c>
      <c r="I2334" t="s">
        <v>132</v>
      </c>
      <c r="J2334" t="s">
        <v>132</v>
      </c>
      <c r="K2334" t="s">
        <v>10244</v>
      </c>
      <c r="L2334" t="s">
        <v>21</v>
      </c>
      <c r="M2334" t="s">
        <v>132</v>
      </c>
      <c r="O2334" t="s">
        <v>10245</v>
      </c>
      <c r="P2334" s="5" t="s">
        <v>17162</v>
      </c>
    </row>
    <row r="2335" spans="1:16" ht="14.25" customHeight="1" thickBot="1" x14ac:dyDescent="0.4">
      <c r="A2335" t="s">
        <v>10246</v>
      </c>
      <c r="B2335">
        <f t="shared" ca="1" si="38"/>
        <v>45</v>
      </c>
      <c r="C2335" s="1">
        <v>26697</v>
      </c>
      <c r="D2335" t="s">
        <v>1773</v>
      </c>
      <c r="E2335" t="s">
        <v>3683</v>
      </c>
      <c r="F2335" t="s">
        <v>74</v>
      </c>
      <c r="G2335" t="s">
        <v>17</v>
      </c>
      <c r="H2335" t="s">
        <v>122</v>
      </c>
      <c r="I2335" t="s">
        <v>1446</v>
      </c>
      <c r="J2335" t="s">
        <v>10247</v>
      </c>
      <c r="K2335" t="s">
        <v>10248</v>
      </c>
      <c r="L2335" t="s">
        <v>21</v>
      </c>
      <c r="M2335" t="s">
        <v>1446</v>
      </c>
      <c r="N2335" t="s">
        <v>197</v>
      </c>
      <c r="O2335" t="s">
        <v>10249</v>
      </c>
      <c r="P2335" s="5" t="s">
        <v>17163</v>
      </c>
    </row>
    <row r="2336" spans="1:16" ht="14.25" customHeight="1" thickBot="1" x14ac:dyDescent="0.4">
      <c r="A2336" t="s">
        <v>10250</v>
      </c>
      <c r="B2336">
        <f t="shared" ca="1" si="38"/>
        <v>50</v>
      </c>
      <c r="C2336" s="1">
        <v>24852</v>
      </c>
      <c r="E2336" t="s">
        <v>7840</v>
      </c>
      <c r="G2336" t="s">
        <v>95</v>
      </c>
      <c r="I2336" t="s">
        <v>52</v>
      </c>
      <c r="J2336" t="s">
        <v>52</v>
      </c>
      <c r="K2336" t="s">
        <v>54</v>
      </c>
      <c r="L2336" t="s">
        <v>21</v>
      </c>
      <c r="M2336" t="s">
        <v>989</v>
      </c>
      <c r="O2336" t="s">
        <v>10251</v>
      </c>
      <c r="P2336" s="5" t="s">
        <v>10251</v>
      </c>
    </row>
    <row r="2337" spans="1:16" ht="14.25" customHeight="1" thickBot="1" x14ac:dyDescent="0.4">
      <c r="A2337" t="s">
        <v>10252</v>
      </c>
      <c r="B2337">
        <f t="shared" ca="1" si="38"/>
        <v>66</v>
      </c>
      <c r="C2337" s="1">
        <v>19068</v>
      </c>
      <c r="E2337" t="s">
        <v>10253</v>
      </c>
      <c r="H2337" t="s">
        <v>812</v>
      </c>
      <c r="I2337" t="s">
        <v>270</v>
      </c>
      <c r="J2337" t="s">
        <v>3653</v>
      </c>
      <c r="K2337" t="s">
        <v>10254</v>
      </c>
      <c r="L2337" t="s">
        <v>21</v>
      </c>
      <c r="M2337" t="s">
        <v>270</v>
      </c>
      <c r="O2337" t="s">
        <v>10255</v>
      </c>
      <c r="P2337" s="5" t="s">
        <v>10255</v>
      </c>
    </row>
    <row r="2338" spans="1:16" ht="14.25" customHeight="1" thickBot="1" x14ac:dyDescent="0.4">
      <c r="A2338" t="s">
        <v>10256</v>
      </c>
      <c r="B2338">
        <f t="shared" ca="1" si="38"/>
        <v>41</v>
      </c>
      <c r="C2338" s="1">
        <v>28134</v>
      </c>
      <c r="D2338" t="s">
        <v>74</v>
      </c>
      <c r="E2338" t="s">
        <v>10257</v>
      </c>
      <c r="F2338" t="s">
        <v>74</v>
      </c>
      <c r="G2338" t="s">
        <v>1037</v>
      </c>
      <c r="I2338" t="s">
        <v>795</v>
      </c>
      <c r="J2338" t="s">
        <v>5859</v>
      </c>
      <c r="K2338" t="s">
        <v>10258</v>
      </c>
      <c r="L2338" t="s">
        <v>21</v>
      </c>
      <c r="M2338" t="s">
        <v>367</v>
      </c>
      <c r="N2338" t="s">
        <v>47</v>
      </c>
      <c r="O2338" t="s">
        <v>10259</v>
      </c>
      <c r="P2338" s="5" t="s">
        <v>10259</v>
      </c>
    </row>
    <row r="2339" spans="1:16" ht="14.25" customHeight="1" thickBot="1" x14ac:dyDescent="0.4">
      <c r="A2339" t="s">
        <v>10260</v>
      </c>
      <c r="B2339">
        <f t="shared" ca="1" si="38"/>
        <v>59</v>
      </c>
      <c r="C2339" s="1">
        <v>21487</v>
      </c>
      <c r="D2339" t="s">
        <v>39</v>
      </c>
      <c r="E2339" t="s">
        <v>10261</v>
      </c>
      <c r="F2339" t="s">
        <v>41</v>
      </c>
      <c r="G2339" t="s">
        <v>549</v>
      </c>
      <c r="H2339" t="s">
        <v>2039</v>
      </c>
      <c r="I2339" t="s">
        <v>97</v>
      </c>
      <c r="J2339" t="s">
        <v>10262</v>
      </c>
      <c r="K2339" t="s">
        <v>10263</v>
      </c>
      <c r="L2339" t="s">
        <v>21</v>
      </c>
      <c r="M2339" t="s">
        <v>46</v>
      </c>
      <c r="N2339" t="s">
        <v>10264</v>
      </c>
      <c r="O2339" t="s">
        <v>10265</v>
      </c>
      <c r="P2339" s="5" t="s">
        <v>17164</v>
      </c>
    </row>
    <row r="2340" spans="1:16" ht="14.25" customHeight="1" thickBot="1" x14ac:dyDescent="0.4">
      <c r="A2340" t="s">
        <v>10266</v>
      </c>
      <c r="B2340">
        <f t="shared" ca="1" si="38"/>
        <v>67</v>
      </c>
      <c r="C2340" s="1">
        <v>18621</v>
      </c>
      <c r="E2340" t="s">
        <v>839</v>
      </c>
      <c r="F2340" t="s">
        <v>39</v>
      </c>
      <c r="G2340" t="s">
        <v>95</v>
      </c>
      <c r="I2340" t="s">
        <v>148</v>
      </c>
      <c r="J2340" t="s">
        <v>10267</v>
      </c>
      <c r="K2340" t="s">
        <v>9323</v>
      </c>
      <c r="L2340" t="s">
        <v>21</v>
      </c>
      <c r="M2340" t="s">
        <v>148</v>
      </c>
      <c r="O2340" t="s">
        <v>10268</v>
      </c>
      <c r="P2340" s="5" t="s">
        <v>10268</v>
      </c>
    </row>
    <row r="2341" spans="1:16" ht="14.25" customHeight="1" thickBot="1" x14ac:dyDescent="0.4">
      <c r="A2341" t="s">
        <v>10269</v>
      </c>
      <c r="B2341">
        <f t="shared" ca="1" si="38"/>
        <v>51</v>
      </c>
      <c r="C2341" s="1">
        <v>24479</v>
      </c>
      <c r="D2341" t="s">
        <v>41</v>
      </c>
      <c r="E2341" t="s">
        <v>10270</v>
      </c>
      <c r="F2341" t="s">
        <v>41</v>
      </c>
      <c r="H2341" t="s">
        <v>654</v>
      </c>
      <c r="I2341" t="s">
        <v>46</v>
      </c>
      <c r="J2341" t="s">
        <v>5536</v>
      </c>
      <c r="K2341" t="s">
        <v>10271</v>
      </c>
      <c r="L2341" t="s">
        <v>21</v>
      </c>
      <c r="M2341" t="s">
        <v>22</v>
      </c>
      <c r="O2341" t="s">
        <v>10272</v>
      </c>
      <c r="P2341" s="5" t="s">
        <v>10272</v>
      </c>
    </row>
    <row r="2342" spans="1:16" ht="14.25" customHeight="1" thickBot="1" x14ac:dyDescent="0.4">
      <c r="A2342" t="s">
        <v>10273</v>
      </c>
      <c r="B2342">
        <f t="shared" ca="1" si="38"/>
        <v>54</v>
      </c>
      <c r="C2342" s="1">
        <v>23488</v>
      </c>
      <c r="E2342" t="s">
        <v>10274</v>
      </c>
      <c r="H2342" t="s">
        <v>10275</v>
      </c>
      <c r="I2342" t="s">
        <v>270</v>
      </c>
      <c r="J2342" t="s">
        <v>10276</v>
      </c>
      <c r="K2342" t="s">
        <v>10277</v>
      </c>
      <c r="L2342" t="s">
        <v>205</v>
      </c>
      <c r="M2342" t="s">
        <v>270</v>
      </c>
      <c r="O2342" t="s">
        <v>10278</v>
      </c>
      <c r="P2342" s="5" t="s">
        <v>10278</v>
      </c>
    </row>
    <row r="2343" spans="1:16" ht="14.25" customHeight="1" thickBot="1" x14ac:dyDescent="0.4">
      <c r="A2343" t="s">
        <v>10279</v>
      </c>
      <c r="B2343">
        <f t="shared" ca="1" si="38"/>
        <v>46</v>
      </c>
      <c r="C2343" s="1">
        <v>26461</v>
      </c>
      <c r="E2343" t="s">
        <v>10280</v>
      </c>
      <c r="H2343" t="s">
        <v>10281</v>
      </c>
      <c r="I2343" t="s">
        <v>270</v>
      </c>
      <c r="J2343" t="s">
        <v>1534</v>
      </c>
      <c r="K2343" t="s">
        <v>10282</v>
      </c>
      <c r="L2343" t="s">
        <v>21</v>
      </c>
      <c r="M2343" t="s">
        <v>270</v>
      </c>
      <c r="O2343" t="s">
        <v>10283</v>
      </c>
      <c r="P2343" s="5" t="s">
        <v>10283</v>
      </c>
    </row>
    <row r="2344" spans="1:16" ht="14.25" customHeight="1" thickBot="1" x14ac:dyDescent="0.4">
      <c r="A2344" t="s">
        <v>10284</v>
      </c>
      <c r="B2344">
        <f t="shared" ca="1" si="38"/>
        <v>45</v>
      </c>
      <c r="C2344" s="1">
        <v>26755</v>
      </c>
      <c r="E2344" t="s">
        <v>10285</v>
      </c>
      <c r="H2344" t="s">
        <v>360</v>
      </c>
      <c r="I2344" t="s">
        <v>1834</v>
      </c>
      <c r="J2344" t="s">
        <v>1834</v>
      </c>
      <c r="K2344" t="s">
        <v>10286</v>
      </c>
      <c r="L2344" t="s">
        <v>205</v>
      </c>
      <c r="M2344" t="s">
        <v>289</v>
      </c>
      <c r="O2344" t="s">
        <v>837</v>
      </c>
      <c r="P2344" s="5" t="s">
        <v>837</v>
      </c>
    </row>
    <row r="2345" spans="1:16" ht="14.25" customHeight="1" thickBot="1" x14ac:dyDescent="0.4">
      <c r="A2345" t="s">
        <v>10287</v>
      </c>
      <c r="B2345">
        <f t="shared" ca="1" si="38"/>
        <v>36</v>
      </c>
      <c r="C2345" s="1">
        <v>29963</v>
      </c>
      <c r="D2345" t="s">
        <v>200</v>
      </c>
      <c r="E2345" t="s">
        <v>10288</v>
      </c>
      <c r="F2345" t="s">
        <v>39</v>
      </c>
      <c r="G2345" t="s">
        <v>892</v>
      </c>
      <c r="H2345" t="s">
        <v>88</v>
      </c>
      <c r="I2345" t="s">
        <v>89</v>
      </c>
      <c r="J2345" t="s">
        <v>4303</v>
      </c>
      <c r="K2345" t="s">
        <v>10289</v>
      </c>
      <c r="L2345" t="s">
        <v>21</v>
      </c>
      <c r="M2345" t="s">
        <v>89</v>
      </c>
      <c r="O2345" t="s">
        <v>10290</v>
      </c>
      <c r="P2345" s="5" t="s">
        <v>10290</v>
      </c>
    </row>
    <row r="2346" spans="1:16" ht="14.25" customHeight="1" thickBot="1" x14ac:dyDescent="0.4">
      <c r="A2346" t="s">
        <v>10291</v>
      </c>
      <c r="B2346">
        <f t="shared" ca="1" si="38"/>
        <v>24</v>
      </c>
      <c r="C2346" s="1">
        <v>34230</v>
      </c>
      <c r="E2346" t="s">
        <v>10292</v>
      </c>
      <c r="G2346" t="s">
        <v>1037</v>
      </c>
      <c r="H2346" t="s">
        <v>122</v>
      </c>
      <c r="I2346" t="s">
        <v>29</v>
      </c>
      <c r="J2346" t="s">
        <v>10293</v>
      </c>
      <c r="K2346" t="s">
        <v>10294</v>
      </c>
      <c r="L2346" t="s">
        <v>21</v>
      </c>
      <c r="M2346" t="s">
        <v>29</v>
      </c>
      <c r="O2346" t="s">
        <v>7356</v>
      </c>
      <c r="P2346" s="5" t="s">
        <v>7356</v>
      </c>
    </row>
    <row r="2347" spans="1:16" ht="14.25" customHeight="1" thickBot="1" x14ac:dyDescent="0.4">
      <c r="A2347" t="s">
        <v>10295</v>
      </c>
      <c r="B2347">
        <f t="shared" ca="1" si="38"/>
        <v>42</v>
      </c>
      <c r="C2347" s="1">
        <v>27958</v>
      </c>
      <c r="E2347" t="s">
        <v>10296</v>
      </c>
      <c r="H2347" t="s">
        <v>654</v>
      </c>
      <c r="I2347" t="s">
        <v>22</v>
      </c>
      <c r="J2347" t="s">
        <v>10297</v>
      </c>
      <c r="K2347" t="s">
        <v>10298</v>
      </c>
      <c r="L2347" t="s">
        <v>21</v>
      </c>
      <c r="M2347" t="s">
        <v>22</v>
      </c>
      <c r="O2347" t="s">
        <v>10299</v>
      </c>
      <c r="P2347" s="5" t="s">
        <v>17165</v>
      </c>
    </row>
    <row r="2348" spans="1:16" ht="14.25" customHeight="1" thickBot="1" x14ac:dyDescent="0.4">
      <c r="A2348" t="s">
        <v>10300</v>
      </c>
      <c r="B2348">
        <f t="shared" ca="1" si="38"/>
        <v>50</v>
      </c>
      <c r="C2348" s="1">
        <v>24811</v>
      </c>
      <c r="E2348" t="s">
        <v>10301</v>
      </c>
      <c r="F2348" t="s">
        <v>74</v>
      </c>
      <c r="G2348" t="s">
        <v>95</v>
      </c>
      <c r="I2348" t="s">
        <v>1315</v>
      </c>
      <c r="J2348" t="s">
        <v>1315</v>
      </c>
      <c r="K2348" t="s">
        <v>154</v>
      </c>
      <c r="L2348" t="s">
        <v>21</v>
      </c>
      <c r="M2348" t="s">
        <v>148</v>
      </c>
      <c r="O2348" t="s">
        <v>10302</v>
      </c>
      <c r="P2348" s="5" t="s">
        <v>10302</v>
      </c>
    </row>
    <row r="2349" spans="1:16" ht="14.25" customHeight="1" thickBot="1" x14ac:dyDescent="0.4">
      <c r="A2349" t="s">
        <v>10303</v>
      </c>
      <c r="B2349">
        <f t="shared" ca="1" si="38"/>
        <v>36</v>
      </c>
      <c r="C2349" s="1">
        <v>30004</v>
      </c>
      <c r="D2349" t="s">
        <v>41</v>
      </c>
      <c r="E2349" t="s">
        <v>3103</v>
      </c>
      <c r="F2349" t="s">
        <v>41</v>
      </c>
      <c r="G2349" t="s">
        <v>17</v>
      </c>
      <c r="H2349" t="s">
        <v>10304</v>
      </c>
      <c r="I2349" t="s">
        <v>194</v>
      </c>
      <c r="J2349" t="s">
        <v>10305</v>
      </c>
      <c r="K2349" t="s">
        <v>10306</v>
      </c>
      <c r="L2349" t="s">
        <v>21</v>
      </c>
      <c r="M2349" t="s">
        <v>194</v>
      </c>
      <c r="N2349" t="s">
        <v>47</v>
      </c>
      <c r="O2349" t="s">
        <v>55</v>
      </c>
      <c r="P2349" s="5" t="s">
        <v>55</v>
      </c>
    </row>
    <row r="2350" spans="1:16" ht="14.25" customHeight="1" thickBot="1" x14ac:dyDescent="0.4">
      <c r="A2350" t="s">
        <v>10307</v>
      </c>
      <c r="B2350">
        <f t="shared" ca="1" si="38"/>
        <v>85</v>
      </c>
      <c r="C2350" s="1">
        <v>11996</v>
      </c>
      <c r="E2350" t="s">
        <v>10308</v>
      </c>
      <c r="H2350" t="s">
        <v>1585</v>
      </c>
      <c r="I2350" t="s">
        <v>270</v>
      </c>
      <c r="J2350" t="s">
        <v>1938</v>
      </c>
      <c r="K2350" t="s">
        <v>10309</v>
      </c>
      <c r="L2350" t="s">
        <v>21</v>
      </c>
      <c r="M2350" t="s">
        <v>132</v>
      </c>
      <c r="O2350" t="s">
        <v>10310</v>
      </c>
      <c r="P2350" s="5" t="s">
        <v>17166</v>
      </c>
    </row>
    <row r="2351" spans="1:16" ht="14.25" customHeight="1" thickBot="1" x14ac:dyDescent="0.4">
      <c r="A2351" t="s">
        <v>10311</v>
      </c>
      <c r="B2351">
        <f t="shared" ca="1" si="38"/>
        <v>45</v>
      </c>
      <c r="C2351" s="1">
        <v>26843</v>
      </c>
      <c r="E2351" t="s">
        <v>10312</v>
      </c>
      <c r="G2351" t="s">
        <v>441</v>
      </c>
      <c r="H2351" t="s">
        <v>10313</v>
      </c>
      <c r="I2351" t="s">
        <v>22</v>
      </c>
      <c r="J2351" t="s">
        <v>10314</v>
      </c>
      <c r="K2351" t="s">
        <v>10315</v>
      </c>
      <c r="L2351" t="s">
        <v>21</v>
      </c>
      <c r="M2351" t="s">
        <v>22</v>
      </c>
      <c r="O2351" t="s">
        <v>10316</v>
      </c>
      <c r="P2351" s="5" t="s">
        <v>10316</v>
      </c>
    </row>
    <row r="2352" spans="1:16" ht="14.25" customHeight="1" thickBot="1" x14ac:dyDescent="0.4">
      <c r="A2352" t="s">
        <v>10317</v>
      </c>
      <c r="B2352">
        <f t="shared" ca="1" si="38"/>
        <v>34</v>
      </c>
      <c r="C2352" s="1">
        <v>30688</v>
      </c>
      <c r="D2352" t="s">
        <v>39</v>
      </c>
      <c r="E2352" t="s">
        <v>10318</v>
      </c>
      <c r="F2352" t="s">
        <v>41</v>
      </c>
      <c r="G2352" t="s">
        <v>7793</v>
      </c>
      <c r="H2352" t="s">
        <v>9276</v>
      </c>
      <c r="I2352" t="s">
        <v>10319</v>
      </c>
      <c r="J2352" t="s">
        <v>10320</v>
      </c>
      <c r="K2352" t="s">
        <v>8007</v>
      </c>
      <c r="L2352" t="s">
        <v>21</v>
      </c>
      <c r="M2352" t="s">
        <v>46</v>
      </c>
      <c r="N2352" t="s">
        <v>1340</v>
      </c>
      <c r="O2352" t="s">
        <v>55</v>
      </c>
      <c r="P2352" s="5" t="s">
        <v>55</v>
      </c>
    </row>
    <row r="2353" spans="1:16" ht="14.25" customHeight="1" thickBot="1" x14ac:dyDescent="0.4">
      <c r="A2353" t="s">
        <v>10321</v>
      </c>
      <c r="B2353">
        <f t="shared" ca="1" si="38"/>
        <v>28</v>
      </c>
      <c r="C2353" s="1">
        <v>32767</v>
      </c>
      <c r="D2353" t="s">
        <v>177</v>
      </c>
      <c r="E2353" t="s">
        <v>10322</v>
      </c>
      <c r="F2353" t="s">
        <v>41</v>
      </c>
      <c r="G2353" t="s">
        <v>1379</v>
      </c>
      <c r="H2353" t="s">
        <v>43</v>
      </c>
      <c r="I2353" t="s">
        <v>178</v>
      </c>
      <c r="J2353" t="s">
        <v>10323</v>
      </c>
      <c r="K2353" t="s">
        <v>4627</v>
      </c>
      <c r="L2353" t="s">
        <v>21</v>
      </c>
      <c r="M2353" t="s">
        <v>178</v>
      </c>
      <c r="N2353" t="s">
        <v>405</v>
      </c>
      <c r="O2353" t="s">
        <v>2685</v>
      </c>
      <c r="P2353" s="5" t="s">
        <v>3317</v>
      </c>
    </row>
    <row r="2354" spans="1:16" ht="14.25" customHeight="1" thickBot="1" x14ac:dyDescent="0.4">
      <c r="A2354" t="s">
        <v>10324</v>
      </c>
      <c r="B2354">
        <f t="shared" ca="1" si="38"/>
        <v>29</v>
      </c>
      <c r="C2354" s="1">
        <v>32607</v>
      </c>
      <c r="E2354" t="s">
        <v>10325</v>
      </c>
      <c r="I2354" t="s">
        <v>453</v>
      </c>
      <c r="J2354" t="s">
        <v>453</v>
      </c>
      <c r="K2354" t="s">
        <v>10326</v>
      </c>
      <c r="L2354" t="s">
        <v>21</v>
      </c>
      <c r="M2354" t="s">
        <v>453</v>
      </c>
      <c r="O2354" t="s">
        <v>10327</v>
      </c>
      <c r="P2354" s="5" t="s">
        <v>10327</v>
      </c>
    </row>
    <row r="2355" spans="1:16" ht="14.25" customHeight="1" thickBot="1" x14ac:dyDescent="0.4">
      <c r="A2355" t="s">
        <v>10328</v>
      </c>
      <c r="B2355">
        <f t="shared" ca="1" si="38"/>
        <v>113</v>
      </c>
      <c r="C2355" s="2">
        <v>1968</v>
      </c>
      <c r="D2355" t="s">
        <v>41</v>
      </c>
      <c r="E2355" t="s">
        <v>10329</v>
      </c>
      <c r="F2355" t="s">
        <v>41</v>
      </c>
      <c r="I2355" t="s">
        <v>19</v>
      </c>
      <c r="J2355" t="s">
        <v>19</v>
      </c>
      <c r="K2355" t="s">
        <v>10330</v>
      </c>
      <c r="L2355" t="s">
        <v>21</v>
      </c>
      <c r="M2355" t="s">
        <v>22</v>
      </c>
      <c r="O2355" t="s">
        <v>8402</v>
      </c>
      <c r="P2355" s="5" t="s">
        <v>8402</v>
      </c>
    </row>
    <row r="2356" spans="1:16" ht="14.25" customHeight="1" thickBot="1" x14ac:dyDescent="0.4">
      <c r="A2356" t="s">
        <v>10331</v>
      </c>
      <c r="B2356">
        <f t="shared" ca="1" si="38"/>
        <v>34</v>
      </c>
      <c r="C2356" s="1">
        <v>30720</v>
      </c>
      <c r="E2356" t="s">
        <v>10332</v>
      </c>
      <c r="I2356" t="s">
        <v>386</v>
      </c>
      <c r="J2356" t="s">
        <v>10333</v>
      </c>
      <c r="K2356" t="s">
        <v>7360</v>
      </c>
      <c r="L2356" t="s">
        <v>21</v>
      </c>
      <c r="M2356" t="s">
        <v>386</v>
      </c>
      <c r="O2356" t="e">
        <f>- Premeditated homicide - Meaning of collaboration- Illegal manufacturing and keeping military weapons and ammunition</f>
        <v>#NAME?</v>
      </c>
      <c r="P2356" s="6" t="s">
        <v>16712</v>
      </c>
    </row>
    <row r="2357" spans="1:16" ht="14.25" customHeight="1" thickBot="1" x14ac:dyDescent="0.4">
      <c r="A2357" t="s">
        <v>10334</v>
      </c>
      <c r="B2357">
        <f t="shared" ca="1" si="38"/>
        <v>55</v>
      </c>
      <c r="C2357" s="1">
        <v>22907</v>
      </c>
      <c r="D2357" t="s">
        <v>674</v>
      </c>
      <c r="E2357" t="s">
        <v>10335</v>
      </c>
      <c r="F2357" t="s">
        <v>237</v>
      </c>
      <c r="G2357" t="s">
        <v>3060</v>
      </c>
      <c r="I2357" t="s">
        <v>1116</v>
      </c>
      <c r="J2357" t="s">
        <v>10336</v>
      </c>
      <c r="K2357" t="s">
        <v>10337</v>
      </c>
      <c r="L2357" t="s">
        <v>21</v>
      </c>
      <c r="M2357" t="s">
        <v>1116</v>
      </c>
      <c r="O2357" t="s">
        <v>137</v>
      </c>
      <c r="P2357" s="5" t="s">
        <v>137</v>
      </c>
    </row>
    <row r="2358" spans="1:16" ht="14.25" customHeight="1" thickBot="1" x14ac:dyDescent="0.4">
      <c r="A2358" t="s">
        <v>10338</v>
      </c>
      <c r="B2358">
        <f t="shared" ca="1" si="38"/>
        <v>61</v>
      </c>
      <c r="C2358" s="1">
        <v>20825</v>
      </c>
      <c r="E2358" t="s">
        <v>10339</v>
      </c>
      <c r="G2358" t="s">
        <v>3060</v>
      </c>
      <c r="I2358" t="s">
        <v>289</v>
      </c>
      <c r="J2358" t="s">
        <v>578</v>
      </c>
      <c r="K2358" t="s">
        <v>10340</v>
      </c>
      <c r="L2358" t="s">
        <v>21</v>
      </c>
      <c r="M2358" t="s">
        <v>289</v>
      </c>
      <c r="O2358" t="s">
        <v>10341</v>
      </c>
      <c r="P2358" s="5" t="s">
        <v>10341</v>
      </c>
    </row>
    <row r="2359" spans="1:16" ht="14.25" customHeight="1" thickBot="1" x14ac:dyDescent="0.4">
      <c r="A2359" t="s">
        <v>10342</v>
      </c>
      <c r="B2359">
        <f t="shared" ca="1" si="38"/>
        <v>34</v>
      </c>
      <c r="C2359" s="1">
        <v>30621</v>
      </c>
      <c r="D2359" t="s">
        <v>41</v>
      </c>
      <c r="E2359" t="s">
        <v>10343</v>
      </c>
      <c r="F2359" t="s">
        <v>41</v>
      </c>
      <c r="G2359" t="s">
        <v>309</v>
      </c>
      <c r="H2359" t="s">
        <v>43</v>
      </c>
      <c r="I2359" t="s">
        <v>178</v>
      </c>
      <c r="J2359" t="s">
        <v>10344</v>
      </c>
      <c r="K2359" t="s">
        <v>10345</v>
      </c>
      <c r="L2359" t="s">
        <v>21</v>
      </c>
      <c r="M2359" t="s">
        <v>178</v>
      </c>
      <c r="N2359" t="s">
        <v>413</v>
      </c>
      <c r="O2359" t="s">
        <v>318</v>
      </c>
      <c r="P2359" s="5" t="s">
        <v>16717</v>
      </c>
    </row>
    <row r="2360" spans="1:16" ht="14.25" customHeight="1" thickBot="1" x14ac:dyDescent="0.4">
      <c r="A2360" t="s">
        <v>10346</v>
      </c>
      <c r="B2360">
        <f t="shared" ca="1" si="38"/>
        <v>42</v>
      </c>
      <c r="C2360" s="1">
        <v>27870</v>
      </c>
      <c r="E2360" t="s">
        <v>10347</v>
      </c>
      <c r="I2360" t="s">
        <v>2323</v>
      </c>
      <c r="J2360" t="s">
        <v>2323</v>
      </c>
      <c r="K2360" t="s">
        <v>10348</v>
      </c>
      <c r="L2360" t="s">
        <v>21</v>
      </c>
      <c r="M2360" t="s">
        <v>830</v>
      </c>
      <c r="O2360" t="s">
        <v>10349</v>
      </c>
      <c r="P2360" s="5" t="s">
        <v>10349</v>
      </c>
    </row>
    <row r="2361" spans="1:16" ht="14.25" customHeight="1" thickBot="1" x14ac:dyDescent="0.4">
      <c r="A2361" t="s">
        <v>10350</v>
      </c>
      <c r="B2361">
        <f t="shared" ca="1" si="38"/>
        <v>43</v>
      </c>
      <c r="C2361" s="1">
        <v>27500</v>
      </c>
      <c r="E2361" t="s">
        <v>10351</v>
      </c>
      <c r="H2361" t="s">
        <v>51</v>
      </c>
      <c r="I2361" t="s">
        <v>52</v>
      </c>
      <c r="J2361" t="s">
        <v>3010</v>
      </c>
      <c r="K2361" t="s">
        <v>10352</v>
      </c>
      <c r="L2361" t="s">
        <v>21</v>
      </c>
      <c r="M2361" t="s">
        <v>52</v>
      </c>
      <c r="O2361" t="s">
        <v>1124</v>
      </c>
      <c r="P2361" s="5" t="s">
        <v>1124</v>
      </c>
    </row>
    <row r="2362" spans="1:16" ht="14.25" customHeight="1" thickBot="1" x14ac:dyDescent="0.4">
      <c r="A2362" t="s">
        <v>10353</v>
      </c>
      <c r="B2362">
        <f t="shared" ca="1" si="38"/>
        <v>30</v>
      </c>
      <c r="C2362" s="1">
        <v>32094</v>
      </c>
      <c r="E2362" t="s">
        <v>10354</v>
      </c>
      <c r="I2362" t="s">
        <v>118</v>
      </c>
      <c r="K2362" t="s">
        <v>10044</v>
      </c>
      <c r="L2362" t="s">
        <v>21</v>
      </c>
      <c r="M2362" t="s">
        <v>118</v>
      </c>
      <c r="O2362" t="s">
        <v>10355</v>
      </c>
      <c r="P2362" s="5" t="s">
        <v>10355</v>
      </c>
    </row>
    <row r="2363" spans="1:16" ht="14.25" customHeight="1" thickBot="1" x14ac:dyDescent="0.4">
      <c r="A2363" t="s">
        <v>10356</v>
      </c>
      <c r="B2363">
        <f t="shared" ca="1" si="38"/>
        <v>33</v>
      </c>
      <c r="C2363" s="1">
        <v>31006</v>
      </c>
      <c r="E2363" t="s">
        <v>10357</v>
      </c>
      <c r="I2363" t="s">
        <v>3067</v>
      </c>
      <c r="J2363" t="s">
        <v>3067</v>
      </c>
      <c r="K2363" t="s">
        <v>4134</v>
      </c>
      <c r="L2363" t="s">
        <v>21</v>
      </c>
      <c r="M2363" t="s">
        <v>602</v>
      </c>
      <c r="O2363" t="s">
        <v>55</v>
      </c>
      <c r="P2363" s="5" t="s">
        <v>55</v>
      </c>
    </row>
    <row r="2364" spans="1:16" ht="14.25" customHeight="1" thickBot="1" x14ac:dyDescent="0.4">
      <c r="A2364" t="s">
        <v>10358</v>
      </c>
      <c r="B2364">
        <f t="shared" ca="1" si="38"/>
        <v>28</v>
      </c>
      <c r="C2364" s="1">
        <v>32946</v>
      </c>
      <c r="D2364" t="s">
        <v>41</v>
      </c>
      <c r="E2364" t="s">
        <v>192</v>
      </c>
      <c r="F2364" t="s">
        <v>41</v>
      </c>
      <c r="G2364" t="s">
        <v>892</v>
      </c>
      <c r="H2364" t="s">
        <v>302</v>
      </c>
      <c r="I2364" t="s">
        <v>194</v>
      </c>
      <c r="J2364" t="s">
        <v>3105</v>
      </c>
      <c r="K2364" t="s">
        <v>10359</v>
      </c>
      <c r="L2364" t="s">
        <v>21</v>
      </c>
      <c r="M2364" t="s">
        <v>194</v>
      </c>
      <c r="N2364" t="s">
        <v>242</v>
      </c>
      <c r="O2364" t="s">
        <v>10360</v>
      </c>
      <c r="P2364" s="5" t="s">
        <v>10360</v>
      </c>
    </row>
    <row r="2365" spans="1:16" ht="14.25" customHeight="1" thickBot="1" x14ac:dyDescent="0.4">
      <c r="A2365" t="s">
        <v>10361</v>
      </c>
      <c r="B2365">
        <f t="shared" ca="1" si="38"/>
        <v>61</v>
      </c>
      <c r="C2365" s="1">
        <v>20822</v>
      </c>
      <c r="D2365" t="s">
        <v>41</v>
      </c>
      <c r="E2365" t="s">
        <v>5668</v>
      </c>
      <c r="F2365" t="s">
        <v>41</v>
      </c>
      <c r="H2365" t="s">
        <v>10362</v>
      </c>
      <c r="I2365" t="s">
        <v>619</v>
      </c>
      <c r="J2365" t="s">
        <v>10363</v>
      </c>
      <c r="K2365" t="s">
        <v>10364</v>
      </c>
      <c r="L2365" t="s">
        <v>205</v>
      </c>
      <c r="M2365" t="s">
        <v>22</v>
      </c>
      <c r="O2365" t="s">
        <v>10365</v>
      </c>
      <c r="P2365" s="5" t="s">
        <v>10365</v>
      </c>
    </row>
    <row r="2366" spans="1:16" ht="14.25" customHeight="1" thickBot="1" x14ac:dyDescent="0.4">
      <c r="A2366" t="s">
        <v>10366</v>
      </c>
      <c r="B2366">
        <f t="shared" ca="1" si="38"/>
        <v>29</v>
      </c>
      <c r="C2366" s="1">
        <v>32691</v>
      </c>
      <c r="E2366" t="s">
        <v>5131</v>
      </c>
      <c r="H2366" t="s">
        <v>43</v>
      </c>
      <c r="I2366" t="s">
        <v>1001</v>
      </c>
      <c r="J2366" t="s">
        <v>10367</v>
      </c>
      <c r="K2366" t="s">
        <v>10368</v>
      </c>
      <c r="L2366" t="s">
        <v>21</v>
      </c>
      <c r="M2366" t="s">
        <v>132</v>
      </c>
      <c r="O2366" t="s">
        <v>10369</v>
      </c>
      <c r="P2366" s="5" t="s">
        <v>17167</v>
      </c>
    </row>
    <row r="2367" spans="1:16" ht="14.25" customHeight="1" thickBot="1" x14ac:dyDescent="0.4">
      <c r="A2367" t="s">
        <v>10370</v>
      </c>
      <c r="B2367">
        <f t="shared" ca="1" si="38"/>
        <v>41</v>
      </c>
      <c r="C2367" s="1">
        <v>28023</v>
      </c>
      <c r="D2367" t="s">
        <v>41</v>
      </c>
      <c r="E2367" t="s">
        <v>10371</v>
      </c>
      <c r="F2367" t="s">
        <v>41</v>
      </c>
      <c r="I2367" t="s">
        <v>59</v>
      </c>
      <c r="J2367" t="s">
        <v>8724</v>
      </c>
      <c r="K2367" t="s">
        <v>3125</v>
      </c>
      <c r="L2367" t="s">
        <v>21</v>
      </c>
      <c r="M2367" t="s">
        <v>59</v>
      </c>
      <c r="O2367" t="s">
        <v>10372</v>
      </c>
      <c r="P2367" s="5" t="s">
        <v>10372</v>
      </c>
    </row>
    <row r="2368" spans="1:16" ht="14.25" customHeight="1" thickBot="1" x14ac:dyDescent="0.4">
      <c r="A2368" t="s">
        <v>10373</v>
      </c>
      <c r="B2368">
        <f t="shared" ca="1" si="38"/>
        <v>44</v>
      </c>
      <c r="C2368" s="1">
        <v>27144</v>
      </c>
      <c r="E2368" t="s">
        <v>10374</v>
      </c>
      <c r="H2368" t="s">
        <v>43</v>
      </c>
      <c r="I2368" t="s">
        <v>225</v>
      </c>
      <c r="J2368" t="s">
        <v>8808</v>
      </c>
      <c r="K2368" t="s">
        <v>10375</v>
      </c>
      <c r="L2368" t="s">
        <v>21</v>
      </c>
      <c r="M2368" t="s">
        <v>225</v>
      </c>
      <c r="O2368" t="s">
        <v>10376</v>
      </c>
      <c r="P2368" s="5" t="s">
        <v>17168</v>
      </c>
    </row>
    <row r="2369" spans="1:16" ht="14.25" customHeight="1" thickBot="1" x14ac:dyDescent="0.4">
      <c r="A2369" t="s">
        <v>10377</v>
      </c>
      <c r="B2369">
        <f t="shared" ca="1" si="38"/>
        <v>38</v>
      </c>
      <c r="C2369" s="1">
        <v>29216</v>
      </c>
      <c r="E2369" t="s">
        <v>714</v>
      </c>
      <c r="H2369" t="s">
        <v>709</v>
      </c>
      <c r="I2369" t="s">
        <v>7495</v>
      </c>
      <c r="J2369" t="s">
        <v>10378</v>
      </c>
      <c r="K2369" t="s">
        <v>10379</v>
      </c>
      <c r="L2369" t="s">
        <v>21</v>
      </c>
      <c r="M2369" t="s">
        <v>29</v>
      </c>
      <c r="O2369" t="s">
        <v>10380</v>
      </c>
      <c r="P2369" s="5" t="s">
        <v>10380</v>
      </c>
    </row>
    <row r="2370" spans="1:16" ht="14.25" customHeight="1" thickBot="1" x14ac:dyDescent="0.4">
      <c r="A2370" t="s">
        <v>10381</v>
      </c>
      <c r="B2370">
        <f t="shared" ca="1" si="38"/>
        <v>23</v>
      </c>
      <c r="C2370" s="1">
        <v>34786</v>
      </c>
      <c r="E2370" t="s">
        <v>10382</v>
      </c>
      <c r="I2370" t="s">
        <v>279</v>
      </c>
      <c r="J2370" t="s">
        <v>6078</v>
      </c>
      <c r="K2370" t="s">
        <v>3547</v>
      </c>
      <c r="L2370" t="s">
        <v>21</v>
      </c>
      <c r="M2370" t="s">
        <v>279</v>
      </c>
      <c r="O2370" t="s">
        <v>10383</v>
      </c>
      <c r="P2370" s="5" t="s">
        <v>10383</v>
      </c>
    </row>
    <row r="2371" spans="1:16" ht="14.25" customHeight="1" thickBot="1" x14ac:dyDescent="0.4">
      <c r="A2371" t="s">
        <v>10384</v>
      </c>
      <c r="B2371">
        <f t="shared" ca="1" si="38"/>
        <v>27</v>
      </c>
      <c r="C2371" s="1">
        <v>33212</v>
      </c>
      <c r="E2371" t="s">
        <v>10385</v>
      </c>
      <c r="H2371" t="s">
        <v>43</v>
      </c>
      <c r="I2371" t="s">
        <v>178</v>
      </c>
      <c r="J2371" t="s">
        <v>1929</v>
      </c>
      <c r="K2371" t="s">
        <v>3798</v>
      </c>
      <c r="L2371" t="s">
        <v>205</v>
      </c>
      <c r="M2371" t="s">
        <v>178</v>
      </c>
      <c r="O2371" t="s">
        <v>318</v>
      </c>
      <c r="P2371" s="5" t="s">
        <v>16717</v>
      </c>
    </row>
    <row r="2372" spans="1:16" ht="14.25" customHeight="1" thickBot="1" x14ac:dyDescent="0.4">
      <c r="A2372" t="s">
        <v>10386</v>
      </c>
      <c r="B2372">
        <f t="shared" ca="1" si="38"/>
        <v>53</v>
      </c>
      <c r="C2372" s="1">
        <v>23653</v>
      </c>
      <c r="D2372" t="s">
        <v>39</v>
      </c>
      <c r="E2372" t="s">
        <v>961</v>
      </c>
      <c r="F2372" t="s">
        <v>41</v>
      </c>
      <c r="H2372" t="s">
        <v>1691</v>
      </c>
      <c r="I2372" t="s">
        <v>962</v>
      </c>
      <c r="J2372" t="s">
        <v>10387</v>
      </c>
      <c r="K2372" t="s">
        <v>10388</v>
      </c>
      <c r="L2372" t="s">
        <v>21</v>
      </c>
      <c r="M2372" t="s">
        <v>7955</v>
      </c>
      <c r="O2372" t="s">
        <v>169</v>
      </c>
      <c r="P2372" s="5" t="s">
        <v>169</v>
      </c>
    </row>
    <row r="2373" spans="1:16" ht="14.25" customHeight="1" thickBot="1" x14ac:dyDescent="0.4">
      <c r="A2373" t="s">
        <v>10389</v>
      </c>
      <c r="B2373">
        <f t="shared" ca="1" si="38"/>
        <v>43</v>
      </c>
      <c r="C2373" s="1">
        <v>27297</v>
      </c>
      <c r="D2373" t="s">
        <v>39</v>
      </c>
      <c r="E2373" t="s">
        <v>6692</v>
      </c>
      <c r="F2373" t="s">
        <v>10390</v>
      </c>
      <c r="G2373" t="s">
        <v>66</v>
      </c>
      <c r="H2373" t="s">
        <v>43</v>
      </c>
      <c r="I2373" t="s">
        <v>106</v>
      </c>
      <c r="J2373" t="s">
        <v>106</v>
      </c>
      <c r="K2373" t="s">
        <v>10391</v>
      </c>
      <c r="L2373" t="s">
        <v>21</v>
      </c>
      <c r="M2373" t="s">
        <v>46</v>
      </c>
      <c r="N2373" t="s">
        <v>305</v>
      </c>
      <c r="O2373" t="s">
        <v>10392</v>
      </c>
      <c r="P2373" s="5" t="s">
        <v>10392</v>
      </c>
    </row>
    <row r="2374" spans="1:16" ht="14.25" customHeight="1" thickBot="1" x14ac:dyDescent="0.4">
      <c r="A2374" t="s">
        <v>10393</v>
      </c>
      <c r="B2374">
        <f t="shared" ca="1" si="38"/>
        <v>65</v>
      </c>
      <c r="C2374" s="1">
        <v>19462</v>
      </c>
      <c r="D2374" t="s">
        <v>41</v>
      </c>
      <c r="E2374" t="s">
        <v>10394</v>
      </c>
      <c r="F2374" t="s">
        <v>41</v>
      </c>
      <c r="G2374" t="s">
        <v>147</v>
      </c>
      <c r="H2374" t="s">
        <v>654</v>
      </c>
      <c r="I2374" t="s">
        <v>22</v>
      </c>
      <c r="J2374" t="s">
        <v>5556</v>
      </c>
      <c r="K2374" t="s">
        <v>5557</v>
      </c>
      <c r="L2374" t="s">
        <v>21</v>
      </c>
      <c r="M2374" t="s">
        <v>22</v>
      </c>
      <c r="N2374" t="s">
        <v>4771</v>
      </c>
      <c r="O2374" t="s">
        <v>10395</v>
      </c>
      <c r="P2374" s="5" t="s">
        <v>10395</v>
      </c>
    </row>
    <row r="2375" spans="1:16" ht="14.25" customHeight="1" thickBot="1" x14ac:dyDescent="0.4">
      <c r="A2375" t="s">
        <v>10396</v>
      </c>
      <c r="B2375">
        <f t="shared" ca="1" si="38"/>
        <v>23</v>
      </c>
      <c r="C2375" s="1">
        <v>34584</v>
      </c>
      <c r="E2375" t="s">
        <v>10397</v>
      </c>
      <c r="H2375" t="s">
        <v>43</v>
      </c>
      <c r="I2375" t="s">
        <v>132</v>
      </c>
      <c r="J2375" t="s">
        <v>1953</v>
      </c>
      <c r="K2375" t="s">
        <v>10398</v>
      </c>
      <c r="L2375" t="s">
        <v>21</v>
      </c>
      <c r="M2375" t="s">
        <v>132</v>
      </c>
      <c r="O2375" t="s">
        <v>2143</v>
      </c>
      <c r="P2375" s="5" t="s">
        <v>16792</v>
      </c>
    </row>
    <row r="2376" spans="1:16" ht="14.25" customHeight="1" thickBot="1" x14ac:dyDescent="0.4">
      <c r="A2376" t="s">
        <v>10399</v>
      </c>
      <c r="B2376">
        <f t="shared" ca="1" si="38"/>
        <v>46</v>
      </c>
      <c r="C2376" s="1">
        <v>26451</v>
      </c>
      <c r="E2376" t="s">
        <v>232</v>
      </c>
      <c r="H2376" t="s">
        <v>10400</v>
      </c>
      <c r="I2376" t="s">
        <v>10401</v>
      </c>
      <c r="J2376" t="s">
        <v>10402</v>
      </c>
      <c r="K2376" t="s">
        <v>10403</v>
      </c>
      <c r="L2376" t="s">
        <v>21</v>
      </c>
      <c r="M2376" t="s">
        <v>1259</v>
      </c>
      <c r="O2376" t="s">
        <v>10404</v>
      </c>
      <c r="P2376" s="5" t="s">
        <v>10404</v>
      </c>
    </row>
    <row r="2377" spans="1:16" ht="14.25" customHeight="1" thickBot="1" x14ac:dyDescent="0.4">
      <c r="A2377" t="s">
        <v>10405</v>
      </c>
      <c r="B2377">
        <f t="shared" ca="1" si="38"/>
        <v>24</v>
      </c>
      <c r="C2377" s="1">
        <v>34494</v>
      </c>
      <c r="D2377" t="s">
        <v>200</v>
      </c>
      <c r="E2377" t="s">
        <v>10406</v>
      </c>
      <c r="F2377" t="s">
        <v>74</v>
      </c>
      <c r="G2377" t="s">
        <v>3330</v>
      </c>
      <c r="H2377" t="s">
        <v>122</v>
      </c>
      <c r="I2377" t="s">
        <v>29</v>
      </c>
      <c r="J2377" t="s">
        <v>10407</v>
      </c>
      <c r="K2377" t="s">
        <v>10408</v>
      </c>
      <c r="L2377" t="s">
        <v>205</v>
      </c>
      <c r="M2377" t="s">
        <v>29</v>
      </c>
      <c r="O2377" t="s">
        <v>516</v>
      </c>
      <c r="P2377" s="5" t="s">
        <v>516</v>
      </c>
    </row>
    <row r="2378" spans="1:16" ht="14.25" customHeight="1" thickBot="1" x14ac:dyDescent="0.4">
      <c r="A2378" t="s">
        <v>10409</v>
      </c>
      <c r="B2378">
        <f t="shared" ca="1" si="38"/>
        <v>53</v>
      </c>
      <c r="C2378" s="1">
        <v>23715</v>
      </c>
      <c r="D2378" t="s">
        <v>177</v>
      </c>
      <c r="E2378" t="s">
        <v>10410</v>
      </c>
      <c r="F2378" t="s">
        <v>41</v>
      </c>
      <c r="G2378" t="s">
        <v>245</v>
      </c>
      <c r="I2378" t="s">
        <v>453</v>
      </c>
      <c r="J2378" t="s">
        <v>10411</v>
      </c>
      <c r="K2378" t="s">
        <v>10379</v>
      </c>
      <c r="L2378" t="s">
        <v>21</v>
      </c>
      <c r="M2378" t="s">
        <v>453</v>
      </c>
      <c r="O2378" t="s">
        <v>10412</v>
      </c>
      <c r="P2378" s="5" t="s">
        <v>10412</v>
      </c>
    </row>
    <row r="2379" spans="1:16" ht="14.25" customHeight="1" thickBot="1" x14ac:dyDescent="0.4">
      <c r="A2379" t="s">
        <v>10413</v>
      </c>
      <c r="B2379">
        <f t="shared" ca="1" si="38"/>
        <v>23</v>
      </c>
      <c r="C2379" s="1">
        <v>34801</v>
      </c>
      <c r="D2379" t="s">
        <v>41</v>
      </c>
      <c r="E2379" t="s">
        <v>10414</v>
      </c>
      <c r="F2379" t="s">
        <v>41</v>
      </c>
      <c r="G2379" t="s">
        <v>95</v>
      </c>
      <c r="H2379" t="s">
        <v>43</v>
      </c>
      <c r="I2379" t="s">
        <v>178</v>
      </c>
      <c r="J2379" t="s">
        <v>2258</v>
      </c>
      <c r="K2379" t="s">
        <v>10415</v>
      </c>
      <c r="L2379" t="s">
        <v>21</v>
      </c>
      <c r="M2379" t="s">
        <v>178</v>
      </c>
      <c r="N2379" t="s">
        <v>1111</v>
      </c>
      <c r="O2379" t="s">
        <v>394</v>
      </c>
      <c r="P2379" s="5" t="s">
        <v>10689</v>
      </c>
    </row>
    <row r="2380" spans="1:16" ht="14.25" customHeight="1" thickBot="1" x14ac:dyDescent="0.4">
      <c r="A2380" t="s">
        <v>10416</v>
      </c>
      <c r="B2380">
        <f t="shared" ca="1" si="38"/>
        <v>44</v>
      </c>
      <c r="C2380" s="1">
        <v>27200</v>
      </c>
      <c r="E2380" t="s">
        <v>10417</v>
      </c>
      <c r="I2380" t="s">
        <v>648</v>
      </c>
      <c r="J2380" t="s">
        <v>10418</v>
      </c>
      <c r="K2380" t="s">
        <v>10419</v>
      </c>
      <c r="L2380" t="s">
        <v>205</v>
      </c>
      <c r="M2380" t="s">
        <v>132</v>
      </c>
      <c r="O2380" t="s">
        <v>3193</v>
      </c>
      <c r="P2380" s="5" t="s">
        <v>16836</v>
      </c>
    </row>
    <row r="2381" spans="1:16" ht="14.25" customHeight="1" thickBot="1" x14ac:dyDescent="0.4">
      <c r="A2381" t="s">
        <v>10420</v>
      </c>
      <c r="B2381">
        <f t="shared" ca="1" si="38"/>
        <v>48</v>
      </c>
      <c r="C2381" s="1">
        <v>25457</v>
      </c>
      <c r="E2381" t="s">
        <v>10421</v>
      </c>
      <c r="H2381" t="s">
        <v>654</v>
      </c>
      <c r="I2381" t="s">
        <v>22</v>
      </c>
      <c r="J2381" t="s">
        <v>1675</v>
      </c>
      <c r="K2381" t="s">
        <v>10422</v>
      </c>
      <c r="L2381" t="s">
        <v>205</v>
      </c>
      <c r="M2381" t="s">
        <v>22</v>
      </c>
      <c r="O2381" t="s">
        <v>10423</v>
      </c>
      <c r="P2381" s="5" t="s">
        <v>10423</v>
      </c>
    </row>
    <row r="2382" spans="1:16" ht="14.25" customHeight="1" thickBot="1" x14ac:dyDescent="0.4">
      <c r="A2382" t="s">
        <v>10424</v>
      </c>
      <c r="B2382">
        <f t="shared" ca="1" si="38"/>
        <v>48</v>
      </c>
      <c r="C2382" s="1">
        <v>25569</v>
      </c>
      <c r="D2382" t="s">
        <v>41</v>
      </c>
      <c r="E2382" t="s">
        <v>10425</v>
      </c>
      <c r="F2382" t="s">
        <v>41</v>
      </c>
      <c r="G2382" t="s">
        <v>1037</v>
      </c>
      <c r="I2382" t="s">
        <v>767</v>
      </c>
      <c r="J2382" t="s">
        <v>10426</v>
      </c>
      <c r="K2382" t="s">
        <v>10427</v>
      </c>
      <c r="L2382" t="s">
        <v>21</v>
      </c>
      <c r="M2382" t="s">
        <v>1395</v>
      </c>
      <c r="O2382" t="s">
        <v>10428</v>
      </c>
      <c r="P2382" s="5" t="s">
        <v>10428</v>
      </c>
    </row>
    <row r="2383" spans="1:16" ht="14.25" customHeight="1" thickBot="1" x14ac:dyDescent="0.4">
      <c r="A2383" t="s">
        <v>10429</v>
      </c>
      <c r="B2383">
        <f t="shared" ca="1" si="38"/>
        <v>113</v>
      </c>
      <c r="C2383" s="2">
        <v>1968</v>
      </c>
      <c r="E2383" t="s">
        <v>10430</v>
      </c>
      <c r="H2383" t="s">
        <v>9438</v>
      </c>
      <c r="I2383" t="s">
        <v>52</v>
      </c>
      <c r="J2383" t="s">
        <v>8705</v>
      </c>
      <c r="K2383" t="s">
        <v>7411</v>
      </c>
      <c r="L2383" t="s">
        <v>205</v>
      </c>
      <c r="M2383" t="s">
        <v>52</v>
      </c>
      <c r="O2383" t="s">
        <v>10431</v>
      </c>
      <c r="P2383" s="5" t="s">
        <v>10431</v>
      </c>
    </row>
    <row r="2384" spans="1:16" ht="14.25" customHeight="1" thickBot="1" x14ac:dyDescent="0.4">
      <c r="A2384" t="s">
        <v>10432</v>
      </c>
      <c r="B2384">
        <f t="shared" ca="1" si="38"/>
        <v>47</v>
      </c>
      <c r="C2384" s="1">
        <v>26070</v>
      </c>
      <c r="E2384" t="s">
        <v>10433</v>
      </c>
      <c r="H2384" t="s">
        <v>5666</v>
      </c>
      <c r="I2384" t="s">
        <v>22</v>
      </c>
      <c r="J2384" t="s">
        <v>3680</v>
      </c>
      <c r="K2384" t="s">
        <v>10434</v>
      </c>
      <c r="L2384" t="s">
        <v>21</v>
      </c>
      <c r="M2384" t="s">
        <v>22</v>
      </c>
      <c r="O2384" t="s">
        <v>10435</v>
      </c>
      <c r="P2384" s="5" t="s">
        <v>10435</v>
      </c>
    </row>
    <row r="2385" spans="1:16" ht="14.25" customHeight="1" thickBot="1" x14ac:dyDescent="0.4">
      <c r="A2385" t="s">
        <v>10436</v>
      </c>
      <c r="B2385">
        <f t="shared" ca="1" si="38"/>
        <v>29</v>
      </c>
      <c r="C2385" s="1">
        <v>32611</v>
      </c>
      <c r="D2385" t="s">
        <v>235</v>
      </c>
      <c r="E2385" t="s">
        <v>10437</v>
      </c>
      <c r="G2385" t="s">
        <v>245</v>
      </c>
      <c r="H2385" t="s">
        <v>1943</v>
      </c>
      <c r="I2385" t="s">
        <v>29</v>
      </c>
      <c r="J2385" t="s">
        <v>10438</v>
      </c>
      <c r="K2385" t="s">
        <v>10439</v>
      </c>
      <c r="L2385" t="s">
        <v>21</v>
      </c>
      <c r="M2385" t="s">
        <v>29</v>
      </c>
      <c r="O2385" t="s">
        <v>1062</v>
      </c>
      <c r="P2385" s="5" t="s">
        <v>1062</v>
      </c>
    </row>
    <row r="2386" spans="1:16" ht="14.25" customHeight="1" thickBot="1" x14ac:dyDescent="0.4">
      <c r="A2386" t="s">
        <v>10440</v>
      </c>
      <c r="B2386">
        <f t="shared" ca="1" si="38"/>
        <v>52</v>
      </c>
      <c r="C2386" s="1">
        <v>24286</v>
      </c>
      <c r="E2386" t="s">
        <v>10200</v>
      </c>
      <c r="H2386" t="s">
        <v>2175</v>
      </c>
      <c r="I2386" t="s">
        <v>386</v>
      </c>
      <c r="J2386" t="s">
        <v>10441</v>
      </c>
      <c r="K2386" t="s">
        <v>10442</v>
      </c>
      <c r="L2386" t="s">
        <v>21</v>
      </c>
      <c r="M2386" t="s">
        <v>386</v>
      </c>
      <c r="O2386" t="s">
        <v>10443</v>
      </c>
      <c r="P2386" s="5" t="s">
        <v>10443</v>
      </c>
    </row>
    <row r="2387" spans="1:16" ht="14.25" customHeight="1" thickBot="1" x14ac:dyDescent="0.4">
      <c r="A2387" t="s">
        <v>10444</v>
      </c>
      <c r="B2387">
        <f t="shared" ca="1" si="38"/>
        <v>37</v>
      </c>
      <c r="C2387" s="1">
        <v>29501</v>
      </c>
      <c r="D2387" t="s">
        <v>41</v>
      </c>
      <c r="E2387" t="s">
        <v>6772</v>
      </c>
      <c r="F2387" t="s">
        <v>41</v>
      </c>
      <c r="G2387" t="s">
        <v>95</v>
      </c>
      <c r="H2387" t="s">
        <v>43</v>
      </c>
      <c r="I2387" t="s">
        <v>178</v>
      </c>
      <c r="J2387" t="s">
        <v>4140</v>
      </c>
      <c r="K2387" t="s">
        <v>10445</v>
      </c>
      <c r="L2387" t="s">
        <v>21</v>
      </c>
      <c r="M2387" t="s">
        <v>178</v>
      </c>
      <c r="N2387" t="s">
        <v>181</v>
      </c>
      <c r="O2387" t="s">
        <v>10446</v>
      </c>
      <c r="P2387" s="5" t="s">
        <v>17169</v>
      </c>
    </row>
    <row r="2388" spans="1:16" ht="14.25" customHeight="1" thickBot="1" x14ac:dyDescent="0.4">
      <c r="A2388" t="s">
        <v>10447</v>
      </c>
      <c r="B2388">
        <f t="shared" ca="1" si="38"/>
        <v>33</v>
      </c>
      <c r="C2388" s="1">
        <v>30974</v>
      </c>
      <c r="E2388" t="s">
        <v>10448</v>
      </c>
      <c r="I2388" t="s">
        <v>628</v>
      </c>
      <c r="J2388" t="s">
        <v>1663</v>
      </c>
      <c r="K2388" t="s">
        <v>10449</v>
      </c>
      <c r="L2388" t="s">
        <v>21</v>
      </c>
      <c r="M2388" t="s">
        <v>628</v>
      </c>
      <c r="O2388" t="s">
        <v>10450</v>
      </c>
      <c r="P2388" s="5" t="s">
        <v>10450</v>
      </c>
    </row>
    <row r="2389" spans="1:16" ht="14.25" customHeight="1" thickBot="1" x14ac:dyDescent="0.4">
      <c r="A2389" t="s">
        <v>10451</v>
      </c>
      <c r="B2389">
        <f t="shared" ca="1" si="38"/>
        <v>76</v>
      </c>
      <c r="C2389" s="1">
        <v>15493</v>
      </c>
      <c r="E2389" t="s">
        <v>10452</v>
      </c>
      <c r="H2389" t="s">
        <v>360</v>
      </c>
      <c r="I2389" t="s">
        <v>46</v>
      </c>
      <c r="J2389" t="s">
        <v>9715</v>
      </c>
      <c r="K2389" t="s">
        <v>10453</v>
      </c>
      <c r="L2389" t="s">
        <v>21</v>
      </c>
      <c r="M2389" t="s">
        <v>386</v>
      </c>
      <c r="O2389" t="s">
        <v>10454</v>
      </c>
      <c r="P2389" s="5" t="s">
        <v>10454</v>
      </c>
    </row>
    <row r="2390" spans="1:16" ht="14.25" customHeight="1" thickBot="1" x14ac:dyDescent="0.4">
      <c r="A2390" t="s">
        <v>10455</v>
      </c>
      <c r="B2390">
        <f t="shared" ca="1" si="38"/>
        <v>55</v>
      </c>
      <c r="C2390" s="1">
        <v>23031</v>
      </c>
      <c r="D2390" t="s">
        <v>39</v>
      </c>
      <c r="E2390" t="s">
        <v>10456</v>
      </c>
      <c r="F2390" t="s">
        <v>41</v>
      </c>
      <c r="G2390" t="s">
        <v>104</v>
      </c>
      <c r="H2390" t="s">
        <v>353</v>
      </c>
      <c r="I2390" t="s">
        <v>10457</v>
      </c>
      <c r="J2390" t="s">
        <v>44</v>
      </c>
      <c r="K2390" t="s">
        <v>10458</v>
      </c>
      <c r="L2390" t="s">
        <v>21</v>
      </c>
      <c r="M2390" t="s">
        <v>46</v>
      </c>
      <c r="N2390" t="s">
        <v>1340</v>
      </c>
      <c r="O2390" t="s">
        <v>10459</v>
      </c>
      <c r="P2390" s="5" t="s">
        <v>10459</v>
      </c>
    </row>
    <row r="2391" spans="1:16" ht="14.25" customHeight="1" thickBot="1" x14ac:dyDescent="0.4">
      <c r="A2391" t="s">
        <v>10460</v>
      </c>
      <c r="B2391">
        <f t="shared" ca="1" si="38"/>
        <v>29</v>
      </c>
      <c r="C2391" s="1">
        <v>32590</v>
      </c>
      <c r="E2391" t="s">
        <v>10461</v>
      </c>
      <c r="H2391" t="s">
        <v>43</v>
      </c>
      <c r="I2391" t="s">
        <v>132</v>
      </c>
      <c r="J2391" t="s">
        <v>10462</v>
      </c>
      <c r="K2391" t="s">
        <v>859</v>
      </c>
      <c r="L2391" t="s">
        <v>21</v>
      </c>
      <c r="M2391" t="s">
        <v>132</v>
      </c>
      <c r="O2391" t="s">
        <v>10463</v>
      </c>
      <c r="P2391" s="5" t="s">
        <v>17170</v>
      </c>
    </row>
    <row r="2392" spans="1:16" ht="14.25" customHeight="1" thickBot="1" x14ac:dyDescent="0.4">
      <c r="A2392" t="s">
        <v>10464</v>
      </c>
      <c r="B2392">
        <f t="shared" ca="1" si="38"/>
        <v>40</v>
      </c>
      <c r="C2392" s="1">
        <v>28555</v>
      </c>
      <c r="E2392" t="s">
        <v>5865</v>
      </c>
      <c r="H2392" t="s">
        <v>360</v>
      </c>
      <c r="I2392" t="s">
        <v>1315</v>
      </c>
      <c r="J2392" t="s">
        <v>524</v>
      </c>
      <c r="K2392" t="s">
        <v>10465</v>
      </c>
      <c r="L2392" t="s">
        <v>21</v>
      </c>
      <c r="M2392" t="s">
        <v>29</v>
      </c>
      <c r="O2392" t="s">
        <v>10466</v>
      </c>
      <c r="P2392" s="5" t="s">
        <v>10466</v>
      </c>
    </row>
    <row r="2393" spans="1:16" ht="14.25" customHeight="1" thickBot="1" x14ac:dyDescent="0.4">
      <c r="A2393" t="s">
        <v>10467</v>
      </c>
      <c r="B2393">
        <f t="shared" ca="1" si="38"/>
        <v>28</v>
      </c>
      <c r="C2393" s="1">
        <v>32870</v>
      </c>
      <c r="E2393" t="s">
        <v>10468</v>
      </c>
      <c r="G2393" t="s">
        <v>245</v>
      </c>
      <c r="H2393" t="s">
        <v>1247</v>
      </c>
      <c r="I2393" t="s">
        <v>29</v>
      </c>
      <c r="J2393" t="s">
        <v>10469</v>
      </c>
      <c r="K2393" t="s">
        <v>10162</v>
      </c>
      <c r="L2393" t="s">
        <v>21</v>
      </c>
      <c r="M2393" t="s">
        <v>29</v>
      </c>
      <c r="O2393" t="s">
        <v>1631</v>
      </c>
      <c r="P2393" s="5" t="s">
        <v>1631</v>
      </c>
    </row>
    <row r="2394" spans="1:16" ht="14.25" customHeight="1" thickBot="1" x14ac:dyDescent="0.4">
      <c r="A2394" t="s">
        <v>10470</v>
      </c>
      <c r="B2394">
        <f t="shared" ca="1" si="38"/>
        <v>42</v>
      </c>
      <c r="C2394" s="1">
        <v>27645</v>
      </c>
      <c r="D2394" t="s">
        <v>39</v>
      </c>
      <c r="E2394" t="s">
        <v>1594</v>
      </c>
      <c r="F2394" t="s">
        <v>41</v>
      </c>
      <c r="G2394" t="s">
        <v>245</v>
      </c>
      <c r="H2394" t="s">
        <v>105</v>
      </c>
      <c r="I2394" t="s">
        <v>106</v>
      </c>
      <c r="K2394" t="s">
        <v>10471</v>
      </c>
      <c r="L2394" t="s">
        <v>21</v>
      </c>
      <c r="M2394" t="s">
        <v>46</v>
      </c>
      <c r="N2394" t="s">
        <v>802</v>
      </c>
      <c r="O2394" t="s">
        <v>169</v>
      </c>
      <c r="P2394" s="5" t="s">
        <v>169</v>
      </c>
    </row>
    <row r="2395" spans="1:16" ht="14.25" customHeight="1" thickBot="1" x14ac:dyDescent="0.4">
      <c r="A2395" t="s">
        <v>10472</v>
      </c>
      <c r="B2395">
        <f t="shared" ca="1" si="38"/>
        <v>48</v>
      </c>
      <c r="C2395" s="1">
        <v>25630</v>
      </c>
      <c r="H2395" t="s">
        <v>43</v>
      </c>
      <c r="L2395" t="s">
        <v>633</v>
      </c>
      <c r="M2395" t="s">
        <v>132</v>
      </c>
      <c r="O2395" t="s">
        <v>634</v>
      </c>
      <c r="P2395" s="5" t="s">
        <v>16728</v>
      </c>
    </row>
    <row r="2396" spans="1:16" ht="14.25" customHeight="1" thickBot="1" x14ac:dyDescent="0.4">
      <c r="A2396" t="s">
        <v>10473</v>
      </c>
      <c r="B2396">
        <f t="shared" ref="B2396:B2459" ca="1" si="39">DATEDIF(C2396,TODAY(),"Y")</f>
        <v>60</v>
      </c>
      <c r="C2396" s="1">
        <v>21190</v>
      </c>
      <c r="E2396" t="s">
        <v>3720</v>
      </c>
      <c r="I2396" t="s">
        <v>367</v>
      </c>
      <c r="J2396" t="s">
        <v>10474</v>
      </c>
      <c r="K2396" t="s">
        <v>10475</v>
      </c>
      <c r="L2396" t="s">
        <v>21</v>
      </c>
      <c r="M2396" t="s">
        <v>367</v>
      </c>
      <c r="O2396" t="s">
        <v>10476</v>
      </c>
      <c r="P2396" s="5" t="s">
        <v>10476</v>
      </c>
    </row>
    <row r="2397" spans="1:16" ht="14.25" customHeight="1" thickBot="1" x14ac:dyDescent="0.4">
      <c r="A2397" t="s">
        <v>10477</v>
      </c>
      <c r="B2397">
        <f t="shared" ca="1" si="39"/>
        <v>22</v>
      </c>
      <c r="C2397" s="1">
        <v>35055</v>
      </c>
      <c r="E2397" t="s">
        <v>10478</v>
      </c>
      <c r="I2397" t="s">
        <v>132</v>
      </c>
      <c r="J2397" t="s">
        <v>10479</v>
      </c>
      <c r="K2397" t="s">
        <v>5650</v>
      </c>
      <c r="L2397" t="s">
        <v>21</v>
      </c>
      <c r="M2397" t="s">
        <v>132</v>
      </c>
      <c r="O2397" t="s">
        <v>10480</v>
      </c>
      <c r="P2397" s="5" t="s">
        <v>17171</v>
      </c>
    </row>
    <row r="2398" spans="1:16" ht="14.25" customHeight="1" thickBot="1" x14ac:dyDescent="0.4">
      <c r="A2398" t="s">
        <v>10481</v>
      </c>
      <c r="B2398">
        <f t="shared" ca="1" si="39"/>
        <v>37</v>
      </c>
      <c r="C2398" s="1">
        <v>29597</v>
      </c>
      <c r="E2398" t="s">
        <v>10482</v>
      </c>
      <c r="H2398" t="s">
        <v>385</v>
      </c>
      <c r="I2398" t="s">
        <v>386</v>
      </c>
      <c r="J2398" t="s">
        <v>10483</v>
      </c>
      <c r="K2398" t="s">
        <v>10484</v>
      </c>
      <c r="L2398" t="s">
        <v>21</v>
      </c>
      <c r="M2398" t="s">
        <v>386</v>
      </c>
      <c r="O2398" t="s">
        <v>1207</v>
      </c>
      <c r="P2398" s="5" t="s">
        <v>1207</v>
      </c>
    </row>
    <row r="2399" spans="1:16" ht="14.25" customHeight="1" thickBot="1" x14ac:dyDescent="0.4">
      <c r="A2399" t="s">
        <v>10485</v>
      </c>
      <c r="B2399">
        <f t="shared" ca="1" si="39"/>
        <v>44</v>
      </c>
      <c r="C2399" s="1">
        <v>26890</v>
      </c>
      <c r="E2399" t="s">
        <v>10486</v>
      </c>
      <c r="H2399" t="s">
        <v>43</v>
      </c>
      <c r="I2399" t="s">
        <v>129</v>
      </c>
      <c r="J2399" t="s">
        <v>129</v>
      </c>
      <c r="K2399" t="s">
        <v>10487</v>
      </c>
      <c r="L2399" t="s">
        <v>21</v>
      </c>
      <c r="M2399" t="s">
        <v>132</v>
      </c>
      <c r="O2399" t="s">
        <v>2143</v>
      </c>
      <c r="P2399" s="5" t="s">
        <v>16792</v>
      </c>
    </row>
    <row r="2400" spans="1:16" ht="14.25" customHeight="1" thickBot="1" x14ac:dyDescent="0.4">
      <c r="A2400" t="s">
        <v>10488</v>
      </c>
      <c r="B2400">
        <f t="shared" ca="1" si="39"/>
        <v>35</v>
      </c>
      <c r="C2400" s="1">
        <v>30167</v>
      </c>
      <c r="D2400" t="s">
        <v>39</v>
      </c>
      <c r="E2400" t="s">
        <v>6223</v>
      </c>
      <c r="F2400" t="s">
        <v>41</v>
      </c>
      <c r="G2400" t="s">
        <v>75</v>
      </c>
      <c r="H2400" t="s">
        <v>687</v>
      </c>
      <c r="I2400" t="s">
        <v>118</v>
      </c>
      <c r="J2400" t="s">
        <v>4103</v>
      </c>
      <c r="K2400" t="s">
        <v>10489</v>
      </c>
      <c r="L2400" t="s">
        <v>21</v>
      </c>
      <c r="M2400" t="s">
        <v>118</v>
      </c>
      <c r="O2400" t="s">
        <v>2308</v>
      </c>
      <c r="P2400" s="5" t="s">
        <v>2308</v>
      </c>
    </row>
    <row r="2401" spans="1:16" ht="14.25" customHeight="1" thickBot="1" x14ac:dyDescent="0.4">
      <c r="A2401" t="s">
        <v>10490</v>
      </c>
      <c r="B2401">
        <f t="shared" ca="1" si="39"/>
        <v>32</v>
      </c>
      <c r="C2401" s="1">
        <v>31261</v>
      </c>
      <c r="D2401" t="s">
        <v>41</v>
      </c>
      <c r="E2401" t="s">
        <v>10491</v>
      </c>
      <c r="F2401" t="s">
        <v>41</v>
      </c>
      <c r="G2401" t="s">
        <v>75</v>
      </c>
      <c r="H2401" t="s">
        <v>8555</v>
      </c>
      <c r="I2401" t="s">
        <v>97</v>
      </c>
      <c r="J2401" t="s">
        <v>10492</v>
      </c>
      <c r="K2401" t="s">
        <v>10493</v>
      </c>
      <c r="L2401" t="s">
        <v>21</v>
      </c>
      <c r="M2401" t="s">
        <v>97</v>
      </c>
      <c r="N2401" t="s">
        <v>181</v>
      </c>
      <c r="O2401" t="s">
        <v>10494</v>
      </c>
      <c r="P2401" s="5" t="s">
        <v>10494</v>
      </c>
    </row>
    <row r="2402" spans="1:16" ht="14.25" customHeight="1" thickBot="1" x14ac:dyDescent="0.4">
      <c r="A2402" t="s">
        <v>10495</v>
      </c>
      <c r="B2402">
        <f t="shared" ca="1" si="39"/>
        <v>29</v>
      </c>
      <c r="C2402" s="1">
        <v>32694</v>
      </c>
      <c r="D2402" t="s">
        <v>41</v>
      </c>
      <c r="E2402" t="s">
        <v>10496</v>
      </c>
      <c r="F2402" t="s">
        <v>41</v>
      </c>
      <c r="G2402" t="s">
        <v>1452</v>
      </c>
      <c r="H2402" t="s">
        <v>43</v>
      </c>
      <c r="I2402" t="s">
        <v>225</v>
      </c>
      <c r="J2402" t="s">
        <v>10497</v>
      </c>
      <c r="K2402" t="s">
        <v>10498</v>
      </c>
      <c r="L2402" t="s">
        <v>21</v>
      </c>
      <c r="M2402" t="s">
        <v>225</v>
      </c>
      <c r="N2402" t="s">
        <v>197</v>
      </c>
      <c r="O2402" t="s">
        <v>10499</v>
      </c>
      <c r="P2402" s="5" t="s">
        <v>17172</v>
      </c>
    </row>
    <row r="2403" spans="1:16" ht="14.25" customHeight="1" thickBot="1" x14ac:dyDescent="0.4">
      <c r="A2403" t="s">
        <v>10500</v>
      </c>
      <c r="B2403">
        <f t="shared" ca="1" si="39"/>
        <v>49</v>
      </c>
      <c r="C2403" s="1">
        <v>25261</v>
      </c>
      <c r="D2403" t="s">
        <v>39</v>
      </c>
      <c r="E2403" t="s">
        <v>1164</v>
      </c>
      <c r="G2403" t="s">
        <v>441</v>
      </c>
      <c r="H2403" t="s">
        <v>43</v>
      </c>
      <c r="I2403" t="s">
        <v>225</v>
      </c>
      <c r="J2403" t="s">
        <v>10501</v>
      </c>
      <c r="K2403" t="s">
        <v>10502</v>
      </c>
      <c r="L2403" t="s">
        <v>21</v>
      </c>
      <c r="M2403" t="s">
        <v>225</v>
      </c>
      <c r="O2403" t="s">
        <v>8296</v>
      </c>
      <c r="P2403" s="5" t="s">
        <v>17082</v>
      </c>
    </row>
    <row r="2404" spans="1:16" ht="14.25" customHeight="1" thickBot="1" x14ac:dyDescent="0.4">
      <c r="A2404" t="s">
        <v>10503</v>
      </c>
      <c r="B2404">
        <f t="shared" ca="1" si="39"/>
        <v>50</v>
      </c>
      <c r="C2404" s="1">
        <v>24894</v>
      </c>
      <c r="E2404" t="s">
        <v>3597</v>
      </c>
      <c r="H2404" t="s">
        <v>43</v>
      </c>
      <c r="I2404" t="s">
        <v>129</v>
      </c>
      <c r="J2404" t="s">
        <v>10504</v>
      </c>
      <c r="K2404" t="s">
        <v>10505</v>
      </c>
      <c r="L2404" t="s">
        <v>21</v>
      </c>
      <c r="M2404" t="s">
        <v>270</v>
      </c>
      <c r="O2404" t="s">
        <v>10506</v>
      </c>
      <c r="P2404" s="5" t="s">
        <v>10506</v>
      </c>
    </row>
    <row r="2405" spans="1:16" ht="14.25" customHeight="1" thickBot="1" x14ac:dyDescent="0.4">
      <c r="A2405" t="s">
        <v>10507</v>
      </c>
      <c r="B2405">
        <f t="shared" ca="1" si="39"/>
        <v>26</v>
      </c>
      <c r="C2405" s="1">
        <v>33482</v>
      </c>
      <c r="E2405" t="s">
        <v>10508</v>
      </c>
      <c r="G2405" t="s">
        <v>6367</v>
      </c>
      <c r="H2405" t="s">
        <v>10055</v>
      </c>
      <c r="I2405" t="s">
        <v>289</v>
      </c>
      <c r="J2405" t="s">
        <v>10509</v>
      </c>
      <c r="K2405" t="s">
        <v>10510</v>
      </c>
      <c r="L2405" t="s">
        <v>21</v>
      </c>
      <c r="M2405" t="s">
        <v>289</v>
      </c>
      <c r="O2405" t="s">
        <v>2945</v>
      </c>
      <c r="P2405" s="5" t="s">
        <v>2945</v>
      </c>
    </row>
    <row r="2406" spans="1:16" ht="14.25" customHeight="1" thickBot="1" x14ac:dyDescent="0.4">
      <c r="A2406" t="s">
        <v>10511</v>
      </c>
      <c r="B2406">
        <f t="shared" ca="1" si="39"/>
        <v>26</v>
      </c>
      <c r="C2406" s="1">
        <v>33617</v>
      </c>
      <c r="D2406" t="s">
        <v>41</v>
      </c>
      <c r="E2406" t="s">
        <v>10512</v>
      </c>
      <c r="F2406" t="s">
        <v>41</v>
      </c>
      <c r="G2406" t="s">
        <v>298</v>
      </c>
      <c r="H2406" t="s">
        <v>43</v>
      </c>
      <c r="I2406" t="s">
        <v>178</v>
      </c>
      <c r="J2406" t="s">
        <v>4941</v>
      </c>
      <c r="K2406" t="s">
        <v>10513</v>
      </c>
      <c r="L2406" t="s">
        <v>205</v>
      </c>
      <c r="M2406" t="s">
        <v>178</v>
      </c>
      <c r="N2406" t="s">
        <v>560</v>
      </c>
      <c r="O2406" t="s">
        <v>318</v>
      </c>
      <c r="P2406" s="5" t="s">
        <v>16717</v>
      </c>
    </row>
    <row r="2407" spans="1:16" ht="14.25" customHeight="1" thickBot="1" x14ac:dyDescent="0.4">
      <c r="A2407" t="s">
        <v>10514</v>
      </c>
      <c r="B2407">
        <f t="shared" ca="1" si="39"/>
        <v>41</v>
      </c>
      <c r="C2407" s="1">
        <v>28329</v>
      </c>
      <c r="E2407" t="s">
        <v>10515</v>
      </c>
      <c r="I2407" t="s">
        <v>1001</v>
      </c>
      <c r="J2407" t="s">
        <v>4381</v>
      </c>
      <c r="K2407" t="s">
        <v>10516</v>
      </c>
      <c r="L2407" t="s">
        <v>21</v>
      </c>
      <c r="M2407" t="s">
        <v>270</v>
      </c>
      <c r="O2407" t="s">
        <v>1787</v>
      </c>
      <c r="P2407" s="5" t="s">
        <v>1787</v>
      </c>
    </row>
    <row r="2408" spans="1:16" ht="14.25" customHeight="1" thickBot="1" x14ac:dyDescent="0.4">
      <c r="A2408" t="s">
        <v>10517</v>
      </c>
      <c r="B2408">
        <f t="shared" ca="1" si="39"/>
        <v>63</v>
      </c>
      <c r="C2408" s="1">
        <v>20230</v>
      </c>
      <c r="E2408" t="s">
        <v>10518</v>
      </c>
      <c r="H2408" t="s">
        <v>10519</v>
      </c>
      <c r="I2408" t="s">
        <v>496</v>
      </c>
      <c r="J2408" t="s">
        <v>4497</v>
      </c>
      <c r="K2408" t="s">
        <v>10520</v>
      </c>
      <c r="L2408" t="s">
        <v>21</v>
      </c>
      <c r="M2408" t="s">
        <v>29</v>
      </c>
      <c r="O2408" t="s">
        <v>4499</v>
      </c>
      <c r="P2408" s="5" t="s">
        <v>4499</v>
      </c>
    </row>
    <row r="2409" spans="1:16" ht="14.25" customHeight="1" thickBot="1" x14ac:dyDescent="0.4">
      <c r="A2409" t="s">
        <v>10521</v>
      </c>
      <c r="B2409">
        <f t="shared" ca="1" si="39"/>
        <v>58</v>
      </c>
      <c r="C2409" s="1">
        <v>21869</v>
      </c>
      <c r="E2409" t="s">
        <v>1077</v>
      </c>
      <c r="I2409" t="s">
        <v>29</v>
      </c>
      <c r="J2409" t="s">
        <v>10522</v>
      </c>
      <c r="K2409" t="s">
        <v>10523</v>
      </c>
      <c r="L2409" t="s">
        <v>205</v>
      </c>
      <c r="M2409" t="s">
        <v>29</v>
      </c>
      <c r="O2409" t="s">
        <v>10524</v>
      </c>
      <c r="P2409" s="5" t="s">
        <v>10524</v>
      </c>
    </row>
    <row r="2410" spans="1:16" ht="14.25" customHeight="1" thickBot="1" x14ac:dyDescent="0.4">
      <c r="A2410" t="s">
        <v>10525</v>
      </c>
      <c r="B2410">
        <f t="shared" ca="1" si="39"/>
        <v>113</v>
      </c>
      <c r="C2410" s="2">
        <v>1982</v>
      </c>
      <c r="D2410" t="s">
        <v>41</v>
      </c>
      <c r="E2410" t="s">
        <v>10526</v>
      </c>
      <c r="F2410" t="s">
        <v>41</v>
      </c>
      <c r="G2410" t="s">
        <v>75</v>
      </c>
      <c r="H2410" t="s">
        <v>4492</v>
      </c>
      <c r="I2410" t="s">
        <v>22</v>
      </c>
      <c r="J2410" t="s">
        <v>10527</v>
      </c>
      <c r="K2410" t="s">
        <v>10528</v>
      </c>
      <c r="L2410" t="s">
        <v>21</v>
      </c>
      <c r="M2410" t="s">
        <v>22</v>
      </c>
      <c r="N2410" t="s">
        <v>1111</v>
      </c>
      <c r="O2410" t="s">
        <v>10529</v>
      </c>
      <c r="P2410" s="5" t="s">
        <v>17173</v>
      </c>
    </row>
    <row r="2411" spans="1:16" ht="14.25" customHeight="1" thickBot="1" x14ac:dyDescent="0.4">
      <c r="A2411" t="s">
        <v>10530</v>
      </c>
      <c r="B2411">
        <f t="shared" ca="1" si="39"/>
        <v>30</v>
      </c>
      <c r="C2411" s="1">
        <v>32293</v>
      </c>
      <c r="D2411" t="s">
        <v>74</v>
      </c>
      <c r="E2411" t="s">
        <v>10531</v>
      </c>
      <c r="F2411" t="s">
        <v>41</v>
      </c>
      <c r="G2411" t="s">
        <v>238</v>
      </c>
      <c r="H2411" t="s">
        <v>10532</v>
      </c>
      <c r="I2411" t="s">
        <v>2049</v>
      </c>
      <c r="J2411" t="s">
        <v>10533</v>
      </c>
      <c r="K2411" t="s">
        <v>10534</v>
      </c>
      <c r="L2411" t="s">
        <v>21</v>
      </c>
      <c r="M2411" t="s">
        <v>29</v>
      </c>
      <c r="O2411" t="s">
        <v>516</v>
      </c>
      <c r="P2411" s="5" t="s">
        <v>516</v>
      </c>
    </row>
    <row r="2412" spans="1:16" ht="14.25" customHeight="1" thickBot="1" x14ac:dyDescent="0.4">
      <c r="A2412" t="s">
        <v>10535</v>
      </c>
      <c r="B2412">
        <f t="shared" ca="1" si="39"/>
        <v>32</v>
      </c>
      <c r="C2412" s="1">
        <v>31569</v>
      </c>
      <c r="D2412" t="s">
        <v>39</v>
      </c>
      <c r="E2412" t="s">
        <v>10536</v>
      </c>
      <c r="F2412" t="s">
        <v>39</v>
      </c>
      <c r="G2412" t="s">
        <v>147</v>
      </c>
      <c r="H2412" t="s">
        <v>360</v>
      </c>
      <c r="I2412" t="s">
        <v>44</v>
      </c>
      <c r="J2412" t="s">
        <v>10537</v>
      </c>
      <c r="K2412" t="s">
        <v>10538</v>
      </c>
      <c r="L2412" t="s">
        <v>21</v>
      </c>
      <c r="M2412" t="s">
        <v>46</v>
      </c>
      <c r="N2412" t="s">
        <v>1217</v>
      </c>
      <c r="O2412" t="s">
        <v>10539</v>
      </c>
      <c r="P2412" s="5" t="s">
        <v>10539</v>
      </c>
    </row>
    <row r="2413" spans="1:16" ht="14.25" customHeight="1" thickBot="1" x14ac:dyDescent="0.4">
      <c r="A2413" t="s">
        <v>10540</v>
      </c>
      <c r="B2413">
        <f t="shared" ca="1" si="39"/>
        <v>54</v>
      </c>
      <c r="C2413" s="1">
        <v>23246</v>
      </c>
      <c r="E2413" t="s">
        <v>2295</v>
      </c>
      <c r="H2413" t="s">
        <v>202</v>
      </c>
      <c r="I2413" t="s">
        <v>1501</v>
      </c>
      <c r="J2413" t="s">
        <v>10541</v>
      </c>
      <c r="K2413" t="s">
        <v>10542</v>
      </c>
      <c r="L2413" t="s">
        <v>21</v>
      </c>
      <c r="M2413" t="s">
        <v>29</v>
      </c>
      <c r="O2413" t="s">
        <v>10543</v>
      </c>
      <c r="P2413" s="5" t="s">
        <v>10543</v>
      </c>
    </row>
    <row r="2414" spans="1:16" ht="14.25" customHeight="1" thickBot="1" x14ac:dyDescent="0.4">
      <c r="A2414" t="s">
        <v>10544</v>
      </c>
      <c r="B2414">
        <f t="shared" ca="1" si="39"/>
        <v>113</v>
      </c>
      <c r="C2414" s="2">
        <v>1961</v>
      </c>
      <c r="D2414" t="s">
        <v>41</v>
      </c>
      <c r="E2414" t="s">
        <v>10545</v>
      </c>
      <c r="F2414" t="s">
        <v>41</v>
      </c>
      <c r="G2414" t="s">
        <v>262</v>
      </c>
      <c r="H2414" t="s">
        <v>10546</v>
      </c>
      <c r="I2414" t="s">
        <v>22</v>
      </c>
      <c r="J2414" t="s">
        <v>10547</v>
      </c>
      <c r="K2414" t="s">
        <v>8154</v>
      </c>
      <c r="L2414" t="s">
        <v>21</v>
      </c>
      <c r="M2414" t="s">
        <v>22</v>
      </c>
      <c r="N2414" t="s">
        <v>1111</v>
      </c>
      <c r="O2414" t="s">
        <v>10548</v>
      </c>
      <c r="P2414" s="5" t="s">
        <v>17174</v>
      </c>
    </row>
    <row r="2415" spans="1:16" ht="14.25" customHeight="1" thickBot="1" x14ac:dyDescent="0.4">
      <c r="A2415" t="s">
        <v>10549</v>
      </c>
      <c r="B2415">
        <f t="shared" ca="1" si="39"/>
        <v>38</v>
      </c>
      <c r="C2415" s="1">
        <v>29255</v>
      </c>
      <c r="D2415" t="s">
        <v>39</v>
      </c>
      <c r="E2415" t="s">
        <v>1612</v>
      </c>
      <c r="F2415" t="s">
        <v>41</v>
      </c>
      <c r="G2415" t="s">
        <v>245</v>
      </c>
      <c r="H2415" t="s">
        <v>105</v>
      </c>
      <c r="I2415" t="s">
        <v>106</v>
      </c>
      <c r="J2415" t="s">
        <v>106</v>
      </c>
      <c r="K2415" t="s">
        <v>10550</v>
      </c>
      <c r="L2415" t="s">
        <v>21</v>
      </c>
      <c r="M2415" t="s">
        <v>46</v>
      </c>
      <c r="N2415" t="s">
        <v>242</v>
      </c>
      <c r="O2415" t="s">
        <v>10551</v>
      </c>
      <c r="P2415" s="5" t="s">
        <v>10551</v>
      </c>
    </row>
    <row r="2416" spans="1:16" ht="14.25" customHeight="1" thickBot="1" x14ac:dyDescent="0.4">
      <c r="A2416" t="s">
        <v>10552</v>
      </c>
      <c r="B2416">
        <f t="shared" ca="1" si="39"/>
        <v>36</v>
      </c>
      <c r="C2416" s="1">
        <v>29894</v>
      </c>
      <c r="E2416" t="s">
        <v>10553</v>
      </c>
      <c r="I2416" t="s">
        <v>367</v>
      </c>
      <c r="J2416" t="s">
        <v>10554</v>
      </c>
      <c r="K2416" t="s">
        <v>10555</v>
      </c>
      <c r="L2416" t="s">
        <v>21</v>
      </c>
      <c r="M2416" t="s">
        <v>367</v>
      </c>
      <c r="O2416" t="s">
        <v>169</v>
      </c>
      <c r="P2416" s="5" t="s">
        <v>169</v>
      </c>
    </row>
    <row r="2417" spans="1:16" ht="14.25" customHeight="1" thickBot="1" x14ac:dyDescent="0.4">
      <c r="A2417" t="s">
        <v>10556</v>
      </c>
      <c r="B2417">
        <f t="shared" ca="1" si="39"/>
        <v>47</v>
      </c>
      <c r="C2417" s="1">
        <v>26015</v>
      </c>
      <c r="D2417" t="s">
        <v>39</v>
      </c>
      <c r="E2417" t="s">
        <v>10557</v>
      </c>
      <c r="F2417" t="s">
        <v>41</v>
      </c>
      <c r="G2417" t="s">
        <v>245</v>
      </c>
      <c r="H2417" t="s">
        <v>2756</v>
      </c>
      <c r="I2417" t="s">
        <v>6425</v>
      </c>
      <c r="J2417" t="s">
        <v>52</v>
      </c>
      <c r="K2417" t="s">
        <v>3011</v>
      </c>
      <c r="L2417" t="s">
        <v>21</v>
      </c>
      <c r="M2417" t="s">
        <v>46</v>
      </c>
      <c r="N2417" t="s">
        <v>242</v>
      </c>
      <c r="O2417" t="s">
        <v>10558</v>
      </c>
      <c r="P2417" s="5" t="s">
        <v>17175</v>
      </c>
    </row>
    <row r="2418" spans="1:16" ht="14.25" customHeight="1" thickBot="1" x14ac:dyDescent="0.4">
      <c r="A2418" t="s">
        <v>10559</v>
      </c>
      <c r="B2418">
        <f t="shared" ca="1" si="39"/>
        <v>79</v>
      </c>
      <c r="C2418" s="1">
        <v>14201</v>
      </c>
      <c r="D2418" t="s">
        <v>39</v>
      </c>
      <c r="E2418" t="s">
        <v>10560</v>
      </c>
      <c r="F2418" t="s">
        <v>41</v>
      </c>
      <c r="G2418" t="s">
        <v>2228</v>
      </c>
      <c r="H2418" t="s">
        <v>485</v>
      </c>
      <c r="I2418" t="s">
        <v>1159</v>
      </c>
      <c r="J2418" t="s">
        <v>10561</v>
      </c>
      <c r="K2418" t="s">
        <v>10562</v>
      </c>
      <c r="L2418" t="s">
        <v>21</v>
      </c>
      <c r="M2418" t="s">
        <v>289</v>
      </c>
      <c r="N2418" t="s">
        <v>4771</v>
      </c>
      <c r="O2418" t="s">
        <v>10563</v>
      </c>
      <c r="P2418" s="5" t="s">
        <v>10563</v>
      </c>
    </row>
    <row r="2419" spans="1:16" ht="14.25" customHeight="1" thickBot="1" x14ac:dyDescent="0.4">
      <c r="A2419" t="s">
        <v>10564</v>
      </c>
      <c r="B2419">
        <f t="shared" ca="1" si="39"/>
        <v>40</v>
      </c>
      <c r="C2419" s="1">
        <v>28671</v>
      </c>
      <c r="D2419" t="s">
        <v>235</v>
      </c>
      <c r="E2419" t="s">
        <v>10565</v>
      </c>
      <c r="F2419" t="s">
        <v>237</v>
      </c>
      <c r="G2419" t="s">
        <v>95</v>
      </c>
      <c r="I2419" t="s">
        <v>325</v>
      </c>
      <c r="J2419" t="s">
        <v>325</v>
      </c>
      <c r="K2419" t="s">
        <v>10566</v>
      </c>
      <c r="L2419" t="s">
        <v>21</v>
      </c>
      <c r="M2419" t="s">
        <v>1395</v>
      </c>
      <c r="O2419" t="s">
        <v>10567</v>
      </c>
      <c r="P2419" s="5" t="s">
        <v>10567</v>
      </c>
    </row>
    <row r="2420" spans="1:16" ht="14.25" customHeight="1" thickBot="1" x14ac:dyDescent="0.4">
      <c r="A2420" t="s">
        <v>10568</v>
      </c>
      <c r="B2420">
        <f t="shared" ca="1" si="39"/>
        <v>24</v>
      </c>
      <c r="C2420" s="1">
        <v>34270</v>
      </c>
      <c r="E2420" t="s">
        <v>10569</v>
      </c>
      <c r="H2420" t="s">
        <v>122</v>
      </c>
      <c r="I2420" t="s">
        <v>29</v>
      </c>
      <c r="J2420" t="s">
        <v>5142</v>
      </c>
      <c r="K2420" t="s">
        <v>10570</v>
      </c>
      <c r="L2420" t="s">
        <v>21</v>
      </c>
      <c r="M2420" t="s">
        <v>29</v>
      </c>
      <c r="O2420" t="s">
        <v>213</v>
      </c>
      <c r="P2420" s="5" t="s">
        <v>213</v>
      </c>
    </row>
    <row r="2421" spans="1:16" ht="14.25" customHeight="1" thickBot="1" x14ac:dyDescent="0.4">
      <c r="A2421" t="s">
        <v>10571</v>
      </c>
      <c r="B2421">
        <f t="shared" ca="1" si="39"/>
        <v>51</v>
      </c>
      <c r="C2421" s="1">
        <v>24391</v>
      </c>
      <c r="E2421" t="s">
        <v>10572</v>
      </c>
      <c r="G2421" t="s">
        <v>3060</v>
      </c>
      <c r="H2421" t="s">
        <v>627</v>
      </c>
      <c r="I2421" t="s">
        <v>628</v>
      </c>
      <c r="J2421" t="s">
        <v>9306</v>
      </c>
      <c r="K2421" t="s">
        <v>10573</v>
      </c>
      <c r="L2421" t="s">
        <v>21</v>
      </c>
      <c r="M2421" t="s">
        <v>628</v>
      </c>
      <c r="N2421" t="s">
        <v>10574</v>
      </c>
      <c r="O2421" t="s">
        <v>10575</v>
      </c>
      <c r="P2421" s="5" t="s">
        <v>10575</v>
      </c>
    </row>
    <row r="2422" spans="1:16" ht="14.25" customHeight="1" thickBot="1" x14ac:dyDescent="0.4">
      <c r="A2422" t="s">
        <v>10576</v>
      </c>
      <c r="B2422">
        <f t="shared" ca="1" si="39"/>
        <v>58</v>
      </c>
      <c r="C2422" s="1">
        <v>22118</v>
      </c>
      <c r="E2422" t="s">
        <v>10577</v>
      </c>
      <c r="H2422" t="s">
        <v>2105</v>
      </c>
      <c r="I2422" t="s">
        <v>59</v>
      </c>
      <c r="J2422" t="s">
        <v>2156</v>
      </c>
      <c r="K2422" t="s">
        <v>10578</v>
      </c>
      <c r="L2422" t="s">
        <v>205</v>
      </c>
      <c r="M2422" t="s">
        <v>29</v>
      </c>
      <c r="O2422" t="s">
        <v>10579</v>
      </c>
      <c r="P2422" s="5" t="s">
        <v>10579</v>
      </c>
    </row>
    <row r="2423" spans="1:16" ht="14.25" customHeight="1" thickBot="1" x14ac:dyDescent="0.4">
      <c r="A2423" t="s">
        <v>10580</v>
      </c>
      <c r="B2423">
        <f t="shared" ca="1" si="39"/>
        <v>29</v>
      </c>
      <c r="C2423" s="1">
        <v>32507</v>
      </c>
      <c r="D2423" t="s">
        <v>41</v>
      </c>
      <c r="E2423" t="s">
        <v>192</v>
      </c>
      <c r="F2423" t="s">
        <v>41</v>
      </c>
      <c r="G2423" t="s">
        <v>95</v>
      </c>
      <c r="H2423" t="s">
        <v>5900</v>
      </c>
      <c r="I2423" t="s">
        <v>194</v>
      </c>
      <c r="J2423" t="s">
        <v>2996</v>
      </c>
      <c r="K2423" t="s">
        <v>10581</v>
      </c>
      <c r="L2423" t="s">
        <v>21</v>
      </c>
      <c r="M2423" t="s">
        <v>194</v>
      </c>
      <c r="N2423" t="s">
        <v>1111</v>
      </c>
      <c r="O2423" t="s">
        <v>10582</v>
      </c>
      <c r="P2423" s="5" t="s">
        <v>10582</v>
      </c>
    </row>
    <row r="2424" spans="1:16" ht="14.25" customHeight="1" thickBot="1" x14ac:dyDescent="0.4">
      <c r="A2424" t="s">
        <v>10583</v>
      </c>
      <c r="B2424">
        <f t="shared" ca="1" si="39"/>
        <v>27</v>
      </c>
      <c r="C2424" s="1">
        <v>33165</v>
      </c>
      <c r="E2424" t="s">
        <v>9777</v>
      </c>
      <c r="I2424" t="s">
        <v>132</v>
      </c>
      <c r="J2424" t="s">
        <v>132</v>
      </c>
      <c r="K2424" t="s">
        <v>10584</v>
      </c>
      <c r="L2424" t="s">
        <v>21</v>
      </c>
      <c r="M2424" t="s">
        <v>132</v>
      </c>
      <c r="O2424" t="s">
        <v>1750</v>
      </c>
      <c r="P2424" s="5" t="s">
        <v>16777</v>
      </c>
    </row>
    <row r="2425" spans="1:16" ht="14.25" customHeight="1" thickBot="1" x14ac:dyDescent="0.4">
      <c r="A2425" t="s">
        <v>10585</v>
      </c>
      <c r="B2425">
        <f t="shared" ca="1" si="39"/>
        <v>68</v>
      </c>
      <c r="C2425" s="1">
        <v>18277</v>
      </c>
      <c r="E2425" t="s">
        <v>1928</v>
      </c>
      <c r="H2425" t="s">
        <v>43</v>
      </c>
      <c r="I2425" t="s">
        <v>78</v>
      </c>
      <c r="J2425" t="s">
        <v>10586</v>
      </c>
      <c r="K2425" t="s">
        <v>10587</v>
      </c>
      <c r="L2425" t="s">
        <v>21</v>
      </c>
      <c r="M2425" t="s">
        <v>78</v>
      </c>
      <c r="O2425" t="s">
        <v>2577</v>
      </c>
      <c r="P2425" s="5" t="s">
        <v>16806</v>
      </c>
    </row>
    <row r="2426" spans="1:16" ht="14.25" customHeight="1" thickBot="1" x14ac:dyDescent="0.4">
      <c r="A2426" t="s">
        <v>10588</v>
      </c>
      <c r="B2426">
        <f t="shared" ca="1" si="39"/>
        <v>39</v>
      </c>
      <c r="C2426" s="1">
        <v>28976</v>
      </c>
      <c r="D2426" t="s">
        <v>39</v>
      </c>
      <c r="E2426" t="s">
        <v>10589</v>
      </c>
      <c r="F2426" t="s">
        <v>39</v>
      </c>
      <c r="G2426" t="s">
        <v>147</v>
      </c>
      <c r="H2426" t="s">
        <v>193</v>
      </c>
      <c r="I2426" t="s">
        <v>194</v>
      </c>
      <c r="J2426" t="s">
        <v>3707</v>
      </c>
      <c r="K2426" t="s">
        <v>10590</v>
      </c>
      <c r="L2426" t="s">
        <v>21</v>
      </c>
      <c r="M2426" t="s">
        <v>194</v>
      </c>
      <c r="N2426" t="s">
        <v>305</v>
      </c>
      <c r="O2426" t="s">
        <v>10591</v>
      </c>
      <c r="P2426" s="5" t="s">
        <v>17176</v>
      </c>
    </row>
    <row r="2427" spans="1:16" ht="14.25" customHeight="1" thickBot="1" x14ac:dyDescent="0.4">
      <c r="A2427" t="s">
        <v>10592</v>
      </c>
      <c r="B2427">
        <f t="shared" ca="1" si="39"/>
        <v>38</v>
      </c>
      <c r="C2427" s="1">
        <v>29420</v>
      </c>
      <c r="D2427" t="s">
        <v>39</v>
      </c>
      <c r="E2427" t="s">
        <v>8127</v>
      </c>
      <c r="F2427" t="s">
        <v>41</v>
      </c>
      <c r="G2427" t="s">
        <v>147</v>
      </c>
      <c r="H2427" t="s">
        <v>58</v>
      </c>
      <c r="I2427" t="s">
        <v>46</v>
      </c>
      <c r="J2427" t="s">
        <v>10593</v>
      </c>
      <c r="K2427" t="s">
        <v>1648</v>
      </c>
      <c r="L2427" t="s">
        <v>21</v>
      </c>
      <c r="M2427" t="s">
        <v>46</v>
      </c>
      <c r="N2427" t="s">
        <v>1217</v>
      </c>
      <c r="O2427" t="s">
        <v>10594</v>
      </c>
      <c r="P2427" s="5" t="s">
        <v>10594</v>
      </c>
    </row>
    <row r="2428" spans="1:16" ht="14.25" customHeight="1" thickBot="1" x14ac:dyDescent="0.4">
      <c r="A2428" t="s">
        <v>10595</v>
      </c>
      <c r="B2428">
        <f t="shared" ca="1" si="39"/>
        <v>36</v>
      </c>
      <c r="C2428" s="1">
        <v>29894</v>
      </c>
      <c r="D2428" t="s">
        <v>39</v>
      </c>
      <c r="E2428" t="s">
        <v>2214</v>
      </c>
      <c r="F2428" t="s">
        <v>41</v>
      </c>
      <c r="G2428" t="s">
        <v>338</v>
      </c>
      <c r="H2428" t="s">
        <v>353</v>
      </c>
      <c r="I2428" t="s">
        <v>76</v>
      </c>
      <c r="J2428" t="s">
        <v>76</v>
      </c>
      <c r="K2428" t="s">
        <v>1574</v>
      </c>
      <c r="L2428" t="s">
        <v>21</v>
      </c>
      <c r="M2428" t="s">
        <v>46</v>
      </c>
      <c r="N2428" t="s">
        <v>161</v>
      </c>
      <c r="O2428" t="s">
        <v>10596</v>
      </c>
      <c r="P2428" s="5" t="s">
        <v>10596</v>
      </c>
    </row>
    <row r="2429" spans="1:16" ht="14.25" customHeight="1" thickBot="1" x14ac:dyDescent="0.4">
      <c r="A2429" t="s">
        <v>10597</v>
      </c>
      <c r="B2429">
        <f t="shared" ca="1" si="39"/>
        <v>37</v>
      </c>
      <c r="C2429" s="1">
        <v>29629</v>
      </c>
      <c r="E2429" t="s">
        <v>10598</v>
      </c>
      <c r="H2429" t="s">
        <v>3039</v>
      </c>
      <c r="I2429" t="s">
        <v>578</v>
      </c>
      <c r="J2429" t="s">
        <v>3040</v>
      </c>
      <c r="K2429" t="s">
        <v>10599</v>
      </c>
      <c r="L2429" t="s">
        <v>21</v>
      </c>
      <c r="M2429" t="s">
        <v>22</v>
      </c>
      <c r="O2429" t="s">
        <v>10600</v>
      </c>
      <c r="P2429" s="5" t="s">
        <v>10600</v>
      </c>
    </row>
    <row r="2430" spans="1:16" ht="14.25" customHeight="1" thickBot="1" x14ac:dyDescent="0.4">
      <c r="A2430" t="s">
        <v>10601</v>
      </c>
      <c r="B2430">
        <f t="shared" ca="1" si="39"/>
        <v>37</v>
      </c>
      <c r="C2430" s="1">
        <v>29555</v>
      </c>
      <c r="D2430" t="s">
        <v>41</v>
      </c>
      <c r="E2430" t="s">
        <v>10602</v>
      </c>
      <c r="F2430" t="s">
        <v>41</v>
      </c>
      <c r="G2430" t="s">
        <v>262</v>
      </c>
      <c r="H2430" t="s">
        <v>8813</v>
      </c>
      <c r="I2430" t="s">
        <v>97</v>
      </c>
      <c r="J2430" t="s">
        <v>10603</v>
      </c>
      <c r="K2430" t="s">
        <v>317</v>
      </c>
      <c r="L2430" t="s">
        <v>21</v>
      </c>
      <c r="M2430" t="s">
        <v>97</v>
      </c>
      <c r="N2430" t="s">
        <v>2167</v>
      </c>
      <c r="O2430" t="s">
        <v>10604</v>
      </c>
      <c r="P2430" s="5" t="s">
        <v>10604</v>
      </c>
    </row>
    <row r="2431" spans="1:16" ht="14.25" customHeight="1" thickBot="1" x14ac:dyDescent="0.4">
      <c r="A2431" t="s">
        <v>10605</v>
      </c>
      <c r="B2431">
        <f t="shared" ca="1" si="39"/>
        <v>30</v>
      </c>
      <c r="C2431" s="1">
        <v>32221</v>
      </c>
      <c r="E2431" t="s">
        <v>10606</v>
      </c>
      <c r="H2431" t="s">
        <v>43</v>
      </c>
      <c r="I2431" t="s">
        <v>132</v>
      </c>
      <c r="J2431" t="s">
        <v>10607</v>
      </c>
      <c r="K2431" t="s">
        <v>10608</v>
      </c>
      <c r="L2431" t="s">
        <v>21</v>
      </c>
      <c r="M2431" t="s">
        <v>132</v>
      </c>
      <c r="O2431" t="s">
        <v>10609</v>
      </c>
      <c r="P2431" s="5" t="s">
        <v>17177</v>
      </c>
    </row>
    <row r="2432" spans="1:16" ht="14.25" customHeight="1" thickBot="1" x14ac:dyDescent="0.4">
      <c r="A2432" t="s">
        <v>10610</v>
      </c>
      <c r="B2432">
        <f t="shared" ca="1" si="39"/>
        <v>26</v>
      </c>
      <c r="C2432" s="1">
        <v>33685</v>
      </c>
      <c r="E2432" t="s">
        <v>10611</v>
      </c>
      <c r="H2432" t="s">
        <v>122</v>
      </c>
      <c r="I2432" t="s">
        <v>29</v>
      </c>
      <c r="J2432" t="s">
        <v>29</v>
      </c>
      <c r="K2432" t="s">
        <v>10612</v>
      </c>
      <c r="L2432" t="s">
        <v>205</v>
      </c>
      <c r="M2432" t="s">
        <v>29</v>
      </c>
      <c r="O2432" t="s">
        <v>3252</v>
      </c>
      <c r="P2432" s="5" t="s">
        <v>3252</v>
      </c>
    </row>
    <row r="2433" spans="1:16" ht="14.25" customHeight="1" thickBot="1" x14ac:dyDescent="0.4">
      <c r="A2433" t="s">
        <v>10613</v>
      </c>
      <c r="B2433">
        <f t="shared" ca="1" si="39"/>
        <v>28</v>
      </c>
      <c r="C2433" s="1">
        <v>32885</v>
      </c>
      <c r="D2433" t="s">
        <v>74</v>
      </c>
      <c r="E2433" t="s">
        <v>10614</v>
      </c>
      <c r="F2433" t="s">
        <v>41</v>
      </c>
      <c r="G2433" t="s">
        <v>75</v>
      </c>
      <c r="H2433" t="s">
        <v>43</v>
      </c>
      <c r="I2433" t="s">
        <v>178</v>
      </c>
      <c r="K2433" t="s">
        <v>10615</v>
      </c>
      <c r="L2433" t="s">
        <v>205</v>
      </c>
      <c r="M2433" t="s">
        <v>178</v>
      </c>
      <c r="N2433" t="s">
        <v>168</v>
      </c>
      <c r="O2433" t="s">
        <v>318</v>
      </c>
      <c r="P2433" s="5" t="s">
        <v>16717</v>
      </c>
    </row>
    <row r="2434" spans="1:16" ht="14.25" customHeight="1" thickBot="1" x14ac:dyDescent="0.4">
      <c r="A2434" t="s">
        <v>10616</v>
      </c>
      <c r="B2434">
        <f t="shared" ca="1" si="39"/>
        <v>26</v>
      </c>
      <c r="C2434" s="1">
        <v>33534</v>
      </c>
      <c r="D2434" t="s">
        <v>41</v>
      </c>
      <c r="E2434" t="s">
        <v>10617</v>
      </c>
      <c r="F2434" t="s">
        <v>41</v>
      </c>
      <c r="G2434" t="s">
        <v>95</v>
      </c>
      <c r="H2434" t="s">
        <v>2893</v>
      </c>
      <c r="I2434" t="s">
        <v>1072</v>
      </c>
      <c r="J2434" t="s">
        <v>10618</v>
      </c>
      <c r="K2434" t="s">
        <v>10619</v>
      </c>
      <c r="L2434" t="s">
        <v>21</v>
      </c>
      <c r="M2434" t="s">
        <v>1072</v>
      </c>
      <c r="N2434" t="s">
        <v>197</v>
      </c>
      <c r="O2434" t="s">
        <v>10620</v>
      </c>
      <c r="P2434" s="5" t="s">
        <v>10620</v>
      </c>
    </row>
    <row r="2435" spans="1:16" ht="14.25" customHeight="1" thickBot="1" x14ac:dyDescent="0.4">
      <c r="A2435" t="s">
        <v>10621</v>
      </c>
      <c r="B2435">
        <f t="shared" ca="1" si="39"/>
        <v>46</v>
      </c>
      <c r="C2435" s="1">
        <v>26299</v>
      </c>
      <c r="D2435" t="s">
        <v>41</v>
      </c>
      <c r="E2435" t="s">
        <v>10622</v>
      </c>
      <c r="F2435" t="s">
        <v>41</v>
      </c>
      <c r="G2435" t="s">
        <v>298</v>
      </c>
      <c r="H2435" t="s">
        <v>9664</v>
      </c>
      <c r="I2435" t="s">
        <v>194</v>
      </c>
      <c r="J2435" t="s">
        <v>6234</v>
      </c>
      <c r="K2435" t="s">
        <v>8007</v>
      </c>
      <c r="L2435" t="s">
        <v>21</v>
      </c>
      <c r="M2435" t="s">
        <v>194</v>
      </c>
      <c r="N2435" t="s">
        <v>181</v>
      </c>
      <c r="O2435" t="s">
        <v>55</v>
      </c>
      <c r="P2435" s="5" t="s">
        <v>55</v>
      </c>
    </row>
    <row r="2436" spans="1:16" ht="14.25" customHeight="1" thickBot="1" x14ac:dyDescent="0.4">
      <c r="A2436" t="s">
        <v>10623</v>
      </c>
      <c r="B2436">
        <f t="shared" ca="1" si="39"/>
        <v>21</v>
      </c>
      <c r="C2436" s="1">
        <v>35596</v>
      </c>
      <c r="D2436" t="s">
        <v>41</v>
      </c>
      <c r="E2436" t="s">
        <v>10624</v>
      </c>
      <c r="F2436" t="s">
        <v>41</v>
      </c>
      <c r="G2436" t="s">
        <v>95</v>
      </c>
      <c r="H2436" t="s">
        <v>43</v>
      </c>
      <c r="I2436" t="s">
        <v>178</v>
      </c>
      <c r="J2436" t="s">
        <v>2258</v>
      </c>
      <c r="K2436" t="s">
        <v>10625</v>
      </c>
      <c r="L2436" t="s">
        <v>21</v>
      </c>
      <c r="M2436" t="s">
        <v>178</v>
      </c>
      <c r="N2436" t="s">
        <v>168</v>
      </c>
      <c r="O2436" t="s">
        <v>10626</v>
      </c>
      <c r="P2436" s="5" t="s">
        <v>17178</v>
      </c>
    </row>
    <row r="2437" spans="1:16" ht="14.25" customHeight="1" thickBot="1" x14ac:dyDescent="0.4">
      <c r="A2437" t="s">
        <v>10627</v>
      </c>
      <c r="B2437">
        <f t="shared" ca="1" si="39"/>
        <v>35</v>
      </c>
      <c r="C2437" s="1">
        <v>30489</v>
      </c>
      <c r="E2437" t="s">
        <v>10628</v>
      </c>
      <c r="F2437" t="s">
        <v>41</v>
      </c>
      <c r="G2437" t="s">
        <v>338</v>
      </c>
      <c r="I2437" t="s">
        <v>6670</v>
      </c>
      <c r="J2437" t="s">
        <v>6671</v>
      </c>
      <c r="K2437" t="s">
        <v>10629</v>
      </c>
      <c r="L2437" t="s">
        <v>21</v>
      </c>
      <c r="M2437" t="s">
        <v>989</v>
      </c>
      <c r="O2437" t="s">
        <v>10630</v>
      </c>
      <c r="P2437" s="5" t="s">
        <v>10630</v>
      </c>
    </row>
    <row r="2438" spans="1:16" ht="14.25" customHeight="1" thickBot="1" x14ac:dyDescent="0.4">
      <c r="A2438" t="s">
        <v>10631</v>
      </c>
      <c r="B2438">
        <f t="shared" ca="1" si="39"/>
        <v>53</v>
      </c>
      <c r="C2438" s="1">
        <v>23625</v>
      </c>
      <c r="E2438" t="s">
        <v>10632</v>
      </c>
      <c r="H2438" t="s">
        <v>122</v>
      </c>
      <c r="I2438" t="s">
        <v>962</v>
      </c>
      <c r="J2438" t="s">
        <v>7315</v>
      </c>
      <c r="K2438" t="s">
        <v>10633</v>
      </c>
      <c r="L2438" t="s">
        <v>21</v>
      </c>
      <c r="M2438" t="s">
        <v>29</v>
      </c>
      <c r="O2438" t="s">
        <v>10634</v>
      </c>
      <c r="P2438" s="5" t="s">
        <v>10634</v>
      </c>
    </row>
    <row r="2439" spans="1:16" ht="14.25" customHeight="1" thickBot="1" x14ac:dyDescent="0.4">
      <c r="A2439" t="s">
        <v>10635</v>
      </c>
      <c r="B2439">
        <f t="shared" ca="1" si="39"/>
        <v>47</v>
      </c>
      <c r="C2439" s="1">
        <v>26089</v>
      </c>
      <c r="D2439" t="s">
        <v>39</v>
      </c>
      <c r="E2439" t="s">
        <v>10636</v>
      </c>
      <c r="F2439" t="s">
        <v>41</v>
      </c>
      <c r="G2439" t="s">
        <v>245</v>
      </c>
      <c r="H2439" t="s">
        <v>6185</v>
      </c>
      <c r="I2439" t="s">
        <v>194</v>
      </c>
      <c r="J2439" t="s">
        <v>974</v>
      </c>
      <c r="K2439" t="s">
        <v>36</v>
      </c>
      <c r="L2439" t="s">
        <v>21</v>
      </c>
      <c r="M2439" t="s">
        <v>46</v>
      </c>
      <c r="O2439" t="s">
        <v>10637</v>
      </c>
      <c r="P2439" s="5" t="s">
        <v>10637</v>
      </c>
    </row>
    <row r="2440" spans="1:16" ht="14.25" customHeight="1" thickBot="1" x14ac:dyDescent="0.4">
      <c r="A2440" t="s">
        <v>10638</v>
      </c>
      <c r="B2440">
        <f t="shared" ca="1" si="39"/>
        <v>37</v>
      </c>
      <c r="C2440" s="1">
        <v>29631</v>
      </c>
      <c r="D2440" t="s">
        <v>200</v>
      </c>
      <c r="E2440" t="s">
        <v>10639</v>
      </c>
      <c r="F2440" t="s">
        <v>74</v>
      </c>
      <c r="H2440" t="s">
        <v>10640</v>
      </c>
      <c r="I2440" t="s">
        <v>26</v>
      </c>
      <c r="J2440" t="s">
        <v>10641</v>
      </c>
      <c r="K2440" t="s">
        <v>10642</v>
      </c>
      <c r="L2440" t="s">
        <v>21</v>
      </c>
      <c r="M2440" t="s">
        <v>29</v>
      </c>
      <c r="O2440" t="s">
        <v>1295</v>
      </c>
      <c r="P2440" s="5" t="s">
        <v>1295</v>
      </c>
    </row>
    <row r="2441" spans="1:16" ht="14.25" customHeight="1" thickBot="1" x14ac:dyDescent="0.4">
      <c r="A2441" t="s">
        <v>10643</v>
      </c>
      <c r="B2441">
        <f t="shared" ca="1" si="39"/>
        <v>56</v>
      </c>
      <c r="C2441" s="1">
        <v>22800</v>
      </c>
      <c r="E2441" t="s">
        <v>4594</v>
      </c>
      <c r="I2441" t="s">
        <v>118</v>
      </c>
      <c r="K2441" t="s">
        <v>6224</v>
      </c>
      <c r="L2441" t="s">
        <v>21</v>
      </c>
      <c r="M2441" t="s">
        <v>118</v>
      </c>
      <c r="O2441" t="s">
        <v>2308</v>
      </c>
      <c r="P2441" s="5" t="s">
        <v>2308</v>
      </c>
    </row>
    <row r="2442" spans="1:16" ht="14.25" customHeight="1" thickBot="1" x14ac:dyDescent="0.4">
      <c r="A2442" t="s">
        <v>10644</v>
      </c>
      <c r="B2442">
        <f t="shared" ca="1" si="39"/>
        <v>46</v>
      </c>
      <c r="C2442" s="1">
        <v>26464</v>
      </c>
      <c r="D2442" t="s">
        <v>74</v>
      </c>
      <c r="E2442" t="s">
        <v>10645</v>
      </c>
      <c r="F2442" t="s">
        <v>41</v>
      </c>
      <c r="G2442" t="s">
        <v>147</v>
      </c>
      <c r="I2442" t="s">
        <v>731</v>
      </c>
      <c r="J2442" t="s">
        <v>10646</v>
      </c>
      <c r="K2442" t="s">
        <v>10647</v>
      </c>
      <c r="L2442" t="s">
        <v>21</v>
      </c>
      <c r="M2442" t="s">
        <v>148</v>
      </c>
      <c r="O2442" t="s">
        <v>10648</v>
      </c>
      <c r="P2442" s="5" t="s">
        <v>10648</v>
      </c>
    </row>
    <row r="2443" spans="1:16" ht="14.25" customHeight="1" thickBot="1" x14ac:dyDescent="0.4">
      <c r="A2443" t="s">
        <v>10649</v>
      </c>
      <c r="B2443">
        <f t="shared" ca="1" si="39"/>
        <v>49</v>
      </c>
      <c r="C2443" s="1">
        <v>25091</v>
      </c>
      <c r="E2443" t="s">
        <v>10650</v>
      </c>
      <c r="H2443" t="s">
        <v>43</v>
      </c>
      <c r="I2443" t="s">
        <v>132</v>
      </c>
      <c r="J2443" t="s">
        <v>10651</v>
      </c>
      <c r="K2443" t="s">
        <v>1574</v>
      </c>
      <c r="L2443" t="s">
        <v>21</v>
      </c>
      <c r="M2443" t="s">
        <v>132</v>
      </c>
      <c r="O2443" t="s">
        <v>10652</v>
      </c>
      <c r="P2443" s="5" t="s">
        <v>17179</v>
      </c>
    </row>
    <row r="2444" spans="1:16" ht="14.25" customHeight="1" thickBot="1" x14ac:dyDescent="0.4">
      <c r="A2444" t="s">
        <v>10653</v>
      </c>
      <c r="B2444">
        <f t="shared" ca="1" si="39"/>
        <v>29</v>
      </c>
      <c r="C2444" s="1">
        <v>32568</v>
      </c>
      <c r="E2444" t="s">
        <v>7541</v>
      </c>
      <c r="H2444" t="s">
        <v>10654</v>
      </c>
      <c r="I2444" t="s">
        <v>655</v>
      </c>
      <c r="J2444" t="s">
        <v>10655</v>
      </c>
      <c r="K2444" t="s">
        <v>10656</v>
      </c>
      <c r="L2444" t="s">
        <v>21</v>
      </c>
      <c r="M2444" t="s">
        <v>655</v>
      </c>
      <c r="O2444" t="s">
        <v>10657</v>
      </c>
      <c r="P2444" s="5" t="s">
        <v>17180</v>
      </c>
    </row>
    <row r="2445" spans="1:16" ht="14.25" customHeight="1" thickBot="1" x14ac:dyDescent="0.4">
      <c r="A2445" t="s">
        <v>10658</v>
      </c>
      <c r="B2445">
        <f t="shared" ca="1" si="39"/>
        <v>27</v>
      </c>
      <c r="C2445" s="1">
        <v>33190</v>
      </c>
      <c r="D2445" t="s">
        <v>200</v>
      </c>
      <c r="E2445" t="s">
        <v>10659</v>
      </c>
      <c r="G2445" t="s">
        <v>147</v>
      </c>
      <c r="H2445" t="s">
        <v>1445</v>
      </c>
      <c r="I2445" t="s">
        <v>1446</v>
      </c>
      <c r="J2445" t="s">
        <v>10660</v>
      </c>
      <c r="K2445" t="s">
        <v>10661</v>
      </c>
      <c r="L2445" t="s">
        <v>21</v>
      </c>
      <c r="M2445" t="s">
        <v>1446</v>
      </c>
      <c r="O2445" t="s">
        <v>10662</v>
      </c>
      <c r="P2445" s="5" t="s">
        <v>10662</v>
      </c>
    </row>
    <row r="2446" spans="1:16" ht="14.25" customHeight="1" thickBot="1" x14ac:dyDescent="0.4">
      <c r="A2446" t="s">
        <v>10663</v>
      </c>
      <c r="B2446">
        <f t="shared" ca="1" si="39"/>
        <v>25</v>
      </c>
      <c r="C2446" s="1">
        <v>34106</v>
      </c>
      <c r="E2446" t="s">
        <v>9738</v>
      </c>
      <c r="H2446" t="s">
        <v>43</v>
      </c>
      <c r="I2446" t="s">
        <v>132</v>
      </c>
      <c r="J2446" t="s">
        <v>132</v>
      </c>
      <c r="K2446" t="s">
        <v>10398</v>
      </c>
      <c r="L2446" t="s">
        <v>21</v>
      </c>
      <c r="M2446" t="s">
        <v>132</v>
      </c>
      <c r="O2446" t="s">
        <v>10664</v>
      </c>
      <c r="P2446" s="5" t="s">
        <v>17181</v>
      </c>
    </row>
    <row r="2447" spans="1:16" ht="14.25" customHeight="1" thickBot="1" x14ac:dyDescent="0.4">
      <c r="A2447" t="s">
        <v>10665</v>
      </c>
      <c r="B2447">
        <f t="shared" ca="1" si="39"/>
        <v>43</v>
      </c>
      <c r="C2447" s="1">
        <v>27451</v>
      </c>
      <c r="E2447" t="s">
        <v>3683</v>
      </c>
      <c r="F2447" t="s">
        <v>74</v>
      </c>
      <c r="H2447" t="s">
        <v>122</v>
      </c>
      <c r="I2447" t="s">
        <v>29</v>
      </c>
      <c r="J2447" t="s">
        <v>124</v>
      </c>
      <c r="K2447" t="s">
        <v>10666</v>
      </c>
      <c r="L2447" t="s">
        <v>21</v>
      </c>
      <c r="M2447" t="s">
        <v>29</v>
      </c>
      <c r="O2447" t="s">
        <v>10667</v>
      </c>
      <c r="P2447" s="5" t="s">
        <v>10667</v>
      </c>
    </row>
    <row r="2448" spans="1:16" ht="14.25" customHeight="1" thickBot="1" x14ac:dyDescent="0.4">
      <c r="A2448" t="s">
        <v>10668</v>
      </c>
      <c r="B2448">
        <f t="shared" ca="1" si="39"/>
        <v>42</v>
      </c>
      <c r="C2448" s="1">
        <v>27954</v>
      </c>
      <c r="E2448" t="s">
        <v>10669</v>
      </c>
      <c r="I2448" t="s">
        <v>361</v>
      </c>
      <c r="K2448" t="s">
        <v>6677</v>
      </c>
      <c r="L2448" t="s">
        <v>21</v>
      </c>
      <c r="M2448" t="s">
        <v>361</v>
      </c>
      <c r="O2448" t="s">
        <v>10670</v>
      </c>
      <c r="P2448" s="5" t="s">
        <v>10670</v>
      </c>
    </row>
    <row r="2449" spans="1:16" ht="14.25" customHeight="1" thickBot="1" x14ac:dyDescent="0.4">
      <c r="A2449" t="s">
        <v>10671</v>
      </c>
      <c r="B2449">
        <f t="shared" ca="1" si="39"/>
        <v>46</v>
      </c>
      <c r="C2449" s="1">
        <v>26142</v>
      </c>
      <c r="E2449" t="s">
        <v>10672</v>
      </c>
      <c r="H2449" t="s">
        <v>10673</v>
      </c>
      <c r="I2449" t="s">
        <v>496</v>
      </c>
      <c r="J2449" t="s">
        <v>10674</v>
      </c>
      <c r="K2449" t="s">
        <v>10675</v>
      </c>
      <c r="L2449" t="s">
        <v>21</v>
      </c>
      <c r="M2449" t="s">
        <v>496</v>
      </c>
      <c r="O2449" t="s">
        <v>10676</v>
      </c>
      <c r="P2449" s="5" t="s">
        <v>10676</v>
      </c>
    </row>
    <row r="2450" spans="1:16" ht="14.25" customHeight="1" thickBot="1" x14ac:dyDescent="0.4">
      <c r="A2450" t="s">
        <v>10677</v>
      </c>
      <c r="B2450">
        <f t="shared" ca="1" si="39"/>
        <v>26</v>
      </c>
      <c r="C2450" s="1">
        <v>33457</v>
      </c>
      <c r="D2450" t="s">
        <v>39</v>
      </c>
      <c r="E2450" t="s">
        <v>6246</v>
      </c>
      <c r="F2450" t="s">
        <v>41</v>
      </c>
      <c r="G2450" t="s">
        <v>75</v>
      </c>
      <c r="H2450" t="s">
        <v>360</v>
      </c>
      <c r="I2450" t="s">
        <v>46</v>
      </c>
      <c r="J2450" t="s">
        <v>10678</v>
      </c>
      <c r="K2450" t="s">
        <v>10679</v>
      </c>
      <c r="L2450" t="s">
        <v>21</v>
      </c>
      <c r="M2450" t="s">
        <v>46</v>
      </c>
      <c r="N2450" t="s">
        <v>1366</v>
      </c>
      <c r="O2450" t="s">
        <v>10680</v>
      </c>
      <c r="P2450" s="5" t="s">
        <v>10680</v>
      </c>
    </row>
    <row r="2451" spans="1:16" ht="14.25" customHeight="1" thickBot="1" x14ac:dyDescent="0.4">
      <c r="A2451" t="s">
        <v>10681</v>
      </c>
      <c r="B2451">
        <f t="shared" ca="1" si="39"/>
        <v>113</v>
      </c>
      <c r="C2451" s="2">
        <v>1987</v>
      </c>
      <c r="E2451" t="s">
        <v>10682</v>
      </c>
      <c r="H2451" t="s">
        <v>3039</v>
      </c>
      <c r="I2451" t="s">
        <v>655</v>
      </c>
      <c r="J2451" t="s">
        <v>10683</v>
      </c>
      <c r="K2451" t="s">
        <v>10684</v>
      </c>
      <c r="L2451" t="s">
        <v>21</v>
      </c>
      <c r="M2451" t="s">
        <v>655</v>
      </c>
      <c r="O2451" t="s">
        <v>10031</v>
      </c>
      <c r="P2451" s="5" t="s">
        <v>10031</v>
      </c>
    </row>
    <row r="2452" spans="1:16" ht="14.25" customHeight="1" thickBot="1" x14ac:dyDescent="0.4">
      <c r="A2452" t="s">
        <v>10685</v>
      </c>
      <c r="B2452">
        <f t="shared" ca="1" si="39"/>
        <v>57</v>
      </c>
      <c r="C2452" s="1">
        <v>22182</v>
      </c>
      <c r="E2452" t="s">
        <v>10686</v>
      </c>
      <c r="H2452" t="s">
        <v>812</v>
      </c>
      <c r="I2452" t="s">
        <v>270</v>
      </c>
      <c r="J2452" t="s">
        <v>10687</v>
      </c>
      <c r="K2452" t="s">
        <v>10688</v>
      </c>
      <c r="L2452" t="s">
        <v>21</v>
      </c>
      <c r="M2452" t="s">
        <v>270</v>
      </c>
      <c r="O2452" t="s">
        <v>10689</v>
      </c>
      <c r="P2452" s="5" t="s">
        <v>10689</v>
      </c>
    </row>
    <row r="2453" spans="1:16" ht="14.25" customHeight="1" thickBot="1" x14ac:dyDescent="0.4">
      <c r="A2453" t="s">
        <v>10690</v>
      </c>
      <c r="B2453">
        <f t="shared" ca="1" si="39"/>
        <v>52</v>
      </c>
      <c r="C2453" s="1">
        <v>24052</v>
      </c>
      <c r="E2453" t="s">
        <v>2669</v>
      </c>
      <c r="G2453" t="s">
        <v>156</v>
      </c>
      <c r="H2453" t="s">
        <v>10691</v>
      </c>
      <c r="I2453" t="s">
        <v>118</v>
      </c>
      <c r="J2453" t="s">
        <v>10692</v>
      </c>
      <c r="K2453" t="s">
        <v>10693</v>
      </c>
      <c r="L2453" t="s">
        <v>21</v>
      </c>
      <c r="M2453" t="s">
        <v>118</v>
      </c>
      <c r="O2453" t="s">
        <v>10694</v>
      </c>
      <c r="P2453" s="5" t="s">
        <v>10694</v>
      </c>
    </row>
    <row r="2454" spans="1:16" ht="14.25" customHeight="1" thickBot="1" x14ac:dyDescent="0.4">
      <c r="A2454" t="s">
        <v>10695</v>
      </c>
      <c r="B2454">
        <f t="shared" ca="1" si="39"/>
        <v>113</v>
      </c>
      <c r="C2454" s="2">
        <v>1987</v>
      </c>
      <c r="D2454" t="s">
        <v>41</v>
      </c>
      <c r="E2454" t="s">
        <v>10696</v>
      </c>
      <c r="F2454" t="s">
        <v>41</v>
      </c>
      <c r="G2454" t="s">
        <v>75</v>
      </c>
      <c r="H2454" t="s">
        <v>4492</v>
      </c>
      <c r="I2454" t="s">
        <v>22</v>
      </c>
      <c r="J2454" t="s">
        <v>10697</v>
      </c>
      <c r="K2454" t="s">
        <v>10698</v>
      </c>
      <c r="L2454" t="s">
        <v>21</v>
      </c>
      <c r="M2454" t="s">
        <v>22</v>
      </c>
      <c r="N2454" t="s">
        <v>1111</v>
      </c>
      <c r="O2454" t="s">
        <v>10699</v>
      </c>
      <c r="P2454" s="5" t="s">
        <v>17182</v>
      </c>
    </row>
    <row r="2455" spans="1:16" ht="14.25" customHeight="1" thickBot="1" x14ac:dyDescent="0.4">
      <c r="A2455" t="s">
        <v>10700</v>
      </c>
      <c r="B2455">
        <f t="shared" ca="1" si="39"/>
        <v>23</v>
      </c>
      <c r="C2455" s="1">
        <v>34600</v>
      </c>
      <c r="E2455" t="s">
        <v>10701</v>
      </c>
      <c r="H2455" t="s">
        <v>122</v>
      </c>
      <c r="I2455" t="s">
        <v>29</v>
      </c>
      <c r="J2455" t="s">
        <v>10702</v>
      </c>
      <c r="K2455" t="s">
        <v>10703</v>
      </c>
      <c r="L2455" t="s">
        <v>205</v>
      </c>
      <c r="M2455" t="s">
        <v>29</v>
      </c>
      <c r="O2455" t="s">
        <v>10704</v>
      </c>
      <c r="P2455" s="5" t="s">
        <v>10704</v>
      </c>
    </row>
    <row r="2456" spans="1:16" ht="14.25" customHeight="1" thickBot="1" x14ac:dyDescent="0.4">
      <c r="A2456" t="s">
        <v>10705</v>
      </c>
      <c r="B2456">
        <f t="shared" ca="1" si="39"/>
        <v>35</v>
      </c>
      <c r="C2456" s="1">
        <v>30295</v>
      </c>
      <c r="E2456" t="s">
        <v>10706</v>
      </c>
      <c r="H2456" t="s">
        <v>43</v>
      </c>
      <c r="I2456" t="s">
        <v>132</v>
      </c>
      <c r="J2456" t="s">
        <v>132</v>
      </c>
      <c r="K2456" t="s">
        <v>284</v>
      </c>
      <c r="L2456" t="s">
        <v>21</v>
      </c>
      <c r="M2456" t="s">
        <v>132</v>
      </c>
      <c r="O2456" t="s">
        <v>4203</v>
      </c>
      <c r="P2456" s="5" t="s">
        <v>16879</v>
      </c>
    </row>
    <row r="2457" spans="1:16" ht="14.25" customHeight="1" thickBot="1" x14ac:dyDescent="0.4">
      <c r="A2457" t="s">
        <v>10707</v>
      </c>
      <c r="B2457">
        <f t="shared" ca="1" si="39"/>
        <v>53</v>
      </c>
      <c r="C2457" s="1">
        <v>23822</v>
      </c>
      <c r="D2457" t="s">
        <v>200</v>
      </c>
      <c r="E2457" t="s">
        <v>10708</v>
      </c>
      <c r="F2457" t="s">
        <v>41</v>
      </c>
      <c r="G2457" t="s">
        <v>104</v>
      </c>
      <c r="H2457" t="s">
        <v>2740</v>
      </c>
      <c r="I2457" t="s">
        <v>10709</v>
      </c>
      <c r="J2457" t="s">
        <v>8605</v>
      </c>
      <c r="K2457" t="s">
        <v>10710</v>
      </c>
      <c r="L2457" t="s">
        <v>21</v>
      </c>
      <c r="M2457" t="s">
        <v>46</v>
      </c>
      <c r="N2457" t="s">
        <v>10711</v>
      </c>
      <c r="O2457" t="s">
        <v>10712</v>
      </c>
      <c r="P2457" s="5" t="s">
        <v>10712</v>
      </c>
    </row>
    <row r="2458" spans="1:16" ht="14.25" customHeight="1" thickBot="1" x14ac:dyDescent="0.4">
      <c r="A2458" t="s">
        <v>10713</v>
      </c>
      <c r="B2458">
        <f t="shared" ca="1" si="39"/>
        <v>36</v>
      </c>
      <c r="C2458" s="1">
        <v>30079</v>
      </c>
      <c r="D2458" t="s">
        <v>41</v>
      </c>
      <c r="E2458" t="s">
        <v>10714</v>
      </c>
      <c r="F2458" t="s">
        <v>41</v>
      </c>
      <c r="G2458" t="s">
        <v>1452</v>
      </c>
      <c r="H2458" t="s">
        <v>3564</v>
      </c>
      <c r="I2458" t="s">
        <v>34</v>
      </c>
      <c r="J2458" t="s">
        <v>10715</v>
      </c>
      <c r="K2458" t="s">
        <v>2965</v>
      </c>
      <c r="L2458" t="s">
        <v>21</v>
      </c>
      <c r="M2458" t="s">
        <v>22</v>
      </c>
      <c r="N2458" t="s">
        <v>560</v>
      </c>
      <c r="O2458" t="s">
        <v>10716</v>
      </c>
      <c r="P2458" s="5" t="s">
        <v>10716</v>
      </c>
    </row>
    <row r="2459" spans="1:16" ht="14.25" customHeight="1" thickBot="1" x14ac:dyDescent="0.4">
      <c r="A2459" t="s">
        <v>10717</v>
      </c>
      <c r="B2459">
        <f t="shared" ca="1" si="39"/>
        <v>56</v>
      </c>
      <c r="C2459" s="1">
        <v>22694</v>
      </c>
      <c r="D2459" t="s">
        <v>39</v>
      </c>
      <c r="E2459" t="s">
        <v>1332</v>
      </c>
      <c r="F2459" t="s">
        <v>39</v>
      </c>
      <c r="G2459" t="s">
        <v>245</v>
      </c>
      <c r="H2459" t="s">
        <v>10718</v>
      </c>
      <c r="I2459" t="s">
        <v>10719</v>
      </c>
      <c r="J2459" t="s">
        <v>10720</v>
      </c>
      <c r="K2459" t="s">
        <v>10721</v>
      </c>
      <c r="L2459" t="s">
        <v>21</v>
      </c>
      <c r="M2459" t="s">
        <v>46</v>
      </c>
      <c r="N2459" t="s">
        <v>489</v>
      </c>
      <c r="O2459" t="s">
        <v>10722</v>
      </c>
      <c r="P2459" s="5" t="s">
        <v>10722</v>
      </c>
    </row>
    <row r="2460" spans="1:16" ht="14.25" customHeight="1" thickBot="1" x14ac:dyDescent="0.4">
      <c r="A2460" t="s">
        <v>10723</v>
      </c>
      <c r="B2460">
        <f t="shared" ref="B2460:B2523" ca="1" si="40">DATEDIF(C2460,TODAY(),"Y")</f>
        <v>41</v>
      </c>
      <c r="C2460" s="1">
        <v>28045</v>
      </c>
      <c r="E2460" t="s">
        <v>1979</v>
      </c>
      <c r="I2460" t="s">
        <v>129</v>
      </c>
      <c r="J2460" t="s">
        <v>129</v>
      </c>
      <c r="K2460" t="s">
        <v>10724</v>
      </c>
      <c r="L2460" t="s">
        <v>21</v>
      </c>
      <c r="M2460" t="s">
        <v>270</v>
      </c>
      <c r="O2460" t="s">
        <v>10725</v>
      </c>
      <c r="P2460" s="5" t="s">
        <v>10725</v>
      </c>
    </row>
    <row r="2461" spans="1:16" ht="14.25" customHeight="1" thickBot="1" x14ac:dyDescent="0.4">
      <c r="A2461" t="s">
        <v>10726</v>
      </c>
      <c r="B2461">
        <f t="shared" ca="1" si="40"/>
        <v>24</v>
      </c>
      <c r="C2461" s="1">
        <v>34330</v>
      </c>
      <c r="E2461" t="s">
        <v>10727</v>
      </c>
      <c r="H2461" t="s">
        <v>210</v>
      </c>
      <c r="I2461" t="s">
        <v>29</v>
      </c>
      <c r="J2461" t="s">
        <v>2513</v>
      </c>
      <c r="K2461" t="s">
        <v>10728</v>
      </c>
      <c r="L2461" t="s">
        <v>205</v>
      </c>
      <c r="M2461" t="s">
        <v>29</v>
      </c>
      <c r="O2461" t="s">
        <v>1631</v>
      </c>
      <c r="P2461" s="5" t="s">
        <v>1631</v>
      </c>
    </row>
    <row r="2462" spans="1:16" ht="14.25" customHeight="1" thickBot="1" x14ac:dyDescent="0.4">
      <c r="A2462" t="s">
        <v>10729</v>
      </c>
      <c r="B2462">
        <f t="shared" ca="1" si="40"/>
        <v>29</v>
      </c>
      <c r="C2462" s="1">
        <v>32491</v>
      </c>
      <c r="E2462" t="s">
        <v>10730</v>
      </c>
      <c r="I2462" t="s">
        <v>325</v>
      </c>
      <c r="J2462" t="s">
        <v>325</v>
      </c>
      <c r="K2462" t="s">
        <v>10731</v>
      </c>
      <c r="L2462" t="s">
        <v>21</v>
      </c>
      <c r="M2462" t="s">
        <v>148</v>
      </c>
      <c r="O2462" t="s">
        <v>10732</v>
      </c>
      <c r="P2462" s="5" t="s">
        <v>10732</v>
      </c>
    </row>
    <row r="2463" spans="1:16" ht="14.25" customHeight="1" thickBot="1" x14ac:dyDescent="0.4">
      <c r="A2463" t="s">
        <v>10733</v>
      </c>
      <c r="B2463">
        <f t="shared" ca="1" si="40"/>
        <v>40</v>
      </c>
      <c r="C2463" s="1">
        <v>28423</v>
      </c>
      <c r="E2463" t="s">
        <v>10734</v>
      </c>
      <c r="H2463" t="s">
        <v>43</v>
      </c>
      <c r="I2463" t="s">
        <v>373</v>
      </c>
      <c r="J2463" t="s">
        <v>10735</v>
      </c>
      <c r="K2463" t="s">
        <v>10736</v>
      </c>
      <c r="L2463" t="s">
        <v>205</v>
      </c>
      <c r="M2463" t="s">
        <v>270</v>
      </c>
      <c r="O2463" t="s">
        <v>10737</v>
      </c>
      <c r="P2463" s="5" t="s">
        <v>17183</v>
      </c>
    </row>
    <row r="2464" spans="1:16" ht="14.25" customHeight="1" thickBot="1" x14ac:dyDescent="0.4">
      <c r="A2464" t="s">
        <v>10738</v>
      </c>
      <c r="B2464">
        <f t="shared" ca="1" si="40"/>
        <v>43</v>
      </c>
      <c r="C2464" s="1">
        <v>27519</v>
      </c>
      <c r="E2464" t="s">
        <v>10739</v>
      </c>
      <c r="H2464" t="s">
        <v>10740</v>
      </c>
      <c r="I2464" t="s">
        <v>578</v>
      </c>
      <c r="J2464" t="s">
        <v>578</v>
      </c>
      <c r="K2464" t="s">
        <v>10741</v>
      </c>
      <c r="L2464" t="s">
        <v>21</v>
      </c>
      <c r="M2464" t="s">
        <v>830</v>
      </c>
      <c r="O2464" t="s">
        <v>10742</v>
      </c>
      <c r="P2464" s="5" t="s">
        <v>10742</v>
      </c>
    </row>
    <row r="2465" spans="1:16" ht="14.25" customHeight="1" thickBot="1" x14ac:dyDescent="0.4">
      <c r="A2465" t="s">
        <v>10743</v>
      </c>
      <c r="B2465">
        <f t="shared" ca="1" si="40"/>
        <v>46</v>
      </c>
      <c r="C2465" s="1">
        <v>26349</v>
      </c>
      <c r="D2465" t="s">
        <v>41</v>
      </c>
      <c r="E2465" t="s">
        <v>10744</v>
      </c>
      <c r="F2465" t="s">
        <v>41</v>
      </c>
      <c r="G2465" t="s">
        <v>5307</v>
      </c>
      <c r="H2465" t="s">
        <v>5900</v>
      </c>
      <c r="I2465" t="s">
        <v>22</v>
      </c>
      <c r="J2465" t="s">
        <v>10363</v>
      </c>
      <c r="K2465" t="s">
        <v>10745</v>
      </c>
      <c r="L2465" t="s">
        <v>205</v>
      </c>
      <c r="M2465" t="s">
        <v>22</v>
      </c>
      <c r="O2465" t="s">
        <v>10746</v>
      </c>
      <c r="P2465" s="5" t="s">
        <v>10746</v>
      </c>
    </row>
    <row r="2466" spans="1:16" ht="14.25" customHeight="1" thickBot="1" x14ac:dyDescent="0.4">
      <c r="A2466" t="s">
        <v>10747</v>
      </c>
      <c r="B2466">
        <f t="shared" ca="1" si="40"/>
        <v>46</v>
      </c>
      <c r="C2466" s="1">
        <v>26473</v>
      </c>
      <c r="E2466" t="s">
        <v>10748</v>
      </c>
      <c r="H2466" t="s">
        <v>43</v>
      </c>
      <c r="I2466" t="s">
        <v>132</v>
      </c>
      <c r="J2466" t="s">
        <v>2694</v>
      </c>
      <c r="K2466" t="s">
        <v>10749</v>
      </c>
      <c r="L2466" t="s">
        <v>21</v>
      </c>
      <c r="M2466" t="s">
        <v>132</v>
      </c>
      <c r="O2466" t="s">
        <v>10750</v>
      </c>
      <c r="P2466" s="5" t="s">
        <v>17184</v>
      </c>
    </row>
    <row r="2467" spans="1:16" ht="14.25" customHeight="1" thickBot="1" x14ac:dyDescent="0.4">
      <c r="A2467" t="s">
        <v>10751</v>
      </c>
      <c r="B2467">
        <f t="shared" ca="1" si="40"/>
        <v>113</v>
      </c>
      <c r="C2467" s="2">
        <v>1955</v>
      </c>
      <c r="D2467" t="s">
        <v>41</v>
      </c>
      <c r="E2467" t="s">
        <v>3708</v>
      </c>
      <c r="F2467" t="s">
        <v>41</v>
      </c>
      <c r="G2467" t="s">
        <v>378</v>
      </c>
      <c r="H2467" t="s">
        <v>973</v>
      </c>
      <c r="I2467" t="s">
        <v>194</v>
      </c>
      <c r="J2467" t="s">
        <v>194</v>
      </c>
      <c r="K2467" t="s">
        <v>3708</v>
      </c>
      <c r="L2467" t="s">
        <v>21</v>
      </c>
      <c r="M2467" t="s">
        <v>22</v>
      </c>
      <c r="N2467" t="s">
        <v>305</v>
      </c>
      <c r="O2467" t="s">
        <v>10752</v>
      </c>
      <c r="P2467" s="5" t="s">
        <v>10752</v>
      </c>
    </row>
    <row r="2468" spans="1:16" ht="14.25" customHeight="1" thickBot="1" x14ac:dyDescent="0.4">
      <c r="A2468" t="s">
        <v>10753</v>
      </c>
      <c r="B2468">
        <f t="shared" ca="1" si="40"/>
        <v>39</v>
      </c>
      <c r="C2468" s="1">
        <v>28831</v>
      </c>
      <c r="E2468" t="s">
        <v>10754</v>
      </c>
      <c r="G2468" t="s">
        <v>1999</v>
      </c>
      <c r="H2468" t="s">
        <v>43</v>
      </c>
      <c r="I2468" t="s">
        <v>83</v>
      </c>
      <c r="J2468" t="s">
        <v>10755</v>
      </c>
      <c r="K2468" t="s">
        <v>10756</v>
      </c>
      <c r="L2468" t="s">
        <v>21</v>
      </c>
      <c r="M2468" t="s">
        <v>83</v>
      </c>
      <c r="O2468" t="s">
        <v>10757</v>
      </c>
      <c r="P2468" s="5" t="s">
        <v>17185</v>
      </c>
    </row>
    <row r="2469" spans="1:16" ht="14.25" customHeight="1" thickBot="1" x14ac:dyDescent="0.4">
      <c r="A2469" t="s">
        <v>10758</v>
      </c>
      <c r="B2469">
        <f t="shared" ca="1" si="40"/>
        <v>47</v>
      </c>
      <c r="C2469" s="1">
        <v>26105</v>
      </c>
      <c r="E2469" t="s">
        <v>10759</v>
      </c>
      <c r="H2469" t="s">
        <v>360</v>
      </c>
      <c r="I2469" t="s">
        <v>361</v>
      </c>
      <c r="J2469" t="s">
        <v>7863</v>
      </c>
      <c r="K2469" t="s">
        <v>10760</v>
      </c>
      <c r="L2469" t="s">
        <v>21</v>
      </c>
      <c r="M2469" t="s">
        <v>655</v>
      </c>
      <c r="O2469" t="s">
        <v>2533</v>
      </c>
      <c r="P2469" s="5" t="s">
        <v>2533</v>
      </c>
    </row>
    <row r="2470" spans="1:16" ht="14.25" customHeight="1" thickBot="1" x14ac:dyDescent="0.4">
      <c r="A2470" t="s">
        <v>10761</v>
      </c>
      <c r="B2470">
        <f t="shared" ca="1" si="40"/>
        <v>54</v>
      </c>
      <c r="C2470" s="1">
        <v>23449</v>
      </c>
      <c r="D2470" t="s">
        <v>39</v>
      </c>
      <c r="E2470" t="s">
        <v>10762</v>
      </c>
      <c r="F2470" t="s">
        <v>41</v>
      </c>
      <c r="G2470" t="s">
        <v>1037</v>
      </c>
      <c r="H2470" t="s">
        <v>3017</v>
      </c>
      <c r="I2470" t="s">
        <v>10763</v>
      </c>
      <c r="J2470" t="s">
        <v>10764</v>
      </c>
      <c r="K2470" t="s">
        <v>10765</v>
      </c>
      <c r="L2470" t="s">
        <v>21</v>
      </c>
      <c r="M2470" t="s">
        <v>46</v>
      </c>
      <c r="N2470" t="s">
        <v>161</v>
      </c>
      <c r="O2470" t="s">
        <v>10766</v>
      </c>
      <c r="P2470" s="5" t="s">
        <v>10766</v>
      </c>
    </row>
    <row r="2471" spans="1:16" ht="14.25" customHeight="1" thickBot="1" x14ac:dyDescent="0.4">
      <c r="A2471" t="s">
        <v>10767</v>
      </c>
      <c r="B2471">
        <f t="shared" ca="1" si="40"/>
        <v>46</v>
      </c>
      <c r="C2471" s="1">
        <v>26397</v>
      </c>
      <c r="D2471" t="s">
        <v>41</v>
      </c>
      <c r="E2471" t="s">
        <v>10768</v>
      </c>
      <c r="F2471" t="s">
        <v>41</v>
      </c>
      <c r="G2471" t="s">
        <v>186</v>
      </c>
      <c r="H2471" t="s">
        <v>2243</v>
      </c>
      <c r="I2471" t="s">
        <v>22</v>
      </c>
      <c r="J2471" t="s">
        <v>10769</v>
      </c>
      <c r="K2471" t="s">
        <v>10770</v>
      </c>
      <c r="L2471" t="s">
        <v>205</v>
      </c>
      <c r="M2471" t="s">
        <v>22</v>
      </c>
      <c r="N2471" t="s">
        <v>168</v>
      </c>
      <c r="O2471" t="s">
        <v>10771</v>
      </c>
      <c r="P2471" s="5" t="s">
        <v>10771</v>
      </c>
    </row>
    <row r="2472" spans="1:16" ht="14.25" customHeight="1" thickBot="1" x14ac:dyDescent="0.4">
      <c r="A2472" t="s">
        <v>10772</v>
      </c>
      <c r="B2472">
        <f t="shared" ca="1" si="40"/>
        <v>42</v>
      </c>
      <c r="C2472" s="1">
        <v>27769</v>
      </c>
      <c r="E2472" t="s">
        <v>10773</v>
      </c>
      <c r="I2472" t="s">
        <v>386</v>
      </c>
      <c r="J2472" t="s">
        <v>386</v>
      </c>
      <c r="K2472" t="s">
        <v>10774</v>
      </c>
      <c r="L2472" t="s">
        <v>21</v>
      </c>
      <c r="M2472" t="s">
        <v>386</v>
      </c>
      <c r="O2472" t="s">
        <v>10775</v>
      </c>
      <c r="P2472" s="5" t="s">
        <v>10775</v>
      </c>
    </row>
    <row r="2473" spans="1:16" ht="14.25" customHeight="1" thickBot="1" x14ac:dyDescent="0.4">
      <c r="A2473" t="s">
        <v>10776</v>
      </c>
      <c r="B2473">
        <f t="shared" ca="1" si="40"/>
        <v>54</v>
      </c>
      <c r="C2473" s="1">
        <v>23406</v>
      </c>
      <c r="D2473" t="s">
        <v>39</v>
      </c>
      <c r="E2473" t="s">
        <v>3341</v>
      </c>
      <c r="G2473" t="s">
        <v>147</v>
      </c>
      <c r="H2473" t="s">
        <v>4209</v>
      </c>
      <c r="I2473" t="s">
        <v>118</v>
      </c>
      <c r="K2473" t="s">
        <v>1375</v>
      </c>
      <c r="L2473" t="s">
        <v>21</v>
      </c>
      <c r="M2473" t="s">
        <v>118</v>
      </c>
      <c r="O2473" t="s">
        <v>712</v>
      </c>
      <c r="P2473" s="5" t="s">
        <v>712</v>
      </c>
    </row>
    <row r="2474" spans="1:16" ht="14.25" customHeight="1" thickBot="1" x14ac:dyDescent="0.4">
      <c r="A2474" t="s">
        <v>10777</v>
      </c>
      <c r="B2474">
        <f t="shared" ca="1" si="40"/>
        <v>73</v>
      </c>
      <c r="C2474" s="1">
        <v>16363</v>
      </c>
      <c r="D2474" t="s">
        <v>39</v>
      </c>
      <c r="E2474" t="s">
        <v>10778</v>
      </c>
      <c r="F2474" t="s">
        <v>39</v>
      </c>
      <c r="G2474" t="s">
        <v>5899</v>
      </c>
      <c r="H2474" t="s">
        <v>2854</v>
      </c>
      <c r="I2474" t="s">
        <v>10779</v>
      </c>
      <c r="J2474" t="s">
        <v>578</v>
      </c>
      <c r="K2474" t="s">
        <v>10780</v>
      </c>
      <c r="L2474" t="s">
        <v>21</v>
      </c>
      <c r="M2474" t="s">
        <v>46</v>
      </c>
      <c r="N2474" t="s">
        <v>10781</v>
      </c>
      <c r="O2474" t="s">
        <v>10782</v>
      </c>
      <c r="P2474" s="5" t="s">
        <v>10782</v>
      </c>
    </row>
    <row r="2475" spans="1:16" ht="14.25" customHeight="1" thickBot="1" x14ac:dyDescent="0.4">
      <c r="A2475" t="s">
        <v>10783</v>
      </c>
      <c r="B2475">
        <f t="shared" ca="1" si="40"/>
        <v>42</v>
      </c>
      <c r="C2475" s="1">
        <v>27818</v>
      </c>
      <c r="D2475" t="s">
        <v>39</v>
      </c>
      <c r="E2475" t="s">
        <v>2776</v>
      </c>
      <c r="G2475" t="s">
        <v>6367</v>
      </c>
      <c r="H2475" t="s">
        <v>4337</v>
      </c>
      <c r="I2475" t="s">
        <v>118</v>
      </c>
      <c r="J2475" t="s">
        <v>4103</v>
      </c>
      <c r="K2475" t="s">
        <v>1555</v>
      </c>
      <c r="L2475" t="s">
        <v>21</v>
      </c>
      <c r="M2475" t="s">
        <v>118</v>
      </c>
      <c r="O2475" t="s">
        <v>10784</v>
      </c>
      <c r="P2475" s="5" t="s">
        <v>10784</v>
      </c>
    </row>
    <row r="2476" spans="1:16" ht="14.25" customHeight="1" thickBot="1" x14ac:dyDescent="0.4">
      <c r="A2476" t="s">
        <v>10785</v>
      </c>
      <c r="B2476">
        <f t="shared" ca="1" si="40"/>
        <v>50</v>
      </c>
      <c r="C2476" s="1">
        <v>24956</v>
      </c>
      <c r="D2476" t="s">
        <v>674</v>
      </c>
      <c r="E2476" t="s">
        <v>10786</v>
      </c>
      <c r="F2476" t="s">
        <v>41</v>
      </c>
      <c r="H2476" t="s">
        <v>43</v>
      </c>
      <c r="I2476" t="s">
        <v>178</v>
      </c>
      <c r="J2476" t="s">
        <v>5308</v>
      </c>
      <c r="K2476" t="s">
        <v>10787</v>
      </c>
      <c r="L2476" t="s">
        <v>21</v>
      </c>
      <c r="M2476" t="s">
        <v>178</v>
      </c>
      <c r="O2476" t="s">
        <v>10788</v>
      </c>
      <c r="P2476" s="5" t="s">
        <v>17186</v>
      </c>
    </row>
    <row r="2477" spans="1:16" ht="14.25" customHeight="1" thickBot="1" x14ac:dyDescent="0.4">
      <c r="A2477" t="s">
        <v>10789</v>
      </c>
      <c r="B2477">
        <f t="shared" ca="1" si="40"/>
        <v>24</v>
      </c>
      <c r="C2477" s="1">
        <v>34255</v>
      </c>
      <c r="D2477" t="s">
        <v>41</v>
      </c>
      <c r="E2477" t="s">
        <v>10790</v>
      </c>
      <c r="F2477" t="s">
        <v>41</v>
      </c>
      <c r="G2477" t="s">
        <v>1452</v>
      </c>
      <c r="H2477" t="s">
        <v>43</v>
      </c>
      <c r="I2477" t="s">
        <v>178</v>
      </c>
      <c r="J2477" t="s">
        <v>1853</v>
      </c>
      <c r="K2477" t="s">
        <v>10791</v>
      </c>
      <c r="L2477" t="s">
        <v>205</v>
      </c>
      <c r="M2477" t="s">
        <v>178</v>
      </c>
      <c r="N2477" t="s">
        <v>79</v>
      </c>
      <c r="O2477" t="s">
        <v>2543</v>
      </c>
      <c r="P2477" s="5" t="s">
        <v>16804</v>
      </c>
    </row>
    <row r="2478" spans="1:16" ht="14.25" customHeight="1" thickBot="1" x14ac:dyDescent="0.4">
      <c r="A2478" t="s">
        <v>10792</v>
      </c>
      <c r="B2478">
        <f t="shared" ca="1" si="40"/>
        <v>55</v>
      </c>
      <c r="C2478" s="1">
        <v>23125</v>
      </c>
      <c r="E2478" t="s">
        <v>10793</v>
      </c>
      <c r="I2478" t="s">
        <v>59</v>
      </c>
      <c r="K2478" t="s">
        <v>1824</v>
      </c>
      <c r="L2478" t="s">
        <v>205</v>
      </c>
      <c r="M2478" t="s">
        <v>4507</v>
      </c>
      <c r="O2478" t="s">
        <v>10794</v>
      </c>
      <c r="P2478" s="5" t="s">
        <v>10794</v>
      </c>
    </row>
    <row r="2479" spans="1:16" ht="14.25" customHeight="1" thickBot="1" x14ac:dyDescent="0.4">
      <c r="A2479" t="s">
        <v>10795</v>
      </c>
      <c r="B2479">
        <f t="shared" ca="1" si="40"/>
        <v>60</v>
      </c>
      <c r="C2479" s="1">
        <v>21151</v>
      </c>
      <c r="D2479" t="s">
        <v>39</v>
      </c>
      <c r="E2479" t="s">
        <v>10796</v>
      </c>
      <c r="F2479" t="s">
        <v>41</v>
      </c>
      <c r="G2479" t="s">
        <v>1452</v>
      </c>
      <c r="H2479" t="s">
        <v>10797</v>
      </c>
      <c r="I2479" t="s">
        <v>10798</v>
      </c>
      <c r="J2479" t="s">
        <v>1315</v>
      </c>
      <c r="K2479" t="s">
        <v>10799</v>
      </c>
      <c r="L2479" t="s">
        <v>21</v>
      </c>
      <c r="M2479" t="s">
        <v>1315</v>
      </c>
      <c r="O2479" t="s">
        <v>10800</v>
      </c>
      <c r="P2479" s="5" t="s">
        <v>10800</v>
      </c>
    </row>
    <row r="2480" spans="1:16" ht="14.25" customHeight="1" thickBot="1" x14ac:dyDescent="0.4">
      <c r="A2480" t="s">
        <v>10801</v>
      </c>
      <c r="B2480">
        <f t="shared" ca="1" si="40"/>
        <v>55</v>
      </c>
      <c r="C2480" s="1">
        <v>23058</v>
      </c>
      <c r="D2480" t="s">
        <v>74</v>
      </c>
      <c r="E2480" t="s">
        <v>10802</v>
      </c>
      <c r="F2480" t="s">
        <v>41</v>
      </c>
      <c r="I2480" t="s">
        <v>731</v>
      </c>
      <c r="J2480" t="s">
        <v>10803</v>
      </c>
      <c r="K2480" t="s">
        <v>10804</v>
      </c>
      <c r="L2480" t="s">
        <v>21</v>
      </c>
      <c r="M2480" t="s">
        <v>367</v>
      </c>
      <c r="O2480" t="s">
        <v>10805</v>
      </c>
      <c r="P2480" s="5" t="s">
        <v>10805</v>
      </c>
    </row>
    <row r="2481" spans="1:16" ht="14.25" customHeight="1" thickBot="1" x14ac:dyDescent="0.4">
      <c r="A2481" t="s">
        <v>10806</v>
      </c>
      <c r="B2481">
        <f t="shared" ca="1" si="40"/>
        <v>46</v>
      </c>
      <c r="C2481" s="1">
        <v>26409</v>
      </c>
      <c r="E2481" t="s">
        <v>859</v>
      </c>
      <c r="H2481" t="s">
        <v>360</v>
      </c>
      <c r="I2481" t="s">
        <v>361</v>
      </c>
      <c r="K2481" t="s">
        <v>10807</v>
      </c>
      <c r="L2481" t="s">
        <v>21</v>
      </c>
      <c r="M2481" t="s">
        <v>361</v>
      </c>
      <c r="O2481" t="s">
        <v>4393</v>
      </c>
      <c r="P2481" s="5" t="s">
        <v>4393</v>
      </c>
    </row>
    <row r="2482" spans="1:16" ht="14.25" customHeight="1" thickBot="1" x14ac:dyDescent="0.4">
      <c r="A2482" t="s">
        <v>10808</v>
      </c>
      <c r="B2482">
        <f t="shared" ca="1" si="40"/>
        <v>46</v>
      </c>
      <c r="C2482" s="1">
        <v>26483</v>
      </c>
      <c r="E2482" t="s">
        <v>10809</v>
      </c>
      <c r="H2482" t="s">
        <v>10810</v>
      </c>
      <c r="I2482" t="s">
        <v>10811</v>
      </c>
      <c r="J2482" t="s">
        <v>10812</v>
      </c>
      <c r="K2482" t="s">
        <v>10813</v>
      </c>
      <c r="L2482" t="s">
        <v>21</v>
      </c>
      <c r="M2482" t="s">
        <v>1116</v>
      </c>
      <c r="O2482" t="s">
        <v>10814</v>
      </c>
      <c r="P2482" s="5" t="s">
        <v>10814</v>
      </c>
    </row>
    <row r="2483" spans="1:16" ht="14.25" customHeight="1" thickBot="1" x14ac:dyDescent="0.4">
      <c r="A2483" t="s">
        <v>10815</v>
      </c>
      <c r="B2483">
        <f t="shared" ca="1" si="40"/>
        <v>66</v>
      </c>
      <c r="C2483" s="1">
        <v>19114</v>
      </c>
      <c r="E2483" t="s">
        <v>10816</v>
      </c>
      <c r="H2483" t="s">
        <v>43</v>
      </c>
      <c r="J2483" t="s">
        <v>934</v>
      </c>
      <c r="K2483" t="s">
        <v>10817</v>
      </c>
      <c r="L2483" t="s">
        <v>205</v>
      </c>
      <c r="M2483" t="s">
        <v>3950</v>
      </c>
      <c r="O2483" t="s">
        <v>10818</v>
      </c>
      <c r="P2483" s="5" t="s">
        <v>17187</v>
      </c>
    </row>
    <row r="2484" spans="1:16" ht="14.25" customHeight="1" thickBot="1" x14ac:dyDescent="0.4">
      <c r="A2484" t="s">
        <v>10819</v>
      </c>
      <c r="B2484">
        <f t="shared" ca="1" si="40"/>
        <v>42</v>
      </c>
      <c r="C2484" s="1">
        <v>27923</v>
      </c>
      <c r="E2484" t="s">
        <v>10820</v>
      </c>
      <c r="H2484" t="s">
        <v>2596</v>
      </c>
      <c r="I2484" t="s">
        <v>524</v>
      </c>
      <c r="J2484" t="s">
        <v>524</v>
      </c>
      <c r="K2484" t="s">
        <v>10821</v>
      </c>
      <c r="L2484" t="s">
        <v>21</v>
      </c>
      <c r="M2484" t="s">
        <v>524</v>
      </c>
      <c r="O2484" t="s">
        <v>10822</v>
      </c>
      <c r="P2484" s="5" t="s">
        <v>10822</v>
      </c>
    </row>
    <row r="2485" spans="1:16" ht="14.25" customHeight="1" thickBot="1" x14ac:dyDescent="0.4">
      <c r="A2485" t="s">
        <v>10823</v>
      </c>
      <c r="B2485">
        <f t="shared" ca="1" si="40"/>
        <v>25</v>
      </c>
      <c r="C2485" s="1">
        <v>33877</v>
      </c>
      <c r="D2485" t="s">
        <v>200</v>
      </c>
      <c r="E2485" t="s">
        <v>1246</v>
      </c>
      <c r="G2485" t="s">
        <v>147</v>
      </c>
      <c r="H2485" t="s">
        <v>122</v>
      </c>
      <c r="I2485" t="s">
        <v>29</v>
      </c>
      <c r="J2485" t="s">
        <v>10824</v>
      </c>
      <c r="K2485" t="s">
        <v>9421</v>
      </c>
      <c r="L2485" t="s">
        <v>21</v>
      </c>
      <c r="M2485" t="s">
        <v>29</v>
      </c>
      <c r="O2485" t="s">
        <v>7356</v>
      </c>
      <c r="P2485" s="5" t="s">
        <v>7356</v>
      </c>
    </row>
    <row r="2486" spans="1:16" ht="14.25" customHeight="1" thickBot="1" x14ac:dyDescent="0.4">
      <c r="A2486" t="s">
        <v>10825</v>
      </c>
      <c r="B2486">
        <f t="shared" ca="1" si="40"/>
        <v>21</v>
      </c>
      <c r="C2486" s="1">
        <v>35558</v>
      </c>
      <c r="D2486" t="s">
        <v>200</v>
      </c>
      <c r="E2486" t="s">
        <v>10826</v>
      </c>
      <c r="F2486" t="s">
        <v>41</v>
      </c>
      <c r="H2486" t="s">
        <v>122</v>
      </c>
      <c r="I2486" t="s">
        <v>29</v>
      </c>
      <c r="J2486" t="s">
        <v>10827</v>
      </c>
      <c r="K2486" t="s">
        <v>10828</v>
      </c>
      <c r="L2486" t="s">
        <v>205</v>
      </c>
      <c r="M2486" t="s">
        <v>29</v>
      </c>
      <c r="O2486" t="s">
        <v>5158</v>
      </c>
      <c r="P2486" s="5" t="s">
        <v>5158</v>
      </c>
    </row>
    <row r="2487" spans="1:16" ht="14.25" customHeight="1" thickBot="1" x14ac:dyDescent="0.4">
      <c r="A2487" t="s">
        <v>10829</v>
      </c>
      <c r="B2487">
        <f t="shared" ca="1" si="40"/>
        <v>56</v>
      </c>
      <c r="C2487" s="1">
        <v>22804</v>
      </c>
      <c r="E2487" t="s">
        <v>10830</v>
      </c>
      <c r="H2487" t="s">
        <v>122</v>
      </c>
      <c r="I2487" t="s">
        <v>10831</v>
      </c>
      <c r="J2487" t="s">
        <v>10832</v>
      </c>
      <c r="K2487" t="s">
        <v>10833</v>
      </c>
      <c r="L2487" t="s">
        <v>21</v>
      </c>
      <c r="M2487" t="s">
        <v>29</v>
      </c>
      <c r="O2487" t="s">
        <v>169</v>
      </c>
      <c r="P2487" s="5" t="s">
        <v>169</v>
      </c>
    </row>
    <row r="2488" spans="1:16" ht="14.25" customHeight="1" thickBot="1" x14ac:dyDescent="0.4">
      <c r="A2488" t="s">
        <v>10834</v>
      </c>
      <c r="B2488">
        <f t="shared" ca="1" si="40"/>
        <v>52</v>
      </c>
      <c r="C2488" s="1">
        <v>24040</v>
      </c>
      <c r="E2488" t="s">
        <v>10835</v>
      </c>
      <c r="I2488" t="s">
        <v>1834</v>
      </c>
      <c r="J2488" t="s">
        <v>1834</v>
      </c>
      <c r="K2488" t="s">
        <v>10836</v>
      </c>
      <c r="L2488" t="s">
        <v>21</v>
      </c>
      <c r="M2488" t="s">
        <v>270</v>
      </c>
      <c r="O2488" t="s">
        <v>4045</v>
      </c>
      <c r="P2488" s="5" t="s">
        <v>4045</v>
      </c>
    </row>
    <row r="2489" spans="1:16" ht="14.25" customHeight="1" thickBot="1" x14ac:dyDescent="0.4">
      <c r="A2489" t="s">
        <v>10837</v>
      </c>
      <c r="B2489">
        <f t="shared" ca="1" si="40"/>
        <v>43</v>
      </c>
      <c r="C2489" s="1">
        <v>27322</v>
      </c>
      <c r="E2489" t="s">
        <v>2897</v>
      </c>
      <c r="H2489" t="s">
        <v>51</v>
      </c>
      <c r="I2489" t="s">
        <v>52</v>
      </c>
      <c r="J2489" t="s">
        <v>3895</v>
      </c>
      <c r="K2489" t="s">
        <v>10838</v>
      </c>
      <c r="L2489" t="s">
        <v>21</v>
      </c>
      <c r="M2489" t="s">
        <v>602</v>
      </c>
      <c r="O2489" t="s">
        <v>169</v>
      </c>
      <c r="P2489" s="5" t="s">
        <v>169</v>
      </c>
    </row>
    <row r="2490" spans="1:16" ht="14.25" customHeight="1" thickBot="1" x14ac:dyDescent="0.4">
      <c r="A2490" t="s">
        <v>10839</v>
      </c>
      <c r="B2490">
        <f t="shared" ca="1" si="40"/>
        <v>20</v>
      </c>
      <c r="C2490" s="1">
        <v>35709</v>
      </c>
      <c r="E2490" t="s">
        <v>10840</v>
      </c>
      <c r="H2490" t="s">
        <v>43</v>
      </c>
      <c r="I2490" t="s">
        <v>132</v>
      </c>
      <c r="J2490" t="s">
        <v>10841</v>
      </c>
      <c r="K2490" t="s">
        <v>10842</v>
      </c>
      <c r="L2490" t="s">
        <v>21</v>
      </c>
      <c r="M2490" t="s">
        <v>132</v>
      </c>
      <c r="O2490" t="s">
        <v>10843</v>
      </c>
      <c r="P2490" s="5" t="s">
        <v>17188</v>
      </c>
    </row>
    <row r="2491" spans="1:16" ht="14.25" customHeight="1" thickBot="1" x14ac:dyDescent="0.4">
      <c r="A2491" t="s">
        <v>10844</v>
      </c>
      <c r="B2491">
        <f t="shared" ca="1" si="40"/>
        <v>29</v>
      </c>
      <c r="C2491" s="1">
        <v>32621</v>
      </c>
      <c r="E2491" t="s">
        <v>1059</v>
      </c>
      <c r="H2491" t="s">
        <v>210</v>
      </c>
      <c r="I2491" t="s">
        <v>29</v>
      </c>
      <c r="J2491" t="s">
        <v>10845</v>
      </c>
      <c r="K2491" t="s">
        <v>10846</v>
      </c>
      <c r="L2491" t="s">
        <v>21</v>
      </c>
      <c r="M2491" t="s">
        <v>29</v>
      </c>
      <c r="O2491" t="s">
        <v>1062</v>
      </c>
      <c r="P2491" s="5" t="s">
        <v>1062</v>
      </c>
    </row>
    <row r="2492" spans="1:16" ht="14.25" customHeight="1" thickBot="1" x14ac:dyDescent="0.4">
      <c r="A2492" t="s">
        <v>10847</v>
      </c>
      <c r="B2492">
        <f t="shared" ca="1" si="40"/>
        <v>24</v>
      </c>
      <c r="C2492" s="1">
        <v>34390</v>
      </c>
      <c r="E2492" t="s">
        <v>10848</v>
      </c>
      <c r="H2492" t="s">
        <v>43</v>
      </c>
      <c r="I2492" t="s">
        <v>129</v>
      </c>
      <c r="J2492" t="s">
        <v>10849</v>
      </c>
      <c r="K2492" t="s">
        <v>10850</v>
      </c>
      <c r="L2492" t="s">
        <v>21</v>
      </c>
      <c r="M2492" t="s">
        <v>270</v>
      </c>
      <c r="O2492" t="s">
        <v>55</v>
      </c>
      <c r="P2492" s="5" t="s">
        <v>55</v>
      </c>
    </row>
    <row r="2493" spans="1:16" ht="14.25" customHeight="1" thickBot="1" x14ac:dyDescent="0.4">
      <c r="A2493" t="s">
        <v>10851</v>
      </c>
      <c r="B2493">
        <f t="shared" ca="1" si="40"/>
        <v>113</v>
      </c>
      <c r="C2493" s="2">
        <v>1951</v>
      </c>
      <c r="D2493" t="s">
        <v>41</v>
      </c>
      <c r="E2493" t="s">
        <v>10852</v>
      </c>
      <c r="G2493" t="s">
        <v>186</v>
      </c>
      <c r="H2493" t="s">
        <v>3039</v>
      </c>
      <c r="I2493" t="s">
        <v>578</v>
      </c>
      <c r="J2493" t="s">
        <v>10853</v>
      </c>
      <c r="K2493" t="s">
        <v>10854</v>
      </c>
      <c r="L2493" t="s">
        <v>205</v>
      </c>
      <c r="M2493" t="s">
        <v>22</v>
      </c>
      <c r="O2493" t="s">
        <v>920</v>
      </c>
      <c r="P2493" s="5" t="s">
        <v>920</v>
      </c>
    </row>
    <row r="2494" spans="1:16" ht="14.25" customHeight="1" thickBot="1" x14ac:dyDescent="0.4">
      <c r="A2494" t="s">
        <v>10855</v>
      </c>
      <c r="B2494">
        <f t="shared" ca="1" si="40"/>
        <v>55</v>
      </c>
      <c r="C2494" s="1">
        <v>23078</v>
      </c>
      <c r="D2494" t="s">
        <v>41</v>
      </c>
      <c r="E2494" t="s">
        <v>10856</v>
      </c>
      <c r="F2494" t="s">
        <v>41</v>
      </c>
      <c r="G2494" t="s">
        <v>75</v>
      </c>
      <c r="H2494" t="s">
        <v>3574</v>
      </c>
      <c r="I2494" t="s">
        <v>602</v>
      </c>
      <c r="J2494" t="s">
        <v>3810</v>
      </c>
      <c r="K2494" t="s">
        <v>8127</v>
      </c>
      <c r="L2494" t="s">
        <v>21</v>
      </c>
      <c r="M2494" t="s">
        <v>602</v>
      </c>
      <c r="N2494" t="s">
        <v>305</v>
      </c>
      <c r="O2494" t="s">
        <v>10857</v>
      </c>
      <c r="P2494" s="5" t="s">
        <v>10857</v>
      </c>
    </row>
    <row r="2495" spans="1:16" ht="14.25" customHeight="1" thickBot="1" x14ac:dyDescent="0.4">
      <c r="A2495" t="s">
        <v>10858</v>
      </c>
      <c r="B2495">
        <f t="shared" ca="1" si="40"/>
        <v>41</v>
      </c>
      <c r="C2495" s="1">
        <v>28283</v>
      </c>
      <c r="D2495" t="s">
        <v>200</v>
      </c>
      <c r="E2495" t="s">
        <v>2720</v>
      </c>
      <c r="F2495" t="s">
        <v>74</v>
      </c>
      <c r="G2495" t="s">
        <v>75</v>
      </c>
      <c r="H2495" t="s">
        <v>122</v>
      </c>
      <c r="I2495" t="s">
        <v>29</v>
      </c>
      <c r="J2495" t="s">
        <v>10859</v>
      </c>
      <c r="K2495" t="s">
        <v>10860</v>
      </c>
      <c r="L2495" t="s">
        <v>205</v>
      </c>
      <c r="M2495" t="s">
        <v>29</v>
      </c>
      <c r="O2495" t="s">
        <v>10861</v>
      </c>
      <c r="P2495" s="5" t="s">
        <v>10861</v>
      </c>
    </row>
    <row r="2496" spans="1:16" ht="14.25" customHeight="1" thickBot="1" x14ac:dyDescent="0.4">
      <c r="A2496" t="s">
        <v>10862</v>
      </c>
      <c r="B2496" t="e">
        <f t="shared" ca="1" si="40"/>
        <v>#VALUE!</v>
      </c>
      <c r="C2496" s="2" t="s">
        <v>2449</v>
      </c>
      <c r="H2496" t="s">
        <v>360</v>
      </c>
      <c r="I2496" t="s">
        <v>578</v>
      </c>
      <c r="K2496" t="s">
        <v>10863</v>
      </c>
      <c r="L2496" t="s">
        <v>21</v>
      </c>
      <c r="M2496" t="s">
        <v>22</v>
      </c>
      <c r="O2496" t="s">
        <v>10864</v>
      </c>
      <c r="P2496" s="5" t="s">
        <v>10864</v>
      </c>
    </row>
    <row r="2497" spans="1:16" ht="14.25" customHeight="1" thickBot="1" x14ac:dyDescent="0.4">
      <c r="A2497" t="s">
        <v>10865</v>
      </c>
      <c r="B2497">
        <f t="shared" ca="1" si="40"/>
        <v>39</v>
      </c>
      <c r="C2497" s="1">
        <v>28783</v>
      </c>
      <c r="E2497" t="s">
        <v>10866</v>
      </c>
      <c r="I2497" t="s">
        <v>132</v>
      </c>
      <c r="J2497" t="s">
        <v>132</v>
      </c>
      <c r="K2497" t="s">
        <v>340</v>
      </c>
      <c r="L2497" t="s">
        <v>205</v>
      </c>
      <c r="M2497" t="s">
        <v>132</v>
      </c>
      <c r="O2497" t="s">
        <v>10867</v>
      </c>
      <c r="P2497" s="5" t="s">
        <v>17189</v>
      </c>
    </row>
    <row r="2498" spans="1:16" ht="14.25" customHeight="1" thickBot="1" x14ac:dyDescent="0.4">
      <c r="A2498" t="s">
        <v>10868</v>
      </c>
      <c r="B2498">
        <f t="shared" ca="1" si="40"/>
        <v>43</v>
      </c>
      <c r="C2498" s="1">
        <v>27345</v>
      </c>
      <c r="E2498" t="s">
        <v>10869</v>
      </c>
      <c r="H2498" t="s">
        <v>385</v>
      </c>
      <c r="I2498" t="s">
        <v>386</v>
      </c>
      <c r="J2498" t="s">
        <v>10870</v>
      </c>
      <c r="K2498" t="s">
        <v>10871</v>
      </c>
      <c r="L2498" t="s">
        <v>21</v>
      </c>
      <c r="M2498" t="s">
        <v>386</v>
      </c>
      <c r="O2498" t="s">
        <v>10872</v>
      </c>
      <c r="P2498" s="5" t="s">
        <v>10872</v>
      </c>
    </row>
    <row r="2499" spans="1:16" ht="14.25" customHeight="1" thickBot="1" x14ac:dyDescent="0.4">
      <c r="A2499" t="s">
        <v>10873</v>
      </c>
      <c r="B2499">
        <f t="shared" ca="1" si="40"/>
        <v>113</v>
      </c>
      <c r="C2499" s="2">
        <v>1975</v>
      </c>
      <c r="D2499" t="s">
        <v>41</v>
      </c>
      <c r="E2499" t="s">
        <v>10874</v>
      </c>
      <c r="F2499" t="s">
        <v>41</v>
      </c>
      <c r="G2499" t="s">
        <v>1379</v>
      </c>
      <c r="H2499" t="s">
        <v>3564</v>
      </c>
      <c r="I2499" t="s">
        <v>34</v>
      </c>
      <c r="J2499" t="s">
        <v>10875</v>
      </c>
      <c r="K2499" t="s">
        <v>10876</v>
      </c>
      <c r="L2499" t="s">
        <v>21</v>
      </c>
      <c r="M2499" t="s">
        <v>22</v>
      </c>
      <c r="O2499" t="s">
        <v>3567</v>
      </c>
      <c r="P2499" s="5" t="s">
        <v>16852</v>
      </c>
    </row>
    <row r="2500" spans="1:16" ht="14.25" customHeight="1" thickBot="1" x14ac:dyDescent="0.4">
      <c r="A2500" t="s">
        <v>10877</v>
      </c>
      <c r="B2500">
        <f t="shared" ca="1" si="40"/>
        <v>21</v>
      </c>
      <c r="C2500" s="1">
        <v>35371</v>
      </c>
      <c r="D2500" t="s">
        <v>41</v>
      </c>
      <c r="E2500" t="s">
        <v>10878</v>
      </c>
      <c r="F2500" t="s">
        <v>41</v>
      </c>
      <c r="G2500" t="s">
        <v>186</v>
      </c>
      <c r="H2500" t="s">
        <v>43</v>
      </c>
      <c r="I2500" t="s">
        <v>178</v>
      </c>
      <c r="J2500" t="s">
        <v>10879</v>
      </c>
      <c r="K2500" t="s">
        <v>10880</v>
      </c>
      <c r="L2500" t="s">
        <v>21</v>
      </c>
      <c r="M2500" t="s">
        <v>178</v>
      </c>
      <c r="N2500" t="s">
        <v>181</v>
      </c>
      <c r="O2500" t="s">
        <v>10881</v>
      </c>
      <c r="P2500" s="5" t="s">
        <v>17190</v>
      </c>
    </row>
    <row r="2501" spans="1:16" ht="14.25" customHeight="1" thickBot="1" x14ac:dyDescent="0.4">
      <c r="A2501" t="s">
        <v>10882</v>
      </c>
      <c r="B2501">
        <f t="shared" ca="1" si="40"/>
        <v>25</v>
      </c>
      <c r="C2501" s="1">
        <v>33961</v>
      </c>
      <c r="E2501" t="s">
        <v>10883</v>
      </c>
      <c r="F2501" t="s">
        <v>74</v>
      </c>
      <c r="G2501" t="s">
        <v>3330</v>
      </c>
      <c r="H2501" t="s">
        <v>2735</v>
      </c>
      <c r="I2501" t="s">
        <v>118</v>
      </c>
      <c r="J2501" t="s">
        <v>10884</v>
      </c>
      <c r="K2501" t="s">
        <v>10354</v>
      </c>
      <c r="L2501" t="s">
        <v>21</v>
      </c>
      <c r="M2501" t="s">
        <v>29</v>
      </c>
      <c r="O2501" t="s">
        <v>10885</v>
      </c>
      <c r="P2501" s="5" t="s">
        <v>10885</v>
      </c>
    </row>
    <row r="2502" spans="1:16" ht="14.25" customHeight="1" thickBot="1" x14ac:dyDescent="0.4">
      <c r="A2502" t="s">
        <v>10886</v>
      </c>
      <c r="B2502">
        <f t="shared" ca="1" si="40"/>
        <v>45</v>
      </c>
      <c r="C2502" s="1">
        <v>26579</v>
      </c>
      <c r="D2502" t="s">
        <v>39</v>
      </c>
      <c r="E2502" t="s">
        <v>10887</v>
      </c>
      <c r="F2502" t="s">
        <v>39</v>
      </c>
      <c r="G2502" t="s">
        <v>147</v>
      </c>
      <c r="I2502" t="s">
        <v>693</v>
      </c>
      <c r="J2502" t="s">
        <v>693</v>
      </c>
      <c r="K2502" t="s">
        <v>10888</v>
      </c>
      <c r="L2502" t="s">
        <v>21</v>
      </c>
      <c r="M2502" t="s">
        <v>148</v>
      </c>
      <c r="O2502" t="s">
        <v>10889</v>
      </c>
      <c r="P2502" s="5" t="s">
        <v>10889</v>
      </c>
    </row>
    <row r="2503" spans="1:16" ht="14.25" customHeight="1" thickBot="1" x14ac:dyDescent="0.4">
      <c r="A2503" t="s">
        <v>10890</v>
      </c>
      <c r="B2503">
        <f t="shared" ca="1" si="40"/>
        <v>50</v>
      </c>
      <c r="C2503" s="1">
        <v>24999</v>
      </c>
      <c r="D2503" t="s">
        <v>200</v>
      </c>
      <c r="E2503" t="s">
        <v>10891</v>
      </c>
      <c r="G2503" t="s">
        <v>147</v>
      </c>
      <c r="H2503" t="s">
        <v>3919</v>
      </c>
      <c r="I2503" t="s">
        <v>1446</v>
      </c>
      <c r="J2503" t="s">
        <v>10892</v>
      </c>
      <c r="K2503" t="s">
        <v>10893</v>
      </c>
      <c r="L2503" t="s">
        <v>21</v>
      </c>
      <c r="M2503" t="s">
        <v>29</v>
      </c>
      <c r="O2503" t="s">
        <v>10894</v>
      </c>
      <c r="P2503" s="5" t="s">
        <v>10894</v>
      </c>
    </row>
    <row r="2504" spans="1:16" ht="14.25" customHeight="1" thickBot="1" x14ac:dyDescent="0.4">
      <c r="A2504" t="s">
        <v>10895</v>
      </c>
      <c r="B2504">
        <f t="shared" ca="1" si="40"/>
        <v>54</v>
      </c>
      <c r="C2504" s="1">
        <v>23246</v>
      </c>
      <c r="E2504" t="s">
        <v>10896</v>
      </c>
      <c r="H2504" t="s">
        <v>43</v>
      </c>
      <c r="I2504" t="s">
        <v>83</v>
      </c>
      <c r="J2504" t="s">
        <v>10897</v>
      </c>
      <c r="K2504" t="s">
        <v>10898</v>
      </c>
      <c r="L2504" t="s">
        <v>21</v>
      </c>
      <c r="M2504" t="s">
        <v>83</v>
      </c>
      <c r="O2504" t="s">
        <v>10899</v>
      </c>
      <c r="P2504" s="5" t="s">
        <v>17191</v>
      </c>
    </row>
    <row r="2505" spans="1:16" ht="14.25" customHeight="1" thickBot="1" x14ac:dyDescent="0.4">
      <c r="A2505" t="s">
        <v>10900</v>
      </c>
      <c r="B2505">
        <f t="shared" ca="1" si="40"/>
        <v>32</v>
      </c>
      <c r="C2505" s="1">
        <v>31261</v>
      </c>
      <c r="E2505" t="s">
        <v>3277</v>
      </c>
      <c r="I2505" t="s">
        <v>325</v>
      </c>
      <c r="J2505" t="s">
        <v>325</v>
      </c>
      <c r="K2505" t="s">
        <v>10901</v>
      </c>
      <c r="L2505" t="s">
        <v>21</v>
      </c>
      <c r="M2505" t="s">
        <v>628</v>
      </c>
      <c r="O2505" t="s">
        <v>10902</v>
      </c>
      <c r="P2505" s="5" t="s">
        <v>10902</v>
      </c>
    </row>
    <row r="2506" spans="1:16" ht="14.25" customHeight="1" thickBot="1" x14ac:dyDescent="0.4">
      <c r="A2506" t="s">
        <v>10903</v>
      </c>
      <c r="B2506">
        <f t="shared" ca="1" si="40"/>
        <v>56</v>
      </c>
      <c r="C2506" s="1">
        <v>22784</v>
      </c>
      <c r="E2506" t="s">
        <v>10904</v>
      </c>
      <c r="G2506" t="s">
        <v>441</v>
      </c>
      <c r="H2506" t="s">
        <v>51</v>
      </c>
      <c r="I2506" t="s">
        <v>52</v>
      </c>
      <c r="J2506" t="s">
        <v>10905</v>
      </c>
      <c r="K2506" t="s">
        <v>54</v>
      </c>
      <c r="L2506" t="s">
        <v>21</v>
      </c>
      <c r="M2506" t="s">
        <v>52</v>
      </c>
      <c r="O2506" t="s">
        <v>5046</v>
      </c>
      <c r="P2506" s="5" t="s">
        <v>5046</v>
      </c>
    </row>
    <row r="2507" spans="1:16" ht="14.25" customHeight="1" thickBot="1" x14ac:dyDescent="0.4">
      <c r="A2507" t="s">
        <v>10906</v>
      </c>
      <c r="B2507">
        <f t="shared" ca="1" si="40"/>
        <v>49</v>
      </c>
      <c r="C2507" s="1">
        <v>25236</v>
      </c>
      <c r="E2507" t="s">
        <v>10907</v>
      </c>
      <c r="G2507" t="s">
        <v>1452</v>
      </c>
      <c r="H2507" t="s">
        <v>43</v>
      </c>
      <c r="I2507" t="s">
        <v>1001</v>
      </c>
      <c r="J2507" t="s">
        <v>1001</v>
      </c>
      <c r="K2507" t="s">
        <v>10908</v>
      </c>
      <c r="L2507" t="s">
        <v>21</v>
      </c>
      <c r="M2507" t="s">
        <v>132</v>
      </c>
      <c r="O2507" t="s">
        <v>10909</v>
      </c>
      <c r="P2507" s="5" t="s">
        <v>17192</v>
      </c>
    </row>
    <row r="2508" spans="1:16" ht="14.25" customHeight="1" thickBot="1" x14ac:dyDescent="0.4">
      <c r="A2508" t="s">
        <v>10910</v>
      </c>
      <c r="B2508">
        <f t="shared" ca="1" si="40"/>
        <v>26</v>
      </c>
      <c r="C2508" s="1">
        <v>33528</v>
      </c>
      <c r="E2508" t="s">
        <v>4849</v>
      </c>
      <c r="I2508" t="s">
        <v>367</v>
      </c>
      <c r="J2508" t="s">
        <v>5859</v>
      </c>
      <c r="K2508" t="s">
        <v>10911</v>
      </c>
      <c r="L2508" t="s">
        <v>21</v>
      </c>
      <c r="M2508" t="s">
        <v>367</v>
      </c>
      <c r="O2508" t="s">
        <v>10912</v>
      </c>
      <c r="P2508" s="5" t="s">
        <v>10912</v>
      </c>
    </row>
    <row r="2509" spans="1:16" ht="14.25" customHeight="1" thickBot="1" x14ac:dyDescent="0.4">
      <c r="A2509" t="s">
        <v>10913</v>
      </c>
      <c r="B2509">
        <f t="shared" ca="1" si="40"/>
        <v>21</v>
      </c>
      <c r="C2509" s="1">
        <v>35540</v>
      </c>
      <c r="D2509" t="s">
        <v>1773</v>
      </c>
      <c r="E2509" t="s">
        <v>10914</v>
      </c>
      <c r="F2509" t="s">
        <v>185</v>
      </c>
      <c r="G2509" t="s">
        <v>95</v>
      </c>
      <c r="H2509" t="s">
        <v>10915</v>
      </c>
      <c r="I2509" t="s">
        <v>194</v>
      </c>
      <c r="J2509" t="s">
        <v>10916</v>
      </c>
      <c r="K2509" t="s">
        <v>1922</v>
      </c>
      <c r="L2509" t="s">
        <v>21</v>
      </c>
      <c r="M2509" t="s">
        <v>194</v>
      </c>
      <c r="O2509" t="s">
        <v>55</v>
      </c>
      <c r="P2509" s="5" t="s">
        <v>55</v>
      </c>
    </row>
    <row r="2510" spans="1:16" ht="14.25" customHeight="1" thickBot="1" x14ac:dyDescent="0.4">
      <c r="A2510" t="s">
        <v>10917</v>
      </c>
      <c r="B2510">
        <f t="shared" ca="1" si="40"/>
        <v>54</v>
      </c>
      <c r="C2510" s="1">
        <v>23342</v>
      </c>
      <c r="E2510" t="s">
        <v>10918</v>
      </c>
      <c r="H2510" t="s">
        <v>10919</v>
      </c>
      <c r="I2510" t="s">
        <v>10920</v>
      </c>
      <c r="J2510" t="s">
        <v>1090</v>
      </c>
      <c r="K2510" t="s">
        <v>10921</v>
      </c>
      <c r="L2510" t="s">
        <v>21</v>
      </c>
      <c r="M2510" t="s">
        <v>270</v>
      </c>
      <c r="O2510" t="s">
        <v>10922</v>
      </c>
      <c r="P2510" s="5" t="s">
        <v>10922</v>
      </c>
    </row>
    <row r="2511" spans="1:16" ht="14.25" customHeight="1" thickBot="1" x14ac:dyDescent="0.4">
      <c r="A2511" t="s">
        <v>10923</v>
      </c>
      <c r="B2511">
        <f t="shared" ca="1" si="40"/>
        <v>50</v>
      </c>
      <c r="C2511" s="1">
        <v>24786</v>
      </c>
      <c r="D2511" t="s">
        <v>39</v>
      </c>
      <c r="E2511" t="s">
        <v>10924</v>
      </c>
      <c r="F2511" t="s">
        <v>41</v>
      </c>
      <c r="G2511" t="s">
        <v>8788</v>
      </c>
      <c r="H2511" t="s">
        <v>360</v>
      </c>
      <c r="I2511" t="s">
        <v>46</v>
      </c>
      <c r="J2511" t="s">
        <v>10925</v>
      </c>
      <c r="K2511" t="s">
        <v>10926</v>
      </c>
      <c r="L2511" t="s">
        <v>21</v>
      </c>
      <c r="M2511" t="s">
        <v>46</v>
      </c>
      <c r="N2511" t="s">
        <v>242</v>
      </c>
      <c r="O2511" t="s">
        <v>10927</v>
      </c>
      <c r="P2511" s="5" t="s">
        <v>10927</v>
      </c>
    </row>
    <row r="2512" spans="1:16" ht="14.25" customHeight="1" thickBot="1" x14ac:dyDescent="0.4">
      <c r="A2512" t="s">
        <v>10928</v>
      </c>
      <c r="B2512">
        <f t="shared" ca="1" si="40"/>
        <v>54</v>
      </c>
      <c r="C2512" s="1">
        <v>23326</v>
      </c>
      <c r="D2512" t="s">
        <v>235</v>
      </c>
      <c r="E2512" t="s">
        <v>10929</v>
      </c>
      <c r="G2512" t="s">
        <v>186</v>
      </c>
      <c r="H2512" t="s">
        <v>10930</v>
      </c>
      <c r="I2512" t="s">
        <v>524</v>
      </c>
      <c r="J2512" t="s">
        <v>3772</v>
      </c>
      <c r="K2512" t="s">
        <v>10931</v>
      </c>
      <c r="L2512" t="s">
        <v>205</v>
      </c>
      <c r="M2512" t="s">
        <v>524</v>
      </c>
      <c r="N2512" t="s">
        <v>168</v>
      </c>
      <c r="O2512" t="s">
        <v>10932</v>
      </c>
      <c r="P2512" s="5" t="s">
        <v>17193</v>
      </c>
    </row>
    <row r="2513" spans="1:16" ht="14.25" customHeight="1" thickBot="1" x14ac:dyDescent="0.4">
      <c r="A2513" t="s">
        <v>10933</v>
      </c>
      <c r="B2513">
        <f t="shared" ca="1" si="40"/>
        <v>41</v>
      </c>
      <c r="C2513" s="1">
        <v>28245</v>
      </c>
      <c r="E2513" t="s">
        <v>4748</v>
      </c>
      <c r="I2513" t="s">
        <v>279</v>
      </c>
      <c r="J2513" t="s">
        <v>417</v>
      </c>
      <c r="K2513" t="s">
        <v>10934</v>
      </c>
      <c r="L2513" t="s">
        <v>21</v>
      </c>
      <c r="M2513" t="s">
        <v>279</v>
      </c>
      <c r="O2513" t="s">
        <v>10935</v>
      </c>
      <c r="P2513" s="5" t="s">
        <v>10935</v>
      </c>
    </row>
    <row r="2514" spans="1:16" ht="14.25" customHeight="1" thickBot="1" x14ac:dyDescent="0.4">
      <c r="A2514" t="s">
        <v>10936</v>
      </c>
      <c r="B2514">
        <f t="shared" ca="1" si="40"/>
        <v>25</v>
      </c>
      <c r="C2514" s="1">
        <v>33983</v>
      </c>
      <c r="E2514" t="s">
        <v>9688</v>
      </c>
      <c r="H2514" t="s">
        <v>43</v>
      </c>
      <c r="I2514" t="s">
        <v>129</v>
      </c>
      <c r="J2514" t="s">
        <v>10937</v>
      </c>
      <c r="K2514" t="s">
        <v>10938</v>
      </c>
      <c r="L2514" t="s">
        <v>21</v>
      </c>
      <c r="M2514" t="s">
        <v>132</v>
      </c>
      <c r="O2514" t="s">
        <v>2143</v>
      </c>
      <c r="P2514" s="5" t="s">
        <v>16792</v>
      </c>
    </row>
    <row r="2515" spans="1:16" ht="14.25" customHeight="1" thickBot="1" x14ac:dyDescent="0.4">
      <c r="A2515" t="s">
        <v>10939</v>
      </c>
      <c r="B2515">
        <f t="shared" ca="1" si="40"/>
        <v>58</v>
      </c>
      <c r="C2515" s="1">
        <v>22119</v>
      </c>
      <c r="D2515" t="s">
        <v>39</v>
      </c>
      <c r="E2515" t="s">
        <v>1364</v>
      </c>
      <c r="F2515" t="s">
        <v>39</v>
      </c>
      <c r="G2515" t="s">
        <v>104</v>
      </c>
      <c r="H2515" t="s">
        <v>353</v>
      </c>
      <c r="I2515" t="s">
        <v>339</v>
      </c>
      <c r="J2515" t="s">
        <v>9909</v>
      </c>
      <c r="K2515" t="s">
        <v>10940</v>
      </c>
      <c r="L2515" t="s">
        <v>21</v>
      </c>
      <c r="M2515" t="s">
        <v>46</v>
      </c>
      <c r="N2515" t="s">
        <v>2041</v>
      </c>
      <c r="O2515" t="s">
        <v>10941</v>
      </c>
      <c r="P2515" s="5" t="s">
        <v>17194</v>
      </c>
    </row>
    <row r="2516" spans="1:16" ht="14.25" customHeight="1" thickBot="1" x14ac:dyDescent="0.4">
      <c r="A2516" t="s">
        <v>10942</v>
      </c>
      <c r="B2516">
        <f t="shared" ca="1" si="40"/>
        <v>37</v>
      </c>
      <c r="C2516" s="1">
        <v>29571</v>
      </c>
      <c r="D2516" t="s">
        <v>200</v>
      </c>
      <c r="E2516" t="s">
        <v>10943</v>
      </c>
      <c r="F2516" t="s">
        <v>39</v>
      </c>
      <c r="G2516" t="s">
        <v>104</v>
      </c>
      <c r="H2516" t="s">
        <v>757</v>
      </c>
      <c r="I2516" t="s">
        <v>10944</v>
      </c>
      <c r="J2516" t="s">
        <v>10945</v>
      </c>
      <c r="K2516" t="s">
        <v>10946</v>
      </c>
      <c r="L2516" t="s">
        <v>21</v>
      </c>
      <c r="M2516" t="s">
        <v>46</v>
      </c>
      <c r="N2516" t="s">
        <v>357</v>
      </c>
      <c r="O2516" t="s">
        <v>10947</v>
      </c>
      <c r="P2516" s="5" t="s">
        <v>10947</v>
      </c>
    </row>
    <row r="2517" spans="1:16" ht="14.25" customHeight="1" thickBot="1" x14ac:dyDescent="0.4">
      <c r="A2517" t="s">
        <v>10948</v>
      </c>
      <c r="B2517">
        <f t="shared" ca="1" si="40"/>
        <v>54</v>
      </c>
      <c r="C2517" s="1">
        <v>23284</v>
      </c>
      <c r="D2517" t="s">
        <v>39</v>
      </c>
      <c r="E2517" t="s">
        <v>10949</v>
      </c>
      <c r="F2517" t="s">
        <v>39</v>
      </c>
      <c r="G2517" t="s">
        <v>66</v>
      </c>
      <c r="H2517" t="s">
        <v>105</v>
      </c>
      <c r="I2517" t="s">
        <v>83</v>
      </c>
      <c r="J2517" t="s">
        <v>10950</v>
      </c>
      <c r="K2517" t="s">
        <v>10951</v>
      </c>
      <c r="L2517" t="s">
        <v>21</v>
      </c>
      <c r="M2517" t="s">
        <v>46</v>
      </c>
      <c r="N2517" t="s">
        <v>1898</v>
      </c>
      <c r="O2517" t="s">
        <v>10952</v>
      </c>
      <c r="P2517" s="5" t="s">
        <v>10952</v>
      </c>
    </row>
    <row r="2518" spans="1:16" ht="14.25" customHeight="1" thickBot="1" x14ac:dyDescent="0.4">
      <c r="A2518" t="s">
        <v>10953</v>
      </c>
      <c r="B2518">
        <f t="shared" ca="1" si="40"/>
        <v>66</v>
      </c>
      <c r="C2518" s="1">
        <v>19131</v>
      </c>
      <c r="E2518" t="s">
        <v>10954</v>
      </c>
      <c r="H2518" t="s">
        <v>43</v>
      </c>
      <c r="I2518" t="s">
        <v>78</v>
      </c>
      <c r="J2518" t="s">
        <v>10586</v>
      </c>
      <c r="K2518" t="s">
        <v>10955</v>
      </c>
      <c r="L2518" t="s">
        <v>205</v>
      </c>
      <c r="M2518" t="s">
        <v>78</v>
      </c>
      <c r="O2518" t="s">
        <v>2577</v>
      </c>
      <c r="P2518" s="5" t="s">
        <v>16806</v>
      </c>
    </row>
    <row r="2519" spans="1:16" ht="14.25" customHeight="1" thickBot="1" x14ac:dyDescent="0.4">
      <c r="A2519" t="s">
        <v>10956</v>
      </c>
      <c r="B2519">
        <f t="shared" ca="1" si="40"/>
        <v>44</v>
      </c>
      <c r="C2519" s="1">
        <v>27020</v>
      </c>
      <c r="E2519" t="s">
        <v>10957</v>
      </c>
      <c r="G2519" t="s">
        <v>1037</v>
      </c>
      <c r="H2519" t="s">
        <v>397</v>
      </c>
      <c r="I2519" t="s">
        <v>5710</v>
      </c>
      <c r="J2519" t="s">
        <v>10958</v>
      </c>
      <c r="K2519" t="s">
        <v>10959</v>
      </c>
      <c r="L2519" t="s">
        <v>21</v>
      </c>
      <c r="M2519" t="s">
        <v>325</v>
      </c>
      <c r="O2519" t="s">
        <v>10960</v>
      </c>
      <c r="P2519" s="5" t="s">
        <v>10960</v>
      </c>
    </row>
    <row r="2520" spans="1:16" ht="14.25" customHeight="1" thickBot="1" x14ac:dyDescent="0.4">
      <c r="A2520" t="s">
        <v>10961</v>
      </c>
      <c r="B2520">
        <f t="shared" ca="1" si="40"/>
        <v>38</v>
      </c>
      <c r="C2520" s="1">
        <v>29134</v>
      </c>
      <c r="D2520" t="s">
        <v>41</v>
      </c>
      <c r="E2520" t="s">
        <v>730</v>
      </c>
      <c r="F2520" t="s">
        <v>41</v>
      </c>
      <c r="G2520" t="s">
        <v>95</v>
      </c>
      <c r="H2520" t="s">
        <v>10962</v>
      </c>
      <c r="I2520" t="s">
        <v>10963</v>
      </c>
      <c r="J2520" t="s">
        <v>10964</v>
      </c>
      <c r="K2520" t="s">
        <v>10965</v>
      </c>
      <c r="L2520" t="s">
        <v>21</v>
      </c>
      <c r="M2520" t="s">
        <v>22</v>
      </c>
      <c r="O2520" t="s">
        <v>5300</v>
      </c>
      <c r="P2520" s="5" t="s">
        <v>5300</v>
      </c>
    </row>
    <row r="2521" spans="1:16" ht="14.25" customHeight="1" thickBot="1" x14ac:dyDescent="0.4">
      <c r="A2521" t="s">
        <v>10966</v>
      </c>
      <c r="B2521">
        <f t="shared" ca="1" si="40"/>
        <v>41</v>
      </c>
      <c r="C2521" s="1">
        <v>28149</v>
      </c>
      <c r="E2521" t="s">
        <v>10967</v>
      </c>
      <c r="H2521" t="s">
        <v>660</v>
      </c>
      <c r="I2521" t="s">
        <v>59</v>
      </c>
      <c r="J2521" t="s">
        <v>10968</v>
      </c>
      <c r="K2521" t="s">
        <v>9882</v>
      </c>
      <c r="L2521" t="s">
        <v>21</v>
      </c>
      <c r="M2521" t="s">
        <v>59</v>
      </c>
      <c r="O2521" t="s">
        <v>10969</v>
      </c>
      <c r="P2521" s="5" t="s">
        <v>10969</v>
      </c>
    </row>
    <row r="2522" spans="1:16" ht="14.25" customHeight="1" thickBot="1" x14ac:dyDescent="0.4">
      <c r="A2522" t="s">
        <v>10970</v>
      </c>
      <c r="B2522">
        <f t="shared" ca="1" si="40"/>
        <v>80</v>
      </c>
      <c r="C2522" s="1">
        <v>13784</v>
      </c>
      <c r="E2522" t="s">
        <v>5131</v>
      </c>
      <c r="H2522" t="s">
        <v>43</v>
      </c>
      <c r="I2522" t="s">
        <v>132</v>
      </c>
      <c r="J2522" t="s">
        <v>132</v>
      </c>
      <c r="K2522" t="s">
        <v>1234</v>
      </c>
      <c r="L2522" t="s">
        <v>21</v>
      </c>
      <c r="M2522" t="s">
        <v>132</v>
      </c>
      <c r="O2522" t="s">
        <v>10971</v>
      </c>
      <c r="P2522" s="5" t="s">
        <v>17195</v>
      </c>
    </row>
    <row r="2523" spans="1:16" ht="14.25" customHeight="1" thickBot="1" x14ac:dyDescent="0.4">
      <c r="A2523" t="s">
        <v>10972</v>
      </c>
      <c r="B2523">
        <f t="shared" ca="1" si="40"/>
        <v>50</v>
      </c>
      <c r="C2523" s="1">
        <v>24932</v>
      </c>
      <c r="D2523" t="s">
        <v>39</v>
      </c>
      <c r="E2523" t="s">
        <v>10973</v>
      </c>
      <c r="F2523" t="s">
        <v>41</v>
      </c>
      <c r="G2523" t="s">
        <v>95</v>
      </c>
      <c r="H2523" t="s">
        <v>360</v>
      </c>
      <c r="I2523" t="s">
        <v>617</v>
      </c>
      <c r="J2523" t="s">
        <v>10974</v>
      </c>
      <c r="K2523" t="s">
        <v>10975</v>
      </c>
      <c r="L2523" t="s">
        <v>21</v>
      </c>
      <c r="M2523" t="s">
        <v>46</v>
      </c>
      <c r="N2523" t="s">
        <v>161</v>
      </c>
      <c r="O2523" t="s">
        <v>10976</v>
      </c>
      <c r="P2523" s="5" t="s">
        <v>10976</v>
      </c>
    </row>
    <row r="2524" spans="1:16" ht="14.25" customHeight="1" thickBot="1" x14ac:dyDescent="0.4">
      <c r="A2524" t="s">
        <v>10977</v>
      </c>
      <c r="B2524">
        <f t="shared" ref="B2524:B2587" ca="1" si="41">DATEDIF(C2524,TODAY(),"Y")</f>
        <v>47</v>
      </c>
      <c r="C2524" s="1">
        <v>25960</v>
      </c>
      <c r="E2524" t="s">
        <v>10978</v>
      </c>
      <c r="H2524" t="s">
        <v>157</v>
      </c>
      <c r="I2524" t="s">
        <v>270</v>
      </c>
      <c r="J2524" t="s">
        <v>10979</v>
      </c>
      <c r="K2524" t="s">
        <v>10980</v>
      </c>
      <c r="L2524" t="s">
        <v>21</v>
      </c>
      <c r="M2524" t="s">
        <v>270</v>
      </c>
      <c r="O2524" t="s">
        <v>55</v>
      </c>
      <c r="P2524" s="5" t="s">
        <v>55</v>
      </c>
    </row>
    <row r="2525" spans="1:16" ht="14.25" customHeight="1" thickBot="1" x14ac:dyDescent="0.4">
      <c r="A2525" t="s">
        <v>10981</v>
      </c>
      <c r="B2525">
        <f t="shared" ca="1" si="41"/>
        <v>49</v>
      </c>
      <c r="C2525" s="1">
        <v>25087</v>
      </c>
      <c r="E2525" t="s">
        <v>10982</v>
      </c>
      <c r="H2525" t="s">
        <v>51</v>
      </c>
      <c r="I2525" t="s">
        <v>52</v>
      </c>
      <c r="J2525" t="s">
        <v>7841</v>
      </c>
      <c r="K2525" t="s">
        <v>3011</v>
      </c>
      <c r="L2525" t="s">
        <v>21</v>
      </c>
      <c r="M2525" t="s">
        <v>52</v>
      </c>
      <c r="O2525" t="s">
        <v>55</v>
      </c>
      <c r="P2525" s="5" t="s">
        <v>55</v>
      </c>
    </row>
    <row r="2526" spans="1:16" ht="14.25" customHeight="1" thickBot="1" x14ac:dyDescent="0.4">
      <c r="A2526" t="s">
        <v>10983</v>
      </c>
      <c r="B2526">
        <f t="shared" ca="1" si="41"/>
        <v>48</v>
      </c>
      <c r="C2526" s="1">
        <v>25601</v>
      </c>
      <c r="E2526" t="s">
        <v>1700</v>
      </c>
      <c r="H2526" t="s">
        <v>43</v>
      </c>
      <c r="I2526" t="s">
        <v>83</v>
      </c>
      <c r="J2526" t="s">
        <v>83</v>
      </c>
      <c r="K2526" t="s">
        <v>10984</v>
      </c>
      <c r="L2526" t="s">
        <v>21</v>
      </c>
      <c r="M2526" t="s">
        <v>270</v>
      </c>
      <c r="O2526" t="s">
        <v>10985</v>
      </c>
      <c r="P2526" s="5" t="s">
        <v>10985</v>
      </c>
    </row>
    <row r="2527" spans="1:16" ht="14.25" customHeight="1" thickBot="1" x14ac:dyDescent="0.4">
      <c r="A2527" t="s">
        <v>10986</v>
      </c>
      <c r="B2527">
        <f t="shared" ca="1" si="41"/>
        <v>49</v>
      </c>
      <c r="C2527" s="1">
        <v>25350</v>
      </c>
      <c r="E2527" t="s">
        <v>3034</v>
      </c>
      <c r="I2527" t="s">
        <v>89</v>
      </c>
      <c r="J2527" t="s">
        <v>10987</v>
      </c>
      <c r="K2527" t="s">
        <v>10988</v>
      </c>
      <c r="L2527" t="s">
        <v>205</v>
      </c>
      <c r="M2527" t="s">
        <v>89</v>
      </c>
      <c r="O2527" t="s">
        <v>10989</v>
      </c>
      <c r="P2527" s="5" t="s">
        <v>10989</v>
      </c>
    </row>
    <row r="2528" spans="1:16" ht="14.25" customHeight="1" thickBot="1" x14ac:dyDescent="0.4">
      <c r="A2528" t="s">
        <v>10990</v>
      </c>
      <c r="B2528">
        <f t="shared" ca="1" si="41"/>
        <v>32</v>
      </c>
      <c r="C2528" s="1">
        <v>31258</v>
      </c>
      <c r="E2528" t="s">
        <v>10991</v>
      </c>
      <c r="G2528" t="s">
        <v>95</v>
      </c>
      <c r="H2528" t="s">
        <v>973</v>
      </c>
      <c r="I2528" t="s">
        <v>22</v>
      </c>
      <c r="J2528" t="s">
        <v>10992</v>
      </c>
      <c r="K2528" t="s">
        <v>678</v>
      </c>
      <c r="L2528" t="s">
        <v>21</v>
      </c>
      <c r="M2528" t="s">
        <v>22</v>
      </c>
      <c r="O2528" t="s">
        <v>4895</v>
      </c>
      <c r="P2528" s="5" t="s">
        <v>16791</v>
      </c>
    </row>
    <row r="2529" spans="1:16" ht="14.25" customHeight="1" thickBot="1" x14ac:dyDescent="0.4">
      <c r="A2529" t="s">
        <v>10993</v>
      </c>
      <c r="B2529">
        <f t="shared" ca="1" si="41"/>
        <v>52</v>
      </c>
      <c r="C2529" s="1">
        <v>24069</v>
      </c>
      <c r="D2529" t="s">
        <v>39</v>
      </c>
      <c r="E2529" t="s">
        <v>10994</v>
      </c>
      <c r="F2529" t="s">
        <v>39</v>
      </c>
      <c r="G2529" t="s">
        <v>1999</v>
      </c>
      <c r="H2529" t="s">
        <v>105</v>
      </c>
      <c r="I2529" t="s">
        <v>78</v>
      </c>
      <c r="J2529" t="s">
        <v>78</v>
      </c>
      <c r="K2529" t="s">
        <v>10995</v>
      </c>
      <c r="L2529" t="s">
        <v>205</v>
      </c>
      <c r="M2529" t="s">
        <v>46</v>
      </c>
      <c r="N2529" t="s">
        <v>242</v>
      </c>
      <c r="O2529" t="s">
        <v>169</v>
      </c>
      <c r="P2529" s="5" t="s">
        <v>169</v>
      </c>
    </row>
    <row r="2530" spans="1:16" ht="14.25" customHeight="1" thickBot="1" x14ac:dyDescent="0.4">
      <c r="A2530" t="s">
        <v>10996</v>
      </c>
      <c r="B2530">
        <f t="shared" ca="1" si="41"/>
        <v>25</v>
      </c>
      <c r="C2530" s="1">
        <v>34077</v>
      </c>
      <c r="D2530" t="s">
        <v>39</v>
      </c>
      <c r="E2530" t="s">
        <v>10997</v>
      </c>
      <c r="F2530" t="s">
        <v>41</v>
      </c>
      <c r="G2530" t="s">
        <v>338</v>
      </c>
      <c r="H2530" t="s">
        <v>360</v>
      </c>
      <c r="I2530" t="s">
        <v>933</v>
      </c>
      <c r="J2530" t="s">
        <v>10998</v>
      </c>
      <c r="K2530" t="s">
        <v>10999</v>
      </c>
      <c r="L2530" t="s">
        <v>21</v>
      </c>
      <c r="M2530" t="s">
        <v>933</v>
      </c>
      <c r="N2530" t="s">
        <v>47</v>
      </c>
      <c r="O2530" t="s">
        <v>11000</v>
      </c>
      <c r="P2530" s="5" t="s">
        <v>17196</v>
      </c>
    </row>
    <row r="2531" spans="1:16" ht="14.25" customHeight="1" thickBot="1" x14ac:dyDescent="0.4">
      <c r="A2531" t="s">
        <v>11001</v>
      </c>
      <c r="B2531">
        <f t="shared" ca="1" si="41"/>
        <v>28</v>
      </c>
      <c r="C2531" s="1">
        <v>32780</v>
      </c>
      <c r="D2531" t="s">
        <v>200</v>
      </c>
      <c r="E2531" t="s">
        <v>11002</v>
      </c>
      <c r="F2531" t="s">
        <v>41</v>
      </c>
      <c r="G2531" t="s">
        <v>5725</v>
      </c>
      <c r="H2531" t="s">
        <v>967</v>
      </c>
      <c r="I2531" t="s">
        <v>29</v>
      </c>
      <c r="J2531" t="s">
        <v>11003</v>
      </c>
      <c r="K2531" t="s">
        <v>11004</v>
      </c>
      <c r="L2531" t="s">
        <v>21</v>
      </c>
      <c r="M2531" t="s">
        <v>29</v>
      </c>
      <c r="O2531" t="s">
        <v>1631</v>
      </c>
      <c r="P2531" s="5" t="s">
        <v>1631</v>
      </c>
    </row>
    <row r="2532" spans="1:16" ht="14.25" customHeight="1" thickBot="1" x14ac:dyDescent="0.4">
      <c r="A2532" t="s">
        <v>11005</v>
      </c>
      <c r="B2532">
        <f t="shared" ca="1" si="41"/>
        <v>23</v>
      </c>
      <c r="C2532" s="1">
        <v>34794</v>
      </c>
      <c r="E2532" t="s">
        <v>11006</v>
      </c>
      <c r="H2532" t="s">
        <v>43</v>
      </c>
      <c r="I2532" t="s">
        <v>78</v>
      </c>
      <c r="J2532" t="s">
        <v>11007</v>
      </c>
      <c r="K2532" t="s">
        <v>11008</v>
      </c>
      <c r="L2532" t="s">
        <v>21</v>
      </c>
      <c r="M2532" t="s">
        <v>174</v>
      </c>
      <c r="O2532" t="s">
        <v>11009</v>
      </c>
      <c r="P2532" s="5" t="s">
        <v>17197</v>
      </c>
    </row>
    <row r="2533" spans="1:16" ht="14.25" customHeight="1" thickBot="1" x14ac:dyDescent="0.4">
      <c r="A2533" t="s">
        <v>11010</v>
      </c>
      <c r="B2533">
        <f t="shared" ca="1" si="41"/>
        <v>33</v>
      </c>
      <c r="C2533" s="1">
        <v>31197</v>
      </c>
      <c r="E2533" t="s">
        <v>11011</v>
      </c>
      <c r="H2533" t="s">
        <v>43</v>
      </c>
      <c r="I2533" t="s">
        <v>76</v>
      </c>
      <c r="J2533" t="s">
        <v>9930</v>
      </c>
      <c r="K2533" t="s">
        <v>11012</v>
      </c>
      <c r="L2533" t="s">
        <v>21</v>
      </c>
      <c r="M2533" t="s">
        <v>178</v>
      </c>
      <c r="O2533" t="s">
        <v>9932</v>
      </c>
      <c r="P2533" s="5" t="s">
        <v>17145</v>
      </c>
    </row>
    <row r="2534" spans="1:16" ht="14.25" customHeight="1" thickBot="1" x14ac:dyDescent="0.4">
      <c r="A2534" t="s">
        <v>11013</v>
      </c>
      <c r="B2534">
        <f t="shared" ca="1" si="41"/>
        <v>35</v>
      </c>
      <c r="C2534" s="1">
        <v>30282</v>
      </c>
      <c r="E2534" t="s">
        <v>11014</v>
      </c>
      <c r="I2534" t="s">
        <v>118</v>
      </c>
      <c r="K2534" t="s">
        <v>11015</v>
      </c>
      <c r="L2534" t="s">
        <v>21</v>
      </c>
      <c r="M2534" t="s">
        <v>118</v>
      </c>
      <c r="O2534" t="s">
        <v>11016</v>
      </c>
      <c r="P2534" s="5" t="s">
        <v>11016</v>
      </c>
    </row>
    <row r="2535" spans="1:16" ht="14.25" customHeight="1" thickBot="1" x14ac:dyDescent="0.4">
      <c r="A2535" t="s">
        <v>11017</v>
      </c>
      <c r="B2535">
        <f t="shared" ca="1" si="41"/>
        <v>59</v>
      </c>
      <c r="C2535" s="1">
        <v>21652</v>
      </c>
      <c r="E2535" t="s">
        <v>4489</v>
      </c>
      <c r="H2535" t="s">
        <v>88</v>
      </c>
      <c r="I2535" t="s">
        <v>89</v>
      </c>
      <c r="J2535" t="s">
        <v>11018</v>
      </c>
      <c r="K2535" t="s">
        <v>11019</v>
      </c>
      <c r="L2535" t="s">
        <v>21</v>
      </c>
      <c r="M2535" t="s">
        <v>89</v>
      </c>
      <c r="O2535" t="s">
        <v>11020</v>
      </c>
      <c r="P2535" s="5" t="s">
        <v>11020</v>
      </c>
    </row>
    <row r="2536" spans="1:16" ht="14.25" customHeight="1" thickBot="1" x14ac:dyDescent="0.4">
      <c r="A2536" t="s">
        <v>11021</v>
      </c>
      <c r="B2536">
        <f t="shared" ca="1" si="41"/>
        <v>24</v>
      </c>
      <c r="C2536" s="1">
        <v>34344</v>
      </c>
      <c r="E2536" t="s">
        <v>1059</v>
      </c>
      <c r="F2536" t="s">
        <v>74</v>
      </c>
      <c r="G2536" t="s">
        <v>147</v>
      </c>
      <c r="H2536" t="s">
        <v>122</v>
      </c>
      <c r="I2536" t="s">
        <v>29</v>
      </c>
      <c r="J2536" t="s">
        <v>9184</v>
      </c>
      <c r="K2536" t="s">
        <v>11022</v>
      </c>
      <c r="L2536" t="s">
        <v>21</v>
      </c>
      <c r="M2536" t="s">
        <v>29</v>
      </c>
      <c r="O2536" t="s">
        <v>11023</v>
      </c>
      <c r="P2536" s="5" t="s">
        <v>11023</v>
      </c>
    </row>
    <row r="2537" spans="1:16" ht="14.25" customHeight="1" thickBot="1" x14ac:dyDescent="0.4">
      <c r="A2537" t="s">
        <v>11024</v>
      </c>
      <c r="B2537">
        <f t="shared" ca="1" si="41"/>
        <v>44</v>
      </c>
      <c r="C2537" s="1">
        <v>27177</v>
      </c>
      <c r="E2537" t="s">
        <v>11025</v>
      </c>
      <c r="H2537" t="s">
        <v>3320</v>
      </c>
      <c r="I2537" t="s">
        <v>2049</v>
      </c>
      <c r="J2537" t="s">
        <v>11026</v>
      </c>
      <c r="K2537" t="s">
        <v>11027</v>
      </c>
      <c r="L2537" t="s">
        <v>21</v>
      </c>
      <c r="M2537" t="s">
        <v>29</v>
      </c>
      <c r="O2537" t="s">
        <v>11028</v>
      </c>
      <c r="P2537" s="5" t="s">
        <v>11028</v>
      </c>
    </row>
    <row r="2538" spans="1:16" ht="14.25" customHeight="1" thickBot="1" x14ac:dyDescent="0.4">
      <c r="A2538" t="s">
        <v>11029</v>
      </c>
      <c r="B2538">
        <f t="shared" ca="1" si="41"/>
        <v>58</v>
      </c>
      <c r="C2538" s="1">
        <v>21756</v>
      </c>
      <c r="E2538" t="s">
        <v>11030</v>
      </c>
      <c r="H2538" t="s">
        <v>812</v>
      </c>
      <c r="I2538" t="s">
        <v>270</v>
      </c>
      <c r="J2538" t="s">
        <v>11031</v>
      </c>
      <c r="K2538" t="s">
        <v>11032</v>
      </c>
      <c r="L2538" t="s">
        <v>21</v>
      </c>
      <c r="M2538" t="s">
        <v>270</v>
      </c>
      <c r="O2538" t="s">
        <v>11033</v>
      </c>
      <c r="P2538" s="5" t="s">
        <v>11033</v>
      </c>
    </row>
    <row r="2539" spans="1:16" ht="14.25" customHeight="1" thickBot="1" x14ac:dyDescent="0.4">
      <c r="A2539" t="s">
        <v>11034</v>
      </c>
      <c r="B2539">
        <f t="shared" ca="1" si="41"/>
        <v>46</v>
      </c>
      <c r="C2539" s="1">
        <v>26310</v>
      </c>
      <c r="D2539" t="s">
        <v>39</v>
      </c>
      <c r="E2539" t="s">
        <v>11035</v>
      </c>
      <c r="F2539" t="s">
        <v>74</v>
      </c>
      <c r="G2539" t="s">
        <v>147</v>
      </c>
      <c r="H2539" t="s">
        <v>122</v>
      </c>
      <c r="I2539" t="s">
        <v>29</v>
      </c>
      <c r="J2539" t="s">
        <v>11036</v>
      </c>
      <c r="K2539" t="s">
        <v>11037</v>
      </c>
      <c r="L2539" t="s">
        <v>21</v>
      </c>
      <c r="M2539" t="s">
        <v>29</v>
      </c>
      <c r="O2539" t="s">
        <v>2438</v>
      </c>
      <c r="P2539" s="5" t="s">
        <v>2438</v>
      </c>
    </row>
    <row r="2540" spans="1:16" ht="14.25" customHeight="1" thickBot="1" x14ac:dyDescent="0.4">
      <c r="A2540" t="s">
        <v>11038</v>
      </c>
      <c r="B2540">
        <f t="shared" ca="1" si="41"/>
        <v>50</v>
      </c>
      <c r="C2540" s="1">
        <v>24782</v>
      </c>
      <c r="D2540" t="s">
        <v>200</v>
      </c>
      <c r="E2540" t="s">
        <v>11039</v>
      </c>
      <c r="F2540" t="s">
        <v>1204</v>
      </c>
      <c r="H2540" t="s">
        <v>627</v>
      </c>
      <c r="I2540" t="s">
        <v>628</v>
      </c>
      <c r="J2540" t="s">
        <v>11040</v>
      </c>
      <c r="K2540" t="s">
        <v>11041</v>
      </c>
      <c r="L2540" t="s">
        <v>21</v>
      </c>
      <c r="M2540" t="s">
        <v>628</v>
      </c>
      <c r="O2540" t="s">
        <v>11042</v>
      </c>
      <c r="P2540" s="5" t="s">
        <v>11042</v>
      </c>
    </row>
    <row r="2541" spans="1:16" ht="14.25" customHeight="1" thickBot="1" x14ac:dyDescent="0.4">
      <c r="A2541" t="s">
        <v>11043</v>
      </c>
      <c r="B2541">
        <f t="shared" ca="1" si="41"/>
        <v>35</v>
      </c>
      <c r="C2541" s="1">
        <v>30381</v>
      </c>
      <c r="E2541" t="s">
        <v>458</v>
      </c>
      <c r="I2541" t="s">
        <v>1090</v>
      </c>
      <c r="J2541" t="s">
        <v>11044</v>
      </c>
      <c r="K2541" t="s">
        <v>11045</v>
      </c>
      <c r="L2541" t="s">
        <v>21</v>
      </c>
      <c r="M2541" t="s">
        <v>1090</v>
      </c>
      <c r="O2541" t="s">
        <v>11046</v>
      </c>
      <c r="P2541" s="5" t="s">
        <v>17198</v>
      </c>
    </row>
    <row r="2542" spans="1:16" ht="14.25" customHeight="1" thickBot="1" x14ac:dyDescent="0.4">
      <c r="A2542" t="s">
        <v>11047</v>
      </c>
      <c r="B2542">
        <f t="shared" ca="1" si="41"/>
        <v>45</v>
      </c>
      <c r="C2542" s="1">
        <v>26802</v>
      </c>
      <c r="E2542" t="s">
        <v>2295</v>
      </c>
      <c r="G2542" t="s">
        <v>245</v>
      </c>
      <c r="H2542" t="s">
        <v>557</v>
      </c>
      <c r="I2542" t="s">
        <v>11048</v>
      </c>
      <c r="J2542" t="s">
        <v>3161</v>
      </c>
      <c r="K2542" t="s">
        <v>11049</v>
      </c>
      <c r="L2542" t="s">
        <v>21</v>
      </c>
      <c r="M2542" t="s">
        <v>29</v>
      </c>
      <c r="O2542" t="s">
        <v>1330</v>
      </c>
      <c r="P2542" s="5" t="s">
        <v>1330</v>
      </c>
    </row>
    <row r="2543" spans="1:16" ht="14.25" customHeight="1" thickBot="1" x14ac:dyDescent="0.4">
      <c r="A2543" t="s">
        <v>11050</v>
      </c>
      <c r="B2543">
        <f t="shared" ca="1" si="41"/>
        <v>52</v>
      </c>
      <c r="C2543" s="1">
        <v>24184</v>
      </c>
      <c r="E2543" t="s">
        <v>11051</v>
      </c>
      <c r="I2543" t="s">
        <v>97</v>
      </c>
      <c r="J2543" t="s">
        <v>11052</v>
      </c>
      <c r="K2543" t="s">
        <v>11053</v>
      </c>
      <c r="L2543" t="s">
        <v>21</v>
      </c>
      <c r="M2543" t="s">
        <v>97</v>
      </c>
      <c r="O2543" t="s">
        <v>11054</v>
      </c>
      <c r="P2543" s="5" t="s">
        <v>11054</v>
      </c>
    </row>
    <row r="2544" spans="1:16" ht="14.25" customHeight="1" thickBot="1" x14ac:dyDescent="0.4">
      <c r="A2544" t="s">
        <v>11055</v>
      </c>
      <c r="B2544">
        <f t="shared" ca="1" si="41"/>
        <v>50</v>
      </c>
      <c r="C2544" s="1">
        <v>24951</v>
      </c>
      <c r="E2544" t="s">
        <v>11056</v>
      </c>
      <c r="H2544" t="s">
        <v>43</v>
      </c>
      <c r="I2544" t="s">
        <v>132</v>
      </c>
      <c r="J2544" t="s">
        <v>132</v>
      </c>
      <c r="K2544" t="s">
        <v>11057</v>
      </c>
      <c r="L2544" t="s">
        <v>21</v>
      </c>
      <c r="M2544" t="s">
        <v>132</v>
      </c>
      <c r="O2544" t="s">
        <v>11058</v>
      </c>
      <c r="P2544" s="5" t="s">
        <v>17199</v>
      </c>
    </row>
    <row r="2545" spans="1:16" ht="14.25" customHeight="1" thickBot="1" x14ac:dyDescent="0.4">
      <c r="A2545" t="s">
        <v>11059</v>
      </c>
      <c r="B2545">
        <f t="shared" ca="1" si="41"/>
        <v>39</v>
      </c>
      <c r="C2545" s="1">
        <v>28991</v>
      </c>
      <c r="E2545" t="s">
        <v>11060</v>
      </c>
      <c r="H2545" t="s">
        <v>3369</v>
      </c>
      <c r="I2545" t="s">
        <v>962</v>
      </c>
      <c r="J2545" t="s">
        <v>11061</v>
      </c>
      <c r="K2545" t="s">
        <v>11062</v>
      </c>
      <c r="L2545" t="s">
        <v>21</v>
      </c>
      <c r="M2545" t="s">
        <v>29</v>
      </c>
      <c r="O2545" t="s">
        <v>11063</v>
      </c>
      <c r="P2545" s="5" t="s">
        <v>11063</v>
      </c>
    </row>
    <row r="2546" spans="1:16" ht="14.25" customHeight="1" thickBot="1" x14ac:dyDescent="0.4">
      <c r="A2546" t="s">
        <v>11064</v>
      </c>
      <c r="B2546">
        <f t="shared" ca="1" si="41"/>
        <v>38</v>
      </c>
      <c r="C2546" s="1">
        <v>29211</v>
      </c>
      <c r="D2546" t="s">
        <v>39</v>
      </c>
      <c r="E2546" t="s">
        <v>11065</v>
      </c>
      <c r="F2546" t="s">
        <v>39</v>
      </c>
      <c r="G2546" t="s">
        <v>95</v>
      </c>
      <c r="H2546" t="s">
        <v>105</v>
      </c>
      <c r="I2546" t="s">
        <v>11066</v>
      </c>
      <c r="J2546" t="s">
        <v>11066</v>
      </c>
      <c r="K2546" t="s">
        <v>11067</v>
      </c>
      <c r="L2546" t="s">
        <v>21</v>
      </c>
      <c r="M2546" t="s">
        <v>46</v>
      </c>
      <c r="N2546" t="s">
        <v>2606</v>
      </c>
      <c r="O2546" t="s">
        <v>11068</v>
      </c>
      <c r="P2546" s="5" t="s">
        <v>11068</v>
      </c>
    </row>
    <row r="2547" spans="1:16" ht="14.25" customHeight="1" thickBot="1" x14ac:dyDescent="0.4">
      <c r="A2547" t="s">
        <v>11069</v>
      </c>
      <c r="B2547">
        <f t="shared" ca="1" si="41"/>
        <v>41</v>
      </c>
      <c r="C2547" s="1">
        <v>28159</v>
      </c>
      <c r="E2547" t="s">
        <v>11070</v>
      </c>
      <c r="K2547" t="s">
        <v>11071</v>
      </c>
      <c r="L2547" t="s">
        <v>21</v>
      </c>
      <c r="M2547" t="s">
        <v>7222</v>
      </c>
      <c r="O2547" t="s">
        <v>55</v>
      </c>
      <c r="P2547" s="5" t="s">
        <v>55</v>
      </c>
    </row>
    <row r="2548" spans="1:16" ht="14.25" customHeight="1" thickBot="1" x14ac:dyDescent="0.4">
      <c r="A2548" t="s">
        <v>11072</v>
      </c>
      <c r="B2548">
        <f t="shared" ca="1" si="41"/>
        <v>53</v>
      </c>
      <c r="C2548" s="1">
        <v>23757</v>
      </c>
      <c r="E2548" t="s">
        <v>11073</v>
      </c>
      <c r="H2548" t="s">
        <v>687</v>
      </c>
      <c r="I2548" t="s">
        <v>118</v>
      </c>
      <c r="J2548" t="s">
        <v>8574</v>
      </c>
      <c r="K2548" t="s">
        <v>2376</v>
      </c>
      <c r="L2548" t="s">
        <v>21</v>
      </c>
      <c r="M2548" t="s">
        <v>118</v>
      </c>
      <c r="O2548" t="s">
        <v>11074</v>
      </c>
      <c r="P2548" s="5" t="s">
        <v>11074</v>
      </c>
    </row>
    <row r="2549" spans="1:16" ht="14.25" customHeight="1" thickBot="1" x14ac:dyDescent="0.4">
      <c r="A2549" t="s">
        <v>11075</v>
      </c>
      <c r="B2549">
        <f t="shared" ca="1" si="41"/>
        <v>113</v>
      </c>
      <c r="C2549" s="2">
        <v>1989</v>
      </c>
      <c r="D2549" t="s">
        <v>41</v>
      </c>
      <c r="E2549" t="s">
        <v>11076</v>
      </c>
      <c r="F2549" t="s">
        <v>185</v>
      </c>
      <c r="H2549" t="s">
        <v>500</v>
      </c>
      <c r="I2549" t="s">
        <v>19</v>
      </c>
      <c r="J2549" t="s">
        <v>11077</v>
      </c>
      <c r="K2549" t="s">
        <v>502</v>
      </c>
      <c r="L2549" t="s">
        <v>21</v>
      </c>
      <c r="M2549" t="s">
        <v>22</v>
      </c>
      <c r="O2549" t="s">
        <v>503</v>
      </c>
      <c r="P2549" s="5" t="s">
        <v>503</v>
      </c>
    </row>
    <row r="2550" spans="1:16" ht="14.25" customHeight="1" thickBot="1" x14ac:dyDescent="0.4">
      <c r="A2550" t="s">
        <v>11078</v>
      </c>
      <c r="B2550">
        <f t="shared" ca="1" si="41"/>
        <v>60</v>
      </c>
      <c r="C2550" s="1">
        <v>21310</v>
      </c>
      <c r="E2550" t="s">
        <v>11079</v>
      </c>
      <c r="G2550" t="s">
        <v>95</v>
      </c>
      <c r="H2550" t="s">
        <v>3017</v>
      </c>
      <c r="I2550" t="s">
        <v>933</v>
      </c>
      <c r="J2550" t="s">
        <v>11080</v>
      </c>
      <c r="K2550" t="s">
        <v>11081</v>
      </c>
      <c r="L2550" t="s">
        <v>21</v>
      </c>
      <c r="M2550" t="s">
        <v>22</v>
      </c>
      <c r="O2550" t="s">
        <v>11082</v>
      </c>
      <c r="P2550" s="5" t="s">
        <v>17200</v>
      </c>
    </row>
    <row r="2551" spans="1:16" ht="14.25" customHeight="1" thickBot="1" x14ac:dyDescent="0.4">
      <c r="A2551" t="s">
        <v>11083</v>
      </c>
      <c r="B2551">
        <f t="shared" ca="1" si="41"/>
        <v>30</v>
      </c>
      <c r="C2551" s="1">
        <v>32113</v>
      </c>
      <c r="E2551" t="s">
        <v>11084</v>
      </c>
      <c r="I2551" t="s">
        <v>89</v>
      </c>
      <c r="J2551" t="s">
        <v>11085</v>
      </c>
      <c r="K2551" t="s">
        <v>11086</v>
      </c>
      <c r="L2551" t="s">
        <v>21</v>
      </c>
      <c r="M2551" t="s">
        <v>89</v>
      </c>
      <c r="O2551" t="s">
        <v>1815</v>
      </c>
      <c r="P2551" s="5" t="s">
        <v>1815</v>
      </c>
    </row>
    <row r="2552" spans="1:16" ht="14.25" customHeight="1" thickBot="1" x14ac:dyDescent="0.4">
      <c r="A2552" t="s">
        <v>11087</v>
      </c>
      <c r="B2552">
        <f t="shared" ca="1" si="41"/>
        <v>51</v>
      </c>
      <c r="C2552" s="1">
        <v>24649</v>
      </c>
      <c r="D2552" t="s">
        <v>39</v>
      </c>
      <c r="E2552" t="s">
        <v>11088</v>
      </c>
      <c r="F2552" t="s">
        <v>41</v>
      </c>
      <c r="G2552" t="s">
        <v>331</v>
      </c>
      <c r="H2552" t="s">
        <v>5149</v>
      </c>
      <c r="I2552" t="s">
        <v>1769</v>
      </c>
      <c r="J2552" t="s">
        <v>11089</v>
      </c>
      <c r="K2552" t="s">
        <v>11090</v>
      </c>
      <c r="L2552" t="s">
        <v>21</v>
      </c>
      <c r="M2552" t="s">
        <v>46</v>
      </c>
      <c r="N2552" t="s">
        <v>2606</v>
      </c>
      <c r="O2552" t="s">
        <v>5722</v>
      </c>
      <c r="P2552" s="5" t="s">
        <v>5722</v>
      </c>
    </row>
    <row r="2553" spans="1:16" ht="14.25" customHeight="1" thickBot="1" x14ac:dyDescent="0.4">
      <c r="A2553" t="s">
        <v>11091</v>
      </c>
      <c r="B2553">
        <f t="shared" ca="1" si="41"/>
        <v>72</v>
      </c>
      <c r="C2553" s="1">
        <v>16979</v>
      </c>
      <c r="D2553" t="s">
        <v>177</v>
      </c>
      <c r="E2553" t="s">
        <v>1178</v>
      </c>
      <c r="F2553" t="s">
        <v>41</v>
      </c>
      <c r="G2553" t="s">
        <v>95</v>
      </c>
      <c r="H2553" t="s">
        <v>43</v>
      </c>
      <c r="I2553" t="s">
        <v>178</v>
      </c>
      <c r="J2553" t="s">
        <v>11092</v>
      </c>
      <c r="K2553" t="s">
        <v>11093</v>
      </c>
      <c r="L2553" t="s">
        <v>21</v>
      </c>
      <c r="M2553" t="s">
        <v>178</v>
      </c>
      <c r="N2553" t="s">
        <v>197</v>
      </c>
      <c r="O2553" t="s">
        <v>1868</v>
      </c>
      <c r="P2553" s="5" t="s">
        <v>16779</v>
      </c>
    </row>
    <row r="2554" spans="1:16" ht="14.25" customHeight="1" thickBot="1" x14ac:dyDescent="0.4">
      <c r="A2554" t="s">
        <v>11094</v>
      </c>
      <c r="B2554">
        <f t="shared" ca="1" si="41"/>
        <v>36</v>
      </c>
      <c r="C2554" s="1">
        <v>29876</v>
      </c>
      <c r="E2554" t="s">
        <v>8622</v>
      </c>
      <c r="I2554" t="s">
        <v>89</v>
      </c>
      <c r="J2554" t="s">
        <v>11095</v>
      </c>
      <c r="K2554" t="s">
        <v>11096</v>
      </c>
      <c r="L2554" t="s">
        <v>21</v>
      </c>
      <c r="M2554" t="s">
        <v>89</v>
      </c>
      <c r="O2554" t="s">
        <v>11097</v>
      </c>
      <c r="P2554" s="5" t="s">
        <v>17201</v>
      </c>
    </row>
    <row r="2555" spans="1:16" ht="14.25" customHeight="1" thickBot="1" x14ac:dyDescent="0.4">
      <c r="A2555" t="s">
        <v>11098</v>
      </c>
      <c r="B2555">
        <f t="shared" ca="1" si="41"/>
        <v>28</v>
      </c>
      <c r="C2555" s="1">
        <v>32992</v>
      </c>
      <c r="E2555" t="s">
        <v>11099</v>
      </c>
      <c r="G2555" t="s">
        <v>147</v>
      </c>
      <c r="H2555" t="s">
        <v>122</v>
      </c>
      <c r="I2555" t="s">
        <v>29</v>
      </c>
      <c r="J2555" t="s">
        <v>11100</v>
      </c>
      <c r="K2555" t="s">
        <v>11101</v>
      </c>
      <c r="L2555" t="s">
        <v>21</v>
      </c>
      <c r="M2555" t="s">
        <v>29</v>
      </c>
      <c r="O2555" t="s">
        <v>11102</v>
      </c>
      <c r="P2555" s="5" t="s">
        <v>17202</v>
      </c>
    </row>
    <row r="2556" spans="1:16" ht="14.25" customHeight="1" thickBot="1" x14ac:dyDescent="0.4">
      <c r="A2556" t="s">
        <v>11103</v>
      </c>
      <c r="B2556">
        <f t="shared" ca="1" si="41"/>
        <v>36</v>
      </c>
      <c r="C2556" s="1">
        <v>29831</v>
      </c>
      <c r="E2556" t="s">
        <v>11104</v>
      </c>
      <c r="I2556" t="s">
        <v>367</v>
      </c>
      <c r="J2556" t="s">
        <v>368</v>
      </c>
      <c r="K2556" t="s">
        <v>11105</v>
      </c>
      <c r="L2556" t="s">
        <v>21</v>
      </c>
      <c r="M2556" t="s">
        <v>367</v>
      </c>
      <c r="O2556" t="s">
        <v>3317</v>
      </c>
      <c r="P2556" s="5" t="s">
        <v>3317</v>
      </c>
    </row>
    <row r="2557" spans="1:16" ht="14.25" customHeight="1" thickBot="1" x14ac:dyDescent="0.4">
      <c r="A2557" t="s">
        <v>11106</v>
      </c>
      <c r="B2557">
        <f t="shared" ca="1" si="41"/>
        <v>53</v>
      </c>
      <c r="C2557" s="1">
        <v>23822</v>
      </c>
      <c r="D2557" t="s">
        <v>39</v>
      </c>
      <c r="E2557" t="s">
        <v>8495</v>
      </c>
      <c r="F2557" t="s">
        <v>1532</v>
      </c>
      <c r="G2557" t="s">
        <v>95</v>
      </c>
      <c r="H2557" t="s">
        <v>7045</v>
      </c>
      <c r="I2557" t="s">
        <v>1446</v>
      </c>
      <c r="J2557" t="s">
        <v>11107</v>
      </c>
      <c r="K2557" t="s">
        <v>11108</v>
      </c>
      <c r="L2557" t="s">
        <v>21</v>
      </c>
      <c r="M2557" t="s">
        <v>1446</v>
      </c>
      <c r="O2557" t="s">
        <v>11109</v>
      </c>
      <c r="P2557" s="5" t="s">
        <v>17203</v>
      </c>
    </row>
    <row r="2558" spans="1:16" ht="14.25" customHeight="1" thickBot="1" x14ac:dyDescent="0.4">
      <c r="A2558" t="s">
        <v>11110</v>
      </c>
      <c r="B2558">
        <f t="shared" ca="1" si="41"/>
        <v>51</v>
      </c>
      <c r="C2558" s="1">
        <v>24471</v>
      </c>
      <c r="E2558" t="s">
        <v>7280</v>
      </c>
      <c r="I2558" t="s">
        <v>89</v>
      </c>
      <c r="J2558" t="s">
        <v>11111</v>
      </c>
      <c r="K2558" t="s">
        <v>11112</v>
      </c>
      <c r="L2558" t="s">
        <v>21</v>
      </c>
      <c r="M2558" t="s">
        <v>89</v>
      </c>
      <c r="O2558" t="s">
        <v>11113</v>
      </c>
      <c r="P2558" s="5" t="s">
        <v>11113</v>
      </c>
    </row>
    <row r="2559" spans="1:16" ht="14.25" customHeight="1" thickBot="1" x14ac:dyDescent="0.4">
      <c r="A2559" t="s">
        <v>11114</v>
      </c>
      <c r="B2559">
        <f t="shared" ca="1" si="41"/>
        <v>52</v>
      </c>
      <c r="C2559" s="1">
        <v>23978</v>
      </c>
      <c r="D2559" t="s">
        <v>41</v>
      </c>
      <c r="E2559" t="s">
        <v>11115</v>
      </c>
      <c r="F2559" t="s">
        <v>41</v>
      </c>
      <c r="G2559" t="s">
        <v>1379</v>
      </c>
      <c r="H2559" t="s">
        <v>3245</v>
      </c>
      <c r="I2559" t="s">
        <v>19</v>
      </c>
      <c r="J2559" t="s">
        <v>11116</v>
      </c>
      <c r="K2559" t="s">
        <v>11117</v>
      </c>
      <c r="L2559" t="s">
        <v>205</v>
      </c>
      <c r="M2559" t="s">
        <v>22</v>
      </c>
      <c r="O2559" t="s">
        <v>11118</v>
      </c>
      <c r="P2559" s="5" t="s">
        <v>11118</v>
      </c>
    </row>
    <row r="2560" spans="1:16" ht="14.25" customHeight="1" thickBot="1" x14ac:dyDescent="0.4">
      <c r="A2560" t="s">
        <v>11119</v>
      </c>
      <c r="B2560">
        <f t="shared" ca="1" si="41"/>
        <v>63</v>
      </c>
      <c r="C2560" s="1">
        <v>20134</v>
      </c>
      <c r="D2560" t="s">
        <v>39</v>
      </c>
      <c r="E2560" t="s">
        <v>11120</v>
      </c>
      <c r="F2560" t="s">
        <v>41</v>
      </c>
      <c r="G2560" t="s">
        <v>338</v>
      </c>
      <c r="H2560" t="s">
        <v>11121</v>
      </c>
      <c r="I2560" t="s">
        <v>2279</v>
      </c>
      <c r="J2560" t="s">
        <v>2279</v>
      </c>
      <c r="K2560" t="s">
        <v>11122</v>
      </c>
      <c r="L2560" t="s">
        <v>21</v>
      </c>
      <c r="M2560" t="s">
        <v>933</v>
      </c>
      <c r="N2560" t="s">
        <v>1217</v>
      </c>
      <c r="O2560" t="s">
        <v>11123</v>
      </c>
      <c r="P2560" s="5" t="s">
        <v>11123</v>
      </c>
    </row>
    <row r="2561" spans="1:16" ht="14.25" customHeight="1" thickBot="1" x14ac:dyDescent="0.4">
      <c r="A2561" t="s">
        <v>11124</v>
      </c>
      <c r="B2561">
        <f t="shared" ca="1" si="41"/>
        <v>36</v>
      </c>
      <c r="C2561" s="1">
        <v>29978</v>
      </c>
      <c r="E2561" t="s">
        <v>11125</v>
      </c>
      <c r="H2561" t="s">
        <v>812</v>
      </c>
      <c r="I2561" t="s">
        <v>270</v>
      </c>
      <c r="J2561" t="s">
        <v>11126</v>
      </c>
      <c r="K2561" t="s">
        <v>11127</v>
      </c>
      <c r="L2561" t="s">
        <v>21</v>
      </c>
      <c r="M2561" t="s">
        <v>270</v>
      </c>
      <c r="O2561" t="s">
        <v>11128</v>
      </c>
      <c r="P2561" s="5" t="s">
        <v>11128</v>
      </c>
    </row>
    <row r="2562" spans="1:16" ht="14.25" customHeight="1" thickBot="1" x14ac:dyDescent="0.4">
      <c r="A2562" t="s">
        <v>11129</v>
      </c>
      <c r="B2562">
        <f t="shared" ca="1" si="41"/>
        <v>37</v>
      </c>
      <c r="C2562" s="1">
        <v>29505</v>
      </c>
      <c r="E2562" t="s">
        <v>7254</v>
      </c>
      <c r="I2562" t="s">
        <v>1090</v>
      </c>
      <c r="J2562" t="s">
        <v>11130</v>
      </c>
      <c r="K2562" t="s">
        <v>11131</v>
      </c>
      <c r="L2562" t="s">
        <v>21</v>
      </c>
      <c r="M2562" t="s">
        <v>1090</v>
      </c>
      <c r="O2562" t="s">
        <v>11132</v>
      </c>
      <c r="P2562" s="5" t="s">
        <v>17204</v>
      </c>
    </row>
    <row r="2563" spans="1:16" ht="14.25" customHeight="1" thickBot="1" x14ac:dyDescent="0.4">
      <c r="A2563" t="s">
        <v>11133</v>
      </c>
      <c r="B2563">
        <f t="shared" ca="1" si="41"/>
        <v>45</v>
      </c>
      <c r="C2563" s="1">
        <v>26773</v>
      </c>
      <c r="E2563" t="s">
        <v>11134</v>
      </c>
      <c r="I2563" t="s">
        <v>693</v>
      </c>
      <c r="J2563" t="s">
        <v>11135</v>
      </c>
      <c r="K2563" t="s">
        <v>11136</v>
      </c>
      <c r="L2563" t="s">
        <v>21</v>
      </c>
      <c r="M2563" t="s">
        <v>367</v>
      </c>
      <c r="O2563" t="s">
        <v>7220</v>
      </c>
      <c r="P2563" s="5" t="s">
        <v>7220</v>
      </c>
    </row>
    <row r="2564" spans="1:16" ht="14.25" customHeight="1" thickBot="1" x14ac:dyDescent="0.4">
      <c r="A2564" t="s">
        <v>11137</v>
      </c>
      <c r="B2564">
        <f t="shared" ca="1" si="41"/>
        <v>39</v>
      </c>
      <c r="C2564" s="1">
        <v>29039</v>
      </c>
      <c r="E2564" t="s">
        <v>11138</v>
      </c>
      <c r="H2564" t="s">
        <v>51</v>
      </c>
      <c r="I2564" t="s">
        <v>52</v>
      </c>
      <c r="J2564" t="s">
        <v>1720</v>
      </c>
      <c r="K2564" t="s">
        <v>8454</v>
      </c>
      <c r="L2564" t="s">
        <v>21</v>
      </c>
      <c r="M2564" t="s">
        <v>52</v>
      </c>
      <c r="O2564" t="s">
        <v>406</v>
      </c>
      <c r="P2564" s="5" t="s">
        <v>406</v>
      </c>
    </row>
    <row r="2565" spans="1:16" ht="14.25" customHeight="1" thickBot="1" x14ac:dyDescent="0.4">
      <c r="A2565" t="s">
        <v>11139</v>
      </c>
      <c r="B2565">
        <f t="shared" ca="1" si="41"/>
        <v>29</v>
      </c>
      <c r="C2565" s="1">
        <v>32589</v>
      </c>
      <c r="E2565" t="s">
        <v>11140</v>
      </c>
      <c r="H2565" t="s">
        <v>627</v>
      </c>
      <c r="I2565" t="s">
        <v>628</v>
      </c>
      <c r="J2565" t="s">
        <v>11141</v>
      </c>
      <c r="K2565" t="s">
        <v>11142</v>
      </c>
      <c r="L2565" t="s">
        <v>21</v>
      </c>
      <c r="M2565" t="s">
        <v>628</v>
      </c>
      <c r="O2565" t="s">
        <v>1323</v>
      </c>
      <c r="P2565" s="5" t="s">
        <v>1323</v>
      </c>
    </row>
    <row r="2566" spans="1:16" ht="14.25" customHeight="1" thickBot="1" x14ac:dyDescent="0.4">
      <c r="A2566" t="s">
        <v>11143</v>
      </c>
      <c r="B2566">
        <f t="shared" ca="1" si="41"/>
        <v>52</v>
      </c>
      <c r="C2566" s="1">
        <v>24309</v>
      </c>
      <c r="E2566" t="s">
        <v>11144</v>
      </c>
      <c r="H2566" t="s">
        <v>11145</v>
      </c>
      <c r="I2566" t="s">
        <v>1536</v>
      </c>
      <c r="J2566" t="s">
        <v>1536</v>
      </c>
      <c r="K2566" t="s">
        <v>11146</v>
      </c>
      <c r="L2566" t="s">
        <v>21</v>
      </c>
      <c r="M2566" t="s">
        <v>270</v>
      </c>
      <c r="O2566" t="s">
        <v>10283</v>
      </c>
      <c r="P2566" s="5" t="s">
        <v>10283</v>
      </c>
    </row>
    <row r="2567" spans="1:16" ht="14.25" customHeight="1" thickBot="1" x14ac:dyDescent="0.4">
      <c r="A2567" t="s">
        <v>11147</v>
      </c>
      <c r="B2567">
        <f t="shared" ca="1" si="41"/>
        <v>45</v>
      </c>
      <c r="C2567" s="1">
        <v>26581</v>
      </c>
      <c r="D2567" t="s">
        <v>39</v>
      </c>
      <c r="E2567" t="s">
        <v>11148</v>
      </c>
      <c r="F2567" t="s">
        <v>41</v>
      </c>
      <c r="H2567" t="s">
        <v>43</v>
      </c>
      <c r="I2567" t="s">
        <v>225</v>
      </c>
      <c r="J2567" t="s">
        <v>11149</v>
      </c>
      <c r="K2567" t="s">
        <v>11150</v>
      </c>
      <c r="L2567" t="s">
        <v>21</v>
      </c>
      <c r="M2567" t="s">
        <v>225</v>
      </c>
      <c r="N2567" t="s">
        <v>4771</v>
      </c>
      <c r="O2567" t="s">
        <v>11151</v>
      </c>
      <c r="P2567" s="5" t="s">
        <v>17205</v>
      </c>
    </row>
    <row r="2568" spans="1:16" ht="14.25" customHeight="1" thickBot="1" x14ac:dyDescent="0.4">
      <c r="A2568" t="s">
        <v>11152</v>
      </c>
      <c r="B2568">
        <f t="shared" ca="1" si="41"/>
        <v>32</v>
      </c>
      <c r="C2568" s="1">
        <v>31534</v>
      </c>
      <c r="E2568" t="s">
        <v>5568</v>
      </c>
      <c r="I2568" t="s">
        <v>367</v>
      </c>
      <c r="J2568" t="s">
        <v>5859</v>
      </c>
      <c r="K2568" t="s">
        <v>11153</v>
      </c>
      <c r="L2568" t="s">
        <v>21</v>
      </c>
      <c r="M2568" t="s">
        <v>367</v>
      </c>
      <c r="O2568" t="s">
        <v>8308</v>
      </c>
      <c r="P2568" s="5" t="s">
        <v>8308</v>
      </c>
    </row>
    <row r="2569" spans="1:16" ht="14.25" customHeight="1" thickBot="1" x14ac:dyDescent="0.4">
      <c r="A2569" t="s">
        <v>11154</v>
      </c>
      <c r="B2569">
        <f t="shared" ca="1" si="41"/>
        <v>43</v>
      </c>
      <c r="C2569" s="1">
        <v>27259</v>
      </c>
      <c r="D2569" t="s">
        <v>39</v>
      </c>
      <c r="E2569" t="s">
        <v>11155</v>
      </c>
      <c r="F2569" t="s">
        <v>39</v>
      </c>
      <c r="G2569" t="s">
        <v>95</v>
      </c>
      <c r="H2569" t="s">
        <v>141</v>
      </c>
      <c r="I2569" t="s">
        <v>118</v>
      </c>
      <c r="J2569" t="s">
        <v>11156</v>
      </c>
      <c r="K2569" t="s">
        <v>11157</v>
      </c>
      <c r="L2569" t="s">
        <v>21</v>
      </c>
      <c r="M2569" t="s">
        <v>118</v>
      </c>
      <c r="O2569" t="s">
        <v>144</v>
      </c>
      <c r="P2569" s="5" t="s">
        <v>144</v>
      </c>
    </row>
    <row r="2570" spans="1:16" ht="14.25" customHeight="1" thickBot="1" x14ac:dyDescent="0.4">
      <c r="A2570" t="s">
        <v>11158</v>
      </c>
      <c r="B2570">
        <f t="shared" ca="1" si="41"/>
        <v>39</v>
      </c>
      <c r="C2570" s="1">
        <v>28851</v>
      </c>
      <c r="E2570" t="s">
        <v>11159</v>
      </c>
      <c r="G2570" t="s">
        <v>9873</v>
      </c>
      <c r="H2570" t="s">
        <v>1585</v>
      </c>
      <c r="I2570" t="s">
        <v>270</v>
      </c>
      <c r="J2570" t="s">
        <v>132</v>
      </c>
      <c r="K2570" t="s">
        <v>11160</v>
      </c>
      <c r="L2570" t="s">
        <v>21</v>
      </c>
      <c r="M2570" t="s">
        <v>270</v>
      </c>
      <c r="O2570" t="s">
        <v>11161</v>
      </c>
      <c r="P2570" s="5" t="s">
        <v>11161</v>
      </c>
    </row>
    <row r="2571" spans="1:16" ht="14.25" customHeight="1" thickBot="1" x14ac:dyDescent="0.4">
      <c r="A2571" t="s">
        <v>11162</v>
      </c>
      <c r="B2571">
        <f t="shared" ca="1" si="41"/>
        <v>46</v>
      </c>
      <c r="C2571" s="1">
        <v>26247</v>
      </c>
      <c r="E2571" t="s">
        <v>11163</v>
      </c>
      <c r="I2571" t="s">
        <v>129</v>
      </c>
      <c r="K2571" t="s">
        <v>11164</v>
      </c>
      <c r="L2571" t="s">
        <v>21</v>
      </c>
      <c r="M2571" t="s">
        <v>132</v>
      </c>
      <c r="O2571" t="s">
        <v>11165</v>
      </c>
      <c r="P2571" s="5" t="s">
        <v>17206</v>
      </c>
    </row>
    <row r="2572" spans="1:16" ht="14.25" customHeight="1" thickBot="1" x14ac:dyDescent="0.4">
      <c r="A2572" t="s">
        <v>11166</v>
      </c>
      <c r="B2572">
        <f t="shared" ca="1" si="41"/>
        <v>38</v>
      </c>
      <c r="C2572" s="1">
        <v>29312</v>
      </c>
      <c r="E2572" t="s">
        <v>11167</v>
      </c>
      <c r="H2572" t="s">
        <v>1943</v>
      </c>
      <c r="I2572" t="s">
        <v>29</v>
      </c>
      <c r="J2572" t="s">
        <v>11168</v>
      </c>
      <c r="K2572" t="s">
        <v>11169</v>
      </c>
      <c r="L2572" t="s">
        <v>205</v>
      </c>
      <c r="M2572" t="s">
        <v>29</v>
      </c>
      <c r="O2572" t="s">
        <v>11170</v>
      </c>
      <c r="P2572" s="5" t="s">
        <v>11170</v>
      </c>
    </row>
    <row r="2573" spans="1:16" ht="14.25" customHeight="1" thickBot="1" x14ac:dyDescent="0.4">
      <c r="A2573" t="s">
        <v>11171</v>
      </c>
      <c r="B2573">
        <f t="shared" ca="1" si="41"/>
        <v>48</v>
      </c>
      <c r="C2573" s="1">
        <v>25642</v>
      </c>
      <c r="D2573" t="s">
        <v>39</v>
      </c>
      <c r="E2573" t="s">
        <v>11172</v>
      </c>
      <c r="F2573" t="s">
        <v>74</v>
      </c>
      <c r="G2573" t="s">
        <v>441</v>
      </c>
      <c r="H2573" t="s">
        <v>687</v>
      </c>
      <c r="I2573" t="s">
        <v>118</v>
      </c>
      <c r="K2573" t="s">
        <v>11173</v>
      </c>
      <c r="L2573" t="s">
        <v>21</v>
      </c>
      <c r="M2573" t="s">
        <v>118</v>
      </c>
      <c r="O2573" t="s">
        <v>11174</v>
      </c>
      <c r="P2573" s="5" t="s">
        <v>11174</v>
      </c>
    </row>
    <row r="2574" spans="1:16" ht="14.25" customHeight="1" thickBot="1" x14ac:dyDescent="0.4">
      <c r="A2574" t="s">
        <v>11175</v>
      </c>
      <c r="B2574">
        <f t="shared" ca="1" si="41"/>
        <v>28</v>
      </c>
      <c r="C2574" s="1">
        <v>33059</v>
      </c>
      <c r="E2574" t="s">
        <v>11176</v>
      </c>
      <c r="F2574" t="s">
        <v>41</v>
      </c>
      <c r="G2574" t="s">
        <v>66</v>
      </c>
      <c r="I2574" t="s">
        <v>29</v>
      </c>
      <c r="J2574" t="s">
        <v>11177</v>
      </c>
      <c r="K2574" t="s">
        <v>11178</v>
      </c>
      <c r="L2574" t="s">
        <v>21</v>
      </c>
      <c r="M2574" t="s">
        <v>29</v>
      </c>
      <c r="O2574" t="s">
        <v>213</v>
      </c>
      <c r="P2574" s="5" t="s">
        <v>213</v>
      </c>
    </row>
    <row r="2575" spans="1:16" ht="14.25" customHeight="1" thickBot="1" x14ac:dyDescent="0.4">
      <c r="A2575" t="s">
        <v>11179</v>
      </c>
      <c r="B2575">
        <f t="shared" ca="1" si="41"/>
        <v>42</v>
      </c>
      <c r="C2575" s="1">
        <v>27959</v>
      </c>
      <c r="E2575" t="s">
        <v>11180</v>
      </c>
      <c r="H2575" t="s">
        <v>385</v>
      </c>
      <c r="I2575" t="s">
        <v>386</v>
      </c>
      <c r="J2575" t="s">
        <v>11181</v>
      </c>
      <c r="K2575" t="s">
        <v>11182</v>
      </c>
      <c r="L2575" t="s">
        <v>21</v>
      </c>
      <c r="M2575" t="s">
        <v>386</v>
      </c>
      <c r="O2575" t="s">
        <v>11183</v>
      </c>
      <c r="P2575" s="5" t="s">
        <v>11183</v>
      </c>
    </row>
    <row r="2576" spans="1:16" ht="14.25" customHeight="1" thickBot="1" x14ac:dyDescent="0.4">
      <c r="A2576" t="s">
        <v>11184</v>
      </c>
      <c r="B2576">
        <f t="shared" ca="1" si="41"/>
        <v>113</v>
      </c>
      <c r="C2576" s="2">
        <v>1985</v>
      </c>
      <c r="D2576" t="s">
        <v>41</v>
      </c>
      <c r="E2576" t="s">
        <v>1757</v>
      </c>
      <c r="F2576" t="s">
        <v>41</v>
      </c>
      <c r="G2576" t="s">
        <v>441</v>
      </c>
      <c r="H2576" t="s">
        <v>11185</v>
      </c>
      <c r="I2576" t="s">
        <v>19</v>
      </c>
      <c r="J2576" t="s">
        <v>11186</v>
      </c>
      <c r="K2576" t="s">
        <v>11187</v>
      </c>
      <c r="L2576" t="s">
        <v>21</v>
      </c>
      <c r="M2576" t="s">
        <v>22</v>
      </c>
      <c r="N2576" t="s">
        <v>168</v>
      </c>
      <c r="O2576" t="s">
        <v>11188</v>
      </c>
      <c r="P2576" s="5" t="s">
        <v>11188</v>
      </c>
    </row>
    <row r="2577" spans="1:16" ht="14.25" customHeight="1" thickBot="1" x14ac:dyDescent="0.4">
      <c r="A2577" t="s">
        <v>11189</v>
      </c>
      <c r="B2577">
        <f t="shared" ca="1" si="41"/>
        <v>69</v>
      </c>
      <c r="C2577" s="1">
        <v>17966</v>
      </c>
      <c r="E2577" t="s">
        <v>11190</v>
      </c>
      <c r="H2577" t="s">
        <v>105</v>
      </c>
      <c r="I2577" t="s">
        <v>225</v>
      </c>
      <c r="K2577" t="s">
        <v>11191</v>
      </c>
      <c r="L2577" t="s">
        <v>21</v>
      </c>
      <c r="M2577" t="s">
        <v>225</v>
      </c>
      <c r="O2577" t="s">
        <v>5593</v>
      </c>
      <c r="P2577" s="5" t="s">
        <v>16929</v>
      </c>
    </row>
    <row r="2578" spans="1:16" ht="14.25" customHeight="1" thickBot="1" x14ac:dyDescent="0.4">
      <c r="A2578" t="s">
        <v>11192</v>
      </c>
      <c r="B2578">
        <f t="shared" ca="1" si="41"/>
        <v>35</v>
      </c>
      <c r="C2578" s="1">
        <v>30489</v>
      </c>
      <c r="D2578" t="s">
        <v>200</v>
      </c>
      <c r="E2578" t="s">
        <v>11193</v>
      </c>
      <c r="F2578" t="s">
        <v>6556</v>
      </c>
      <c r="G2578" t="s">
        <v>245</v>
      </c>
      <c r="H2578" t="s">
        <v>1943</v>
      </c>
      <c r="I2578" t="s">
        <v>29</v>
      </c>
      <c r="J2578" t="s">
        <v>11194</v>
      </c>
      <c r="K2578" t="s">
        <v>11195</v>
      </c>
      <c r="L2578" t="s">
        <v>21</v>
      </c>
      <c r="M2578" t="s">
        <v>29</v>
      </c>
      <c r="O2578" t="s">
        <v>1631</v>
      </c>
      <c r="P2578" s="5" t="s">
        <v>1631</v>
      </c>
    </row>
    <row r="2579" spans="1:16" ht="14.25" customHeight="1" thickBot="1" x14ac:dyDescent="0.4">
      <c r="A2579" t="s">
        <v>11196</v>
      </c>
      <c r="B2579">
        <f t="shared" ca="1" si="41"/>
        <v>37</v>
      </c>
      <c r="C2579" s="1">
        <v>29725</v>
      </c>
      <c r="E2579" t="s">
        <v>11197</v>
      </c>
      <c r="H2579" t="s">
        <v>43</v>
      </c>
      <c r="I2579" t="s">
        <v>132</v>
      </c>
      <c r="J2579" t="s">
        <v>132</v>
      </c>
      <c r="K2579" t="s">
        <v>11198</v>
      </c>
      <c r="L2579" t="s">
        <v>21</v>
      </c>
      <c r="M2579" t="s">
        <v>132</v>
      </c>
      <c r="O2579" t="s">
        <v>6780</v>
      </c>
      <c r="P2579" s="5" t="s">
        <v>16999</v>
      </c>
    </row>
    <row r="2580" spans="1:16" ht="14.25" customHeight="1" thickBot="1" x14ac:dyDescent="0.4">
      <c r="A2580" t="s">
        <v>11199</v>
      </c>
      <c r="B2580">
        <f t="shared" ca="1" si="41"/>
        <v>39</v>
      </c>
      <c r="C2580" s="1">
        <v>29048</v>
      </c>
      <c r="E2580" t="s">
        <v>11200</v>
      </c>
      <c r="G2580" t="s">
        <v>3330</v>
      </c>
      <c r="H2580" t="s">
        <v>4337</v>
      </c>
      <c r="I2580" t="s">
        <v>118</v>
      </c>
      <c r="K2580" t="s">
        <v>11201</v>
      </c>
      <c r="L2580" t="s">
        <v>205</v>
      </c>
      <c r="M2580" t="s">
        <v>118</v>
      </c>
      <c r="O2580" t="s">
        <v>712</v>
      </c>
      <c r="P2580" s="5" t="s">
        <v>712</v>
      </c>
    </row>
    <row r="2581" spans="1:16" ht="14.25" customHeight="1" thickBot="1" x14ac:dyDescent="0.4">
      <c r="A2581" t="s">
        <v>11202</v>
      </c>
      <c r="B2581">
        <f t="shared" ca="1" si="41"/>
        <v>27</v>
      </c>
      <c r="C2581" s="1">
        <v>33236</v>
      </c>
      <c r="E2581" t="s">
        <v>9267</v>
      </c>
      <c r="H2581" t="s">
        <v>122</v>
      </c>
      <c r="I2581" t="s">
        <v>29</v>
      </c>
      <c r="J2581" t="s">
        <v>11203</v>
      </c>
      <c r="K2581" t="s">
        <v>11204</v>
      </c>
      <c r="L2581" t="s">
        <v>205</v>
      </c>
      <c r="M2581" t="s">
        <v>29</v>
      </c>
      <c r="O2581" t="s">
        <v>213</v>
      </c>
      <c r="P2581" s="5" t="s">
        <v>213</v>
      </c>
    </row>
    <row r="2582" spans="1:16" ht="14.25" customHeight="1" thickBot="1" x14ac:dyDescent="0.4">
      <c r="A2582" t="s">
        <v>11205</v>
      </c>
      <c r="B2582">
        <f t="shared" ca="1" si="41"/>
        <v>47</v>
      </c>
      <c r="C2582" s="1">
        <v>25914</v>
      </c>
      <c r="D2582" t="s">
        <v>39</v>
      </c>
      <c r="E2582" t="s">
        <v>11206</v>
      </c>
      <c r="F2582" t="s">
        <v>39</v>
      </c>
      <c r="G2582" t="s">
        <v>95</v>
      </c>
      <c r="H2582" t="s">
        <v>105</v>
      </c>
      <c r="I2582" t="s">
        <v>44</v>
      </c>
      <c r="J2582" t="s">
        <v>44</v>
      </c>
      <c r="K2582" t="s">
        <v>11207</v>
      </c>
      <c r="L2582" t="s">
        <v>21</v>
      </c>
      <c r="M2582" t="s">
        <v>46</v>
      </c>
      <c r="N2582" t="s">
        <v>705</v>
      </c>
      <c r="O2582" t="s">
        <v>8252</v>
      </c>
      <c r="P2582" s="5" t="s">
        <v>8252</v>
      </c>
    </row>
    <row r="2583" spans="1:16" ht="14.25" customHeight="1" thickBot="1" x14ac:dyDescent="0.4">
      <c r="A2583" t="s">
        <v>11208</v>
      </c>
      <c r="B2583">
        <f t="shared" ca="1" si="41"/>
        <v>40</v>
      </c>
      <c r="C2583" s="1">
        <v>28442</v>
      </c>
      <c r="E2583" t="s">
        <v>523</v>
      </c>
      <c r="H2583" t="s">
        <v>210</v>
      </c>
      <c r="I2583" t="s">
        <v>11209</v>
      </c>
      <c r="J2583" t="s">
        <v>7145</v>
      </c>
      <c r="K2583" t="s">
        <v>11210</v>
      </c>
      <c r="L2583" t="s">
        <v>21</v>
      </c>
      <c r="M2583" t="s">
        <v>453</v>
      </c>
      <c r="O2583" t="s">
        <v>137</v>
      </c>
      <c r="P2583" s="5" t="s">
        <v>137</v>
      </c>
    </row>
    <row r="2584" spans="1:16" ht="14.25" customHeight="1" thickBot="1" x14ac:dyDescent="0.4">
      <c r="A2584" t="s">
        <v>11211</v>
      </c>
      <c r="B2584">
        <f t="shared" ca="1" si="41"/>
        <v>39</v>
      </c>
      <c r="C2584" s="1">
        <v>29031</v>
      </c>
      <c r="D2584" t="s">
        <v>39</v>
      </c>
      <c r="E2584" t="s">
        <v>11212</v>
      </c>
      <c r="F2584" t="s">
        <v>41</v>
      </c>
      <c r="H2584" t="s">
        <v>5361</v>
      </c>
      <c r="I2584" t="s">
        <v>11213</v>
      </c>
      <c r="J2584" t="s">
        <v>11214</v>
      </c>
      <c r="K2584" t="s">
        <v>11215</v>
      </c>
      <c r="L2584" t="s">
        <v>21</v>
      </c>
      <c r="M2584" t="s">
        <v>62</v>
      </c>
      <c r="O2584" t="s">
        <v>5364</v>
      </c>
      <c r="P2584" s="5" t="s">
        <v>5364</v>
      </c>
    </row>
    <row r="2585" spans="1:16" ht="14.25" customHeight="1" thickBot="1" x14ac:dyDescent="0.4">
      <c r="A2585" t="s">
        <v>11216</v>
      </c>
      <c r="B2585">
        <f t="shared" ca="1" si="41"/>
        <v>40</v>
      </c>
      <c r="C2585" s="1">
        <v>28498</v>
      </c>
      <c r="D2585" t="s">
        <v>39</v>
      </c>
      <c r="E2585" t="s">
        <v>11217</v>
      </c>
      <c r="F2585" t="s">
        <v>41</v>
      </c>
      <c r="G2585" t="s">
        <v>156</v>
      </c>
      <c r="H2585" t="s">
        <v>360</v>
      </c>
      <c r="I2585" t="s">
        <v>11218</v>
      </c>
      <c r="J2585" t="s">
        <v>11219</v>
      </c>
      <c r="K2585" t="s">
        <v>11220</v>
      </c>
      <c r="L2585" t="s">
        <v>21</v>
      </c>
      <c r="M2585" t="s">
        <v>933</v>
      </c>
      <c r="N2585" t="s">
        <v>727</v>
      </c>
      <c r="O2585" t="s">
        <v>11221</v>
      </c>
      <c r="P2585" s="5" t="s">
        <v>11221</v>
      </c>
    </row>
    <row r="2586" spans="1:16" ht="14.25" customHeight="1" thickBot="1" x14ac:dyDescent="0.4">
      <c r="A2586" t="s">
        <v>11222</v>
      </c>
      <c r="B2586">
        <f t="shared" ca="1" si="41"/>
        <v>26</v>
      </c>
      <c r="C2586" s="1">
        <v>33754</v>
      </c>
      <c r="E2586" t="s">
        <v>11223</v>
      </c>
      <c r="H2586" t="s">
        <v>2383</v>
      </c>
      <c r="I2586" t="s">
        <v>524</v>
      </c>
      <c r="K2586" t="s">
        <v>9260</v>
      </c>
      <c r="L2586" t="s">
        <v>21</v>
      </c>
      <c r="M2586" t="s">
        <v>118</v>
      </c>
      <c r="O2586" t="s">
        <v>3727</v>
      </c>
      <c r="P2586" s="5" t="s">
        <v>3727</v>
      </c>
    </row>
    <row r="2587" spans="1:16" ht="14.25" customHeight="1" thickBot="1" x14ac:dyDescent="0.4">
      <c r="A2587" t="s">
        <v>11224</v>
      </c>
      <c r="B2587">
        <f t="shared" ca="1" si="41"/>
        <v>32</v>
      </c>
      <c r="C2587" s="1">
        <v>31323</v>
      </c>
      <c r="D2587" t="s">
        <v>41</v>
      </c>
      <c r="E2587" t="s">
        <v>11225</v>
      </c>
      <c r="F2587" t="s">
        <v>41</v>
      </c>
      <c r="G2587" t="s">
        <v>3330</v>
      </c>
      <c r="H2587" t="s">
        <v>43</v>
      </c>
      <c r="I2587" t="s">
        <v>178</v>
      </c>
      <c r="J2587" t="s">
        <v>2258</v>
      </c>
      <c r="K2587" t="s">
        <v>11226</v>
      </c>
      <c r="L2587" t="s">
        <v>21</v>
      </c>
      <c r="M2587" t="s">
        <v>178</v>
      </c>
      <c r="N2587" t="s">
        <v>774</v>
      </c>
      <c r="O2587" t="s">
        <v>11227</v>
      </c>
      <c r="P2587" s="5" t="s">
        <v>17207</v>
      </c>
    </row>
    <row r="2588" spans="1:16" ht="14.25" customHeight="1" thickBot="1" x14ac:dyDescent="0.4">
      <c r="A2588" t="s">
        <v>11228</v>
      </c>
      <c r="B2588">
        <f t="shared" ref="B2588:B2651" ca="1" si="42">DATEDIF(C2588,TODAY(),"Y")</f>
        <v>39</v>
      </c>
      <c r="C2588" s="1">
        <v>28936</v>
      </c>
      <c r="H2588" t="s">
        <v>10740</v>
      </c>
      <c r="I2588" t="s">
        <v>578</v>
      </c>
      <c r="J2588" t="s">
        <v>11229</v>
      </c>
      <c r="K2588" t="s">
        <v>11230</v>
      </c>
      <c r="L2588" t="s">
        <v>21</v>
      </c>
      <c r="M2588" t="s">
        <v>602</v>
      </c>
      <c r="O2588" t="s">
        <v>5659</v>
      </c>
      <c r="P2588" s="5" t="s">
        <v>5659</v>
      </c>
    </row>
    <row r="2589" spans="1:16" ht="14.25" customHeight="1" thickBot="1" x14ac:dyDescent="0.4">
      <c r="A2589" t="s">
        <v>11231</v>
      </c>
      <c r="B2589">
        <f t="shared" ca="1" si="42"/>
        <v>47</v>
      </c>
      <c r="C2589" s="1">
        <v>25813</v>
      </c>
      <c r="E2589" t="s">
        <v>11232</v>
      </c>
      <c r="I2589" t="s">
        <v>270</v>
      </c>
      <c r="J2589" t="s">
        <v>11233</v>
      </c>
      <c r="K2589" t="s">
        <v>11234</v>
      </c>
      <c r="L2589" t="s">
        <v>21</v>
      </c>
      <c r="M2589" t="s">
        <v>3950</v>
      </c>
      <c r="O2589" t="s">
        <v>11235</v>
      </c>
      <c r="P2589" s="5" t="s">
        <v>17208</v>
      </c>
    </row>
    <row r="2590" spans="1:16" ht="14.25" customHeight="1" thickBot="1" x14ac:dyDescent="0.4">
      <c r="A2590" t="s">
        <v>11236</v>
      </c>
      <c r="B2590">
        <f t="shared" ca="1" si="42"/>
        <v>25</v>
      </c>
      <c r="C2590" s="1">
        <v>33895</v>
      </c>
      <c r="E2590" t="s">
        <v>11237</v>
      </c>
      <c r="H2590" t="s">
        <v>43</v>
      </c>
      <c r="I2590" t="s">
        <v>270</v>
      </c>
      <c r="J2590" t="s">
        <v>11238</v>
      </c>
      <c r="K2590" t="s">
        <v>11239</v>
      </c>
      <c r="L2590" t="s">
        <v>21</v>
      </c>
      <c r="M2590" t="s">
        <v>270</v>
      </c>
      <c r="O2590" t="s">
        <v>11240</v>
      </c>
      <c r="P2590" s="5" t="s">
        <v>11240</v>
      </c>
    </row>
    <row r="2591" spans="1:16" ht="14.25" customHeight="1" thickBot="1" x14ac:dyDescent="0.4">
      <c r="A2591" t="s">
        <v>11241</v>
      </c>
      <c r="B2591">
        <f t="shared" ca="1" si="42"/>
        <v>38</v>
      </c>
      <c r="C2591" s="1">
        <v>29346</v>
      </c>
      <c r="D2591" t="s">
        <v>74</v>
      </c>
      <c r="E2591" t="s">
        <v>8320</v>
      </c>
      <c r="F2591" t="s">
        <v>74</v>
      </c>
      <c r="H2591" t="s">
        <v>122</v>
      </c>
      <c r="I2591" t="s">
        <v>29</v>
      </c>
      <c r="J2591" t="s">
        <v>11242</v>
      </c>
      <c r="K2591" t="s">
        <v>11243</v>
      </c>
      <c r="L2591" t="s">
        <v>21</v>
      </c>
      <c r="M2591" t="s">
        <v>29</v>
      </c>
      <c r="O2591" t="s">
        <v>11244</v>
      </c>
      <c r="P2591" s="5" t="s">
        <v>11244</v>
      </c>
    </row>
    <row r="2592" spans="1:16" ht="14.25" customHeight="1" thickBot="1" x14ac:dyDescent="0.4">
      <c r="A2592" t="s">
        <v>11245</v>
      </c>
      <c r="B2592">
        <f t="shared" ca="1" si="42"/>
        <v>47</v>
      </c>
      <c r="C2592" s="1">
        <v>25934</v>
      </c>
      <c r="E2592" t="s">
        <v>11246</v>
      </c>
      <c r="G2592" t="s">
        <v>309</v>
      </c>
      <c r="I2592" t="s">
        <v>52</v>
      </c>
      <c r="J2592" t="s">
        <v>11247</v>
      </c>
      <c r="K2592" t="s">
        <v>11248</v>
      </c>
      <c r="L2592" t="s">
        <v>21</v>
      </c>
      <c r="M2592" t="s">
        <v>52</v>
      </c>
      <c r="O2592" t="e">
        <f>- PLUNDERING PROPERTY.- ILLEGALLY manufacturing, STOCKPILING, USING, TRADING in or APPROPRIATING military weapons and/or TECHNICAL MEANS</f>
        <v>#NAME?</v>
      </c>
      <c r="P2592" s="6" t="s">
        <v>16712</v>
      </c>
    </row>
    <row r="2593" spans="1:16" ht="14.25" customHeight="1" thickBot="1" x14ac:dyDescent="0.4">
      <c r="A2593" t="s">
        <v>11249</v>
      </c>
      <c r="B2593">
        <f t="shared" ca="1" si="42"/>
        <v>75</v>
      </c>
      <c r="C2593" s="1">
        <v>15807</v>
      </c>
      <c r="E2593" t="s">
        <v>11250</v>
      </c>
      <c r="H2593" t="s">
        <v>43</v>
      </c>
      <c r="I2593" t="s">
        <v>225</v>
      </c>
      <c r="J2593" t="s">
        <v>8808</v>
      </c>
      <c r="K2593" t="s">
        <v>11251</v>
      </c>
      <c r="L2593" t="s">
        <v>21</v>
      </c>
      <c r="M2593" t="s">
        <v>225</v>
      </c>
      <c r="O2593" t="s">
        <v>11252</v>
      </c>
      <c r="P2593" s="5" t="s">
        <v>17209</v>
      </c>
    </row>
    <row r="2594" spans="1:16" ht="14.25" customHeight="1" thickBot="1" x14ac:dyDescent="0.4">
      <c r="A2594" t="s">
        <v>11253</v>
      </c>
      <c r="B2594">
        <f t="shared" ca="1" si="42"/>
        <v>51</v>
      </c>
      <c r="C2594" s="1">
        <v>24361</v>
      </c>
      <c r="D2594" t="s">
        <v>39</v>
      </c>
      <c r="E2594" t="s">
        <v>11254</v>
      </c>
      <c r="F2594" t="s">
        <v>852</v>
      </c>
      <c r="G2594" t="s">
        <v>147</v>
      </c>
      <c r="H2594" t="s">
        <v>105</v>
      </c>
      <c r="I2594" t="s">
        <v>106</v>
      </c>
      <c r="J2594" t="s">
        <v>106</v>
      </c>
      <c r="K2594" t="s">
        <v>11255</v>
      </c>
      <c r="L2594" t="s">
        <v>21</v>
      </c>
      <c r="M2594" t="s">
        <v>46</v>
      </c>
      <c r="N2594" t="s">
        <v>489</v>
      </c>
      <c r="O2594" t="s">
        <v>11256</v>
      </c>
      <c r="P2594" s="5" t="s">
        <v>11256</v>
      </c>
    </row>
    <row r="2595" spans="1:16" ht="14.25" customHeight="1" thickBot="1" x14ac:dyDescent="0.4">
      <c r="A2595" t="s">
        <v>11257</v>
      </c>
      <c r="B2595">
        <f t="shared" ca="1" si="42"/>
        <v>48</v>
      </c>
      <c r="C2595" s="1">
        <v>25592</v>
      </c>
      <c r="E2595" t="s">
        <v>6789</v>
      </c>
      <c r="H2595" t="s">
        <v>2893</v>
      </c>
      <c r="I2595" t="s">
        <v>116</v>
      </c>
      <c r="J2595" t="s">
        <v>11258</v>
      </c>
      <c r="K2595" t="s">
        <v>11259</v>
      </c>
      <c r="L2595" t="s">
        <v>21</v>
      </c>
      <c r="M2595" t="s">
        <v>89</v>
      </c>
      <c r="O2595" t="s">
        <v>11260</v>
      </c>
      <c r="P2595" s="5" t="s">
        <v>11260</v>
      </c>
    </row>
    <row r="2596" spans="1:16" ht="14.25" customHeight="1" thickBot="1" x14ac:dyDescent="0.4">
      <c r="A2596" t="s">
        <v>11261</v>
      </c>
      <c r="B2596">
        <f t="shared" ca="1" si="42"/>
        <v>58</v>
      </c>
      <c r="C2596" s="1">
        <v>21831</v>
      </c>
      <c r="E2596" t="s">
        <v>11262</v>
      </c>
      <c r="I2596" t="s">
        <v>367</v>
      </c>
      <c r="J2596" t="s">
        <v>11263</v>
      </c>
      <c r="K2596" t="s">
        <v>11264</v>
      </c>
      <c r="L2596" t="s">
        <v>21</v>
      </c>
      <c r="M2596" t="s">
        <v>367</v>
      </c>
      <c r="O2596" t="s">
        <v>7220</v>
      </c>
      <c r="P2596" s="5" t="s">
        <v>7220</v>
      </c>
    </row>
    <row r="2597" spans="1:16" ht="14.25" customHeight="1" thickBot="1" x14ac:dyDescent="0.4">
      <c r="A2597" t="s">
        <v>11265</v>
      </c>
      <c r="B2597">
        <f t="shared" ca="1" si="42"/>
        <v>51</v>
      </c>
      <c r="C2597" s="1">
        <v>24528</v>
      </c>
      <c r="D2597" t="s">
        <v>39</v>
      </c>
      <c r="E2597" t="s">
        <v>11266</v>
      </c>
      <c r="F2597" t="s">
        <v>41</v>
      </c>
      <c r="G2597" t="s">
        <v>95</v>
      </c>
      <c r="I2597" t="s">
        <v>6670</v>
      </c>
      <c r="J2597" t="s">
        <v>11267</v>
      </c>
      <c r="K2597" t="s">
        <v>11268</v>
      </c>
      <c r="L2597" t="s">
        <v>21</v>
      </c>
      <c r="M2597" t="s">
        <v>148</v>
      </c>
      <c r="O2597" t="s">
        <v>11269</v>
      </c>
      <c r="P2597" s="5" t="s">
        <v>11269</v>
      </c>
    </row>
    <row r="2598" spans="1:16" ht="14.25" customHeight="1" thickBot="1" x14ac:dyDescent="0.4">
      <c r="A2598" t="s">
        <v>11270</v>
      </c>
      <c r="B2598">
        <f t="shared" ca="1" si="42"/>
        <v>29</v>
      </c>
      <c r="C2598" s="1">
        <v>32443</v>
      </c>
      <c r="E2598" t="s">
        <v>11271</v>
      </c>
      <c r="I2598" t="s">
        <v>132</v>
      </c>
      <c r="J2598" t="s">
        <v>132</v>
      </c>
      <c r="K2598" t="s">
        <v>6108</v>
      </c>
      <c r="L2598" t="s">
        <v>21</v>
      </c>
      <c r="M2598" t="s">
        <v>132</v>
      </c>
      <c r="O2598" t="s">
        <v>11272</v>
      </c>
      <c r="P2598" s="5" t="s">
        <v>17210</v>
      </c>
    </row>
    <row r="2599" spans="1:16" ht="14.25" customHeight="1" thickBot="1" x14ac:dyDescent="0.4">
      <c r="A2599" t="s">
        <v>11273</v>
      </c>
      <c r="B2599">
        <f t="shared" ca="1" si="42"/>
        <v>38</v>
      </c>
      <c r="C2599" s="1">
        <v>29112</v>
      </c>
      <c r="D2599" t="s">
        <v>39</v>
      </c>
      <c r="E2599" t="s">
        <v>11274</v>
      </c>
      <c r="F2599" t="s">
        <v>41</v>
      </c>
      <c r="G2599" t="s">
        <v>95</v>
      </c>
      <c r="H2599" t="s">
        <v>360</v>
      </c>
      <c r="I2599" t="s">
        <v>46</v>
      </c>
      <c r="J2599" t="s">
        <v>8509</v>
      </c>
      <c r="K2599" t="s">
        <v>11275</v>
      </c>
      <c r="L2599" t="s">
        <v>21</v>
      </c>
      <c r="M2599" t="s">
        <v>46</v>
      </c>
      <c r="N2599" t="s">
        <v>489</v>
      </c>
      <c r="O2599" t="s">
        <v>11276</v>
      </c>
      <c r="P2599" s="5" t="s">
        <v>11276</v>
      </c>
    </row>
    <row r="2600" spans="1:16" ht="14.25" customHeight="1" thickBot="1" x14ac:dyDescent="0.4">
      <c r="A2600" t="s">
        <v>11277</v>
      </c>
      <c r="B2600">
        <f t="shared" ca="1" si="42"/>
        <v>47</v>
      </c>
      <c r="C2600" s="1">
        <v>25939</v>
      </c>
      <c r="E2600" t="s">
        <v>11278</v>
      </c>
      <c r="H2600" t="s">
        <v>812</v>
      </c>
      <c r="I2600" t="s">
        <v>270</v>
      </c>
      <c r="J2600" t="s">
        <v>11279</v>
      </c>
      <c r="K2600" t="s">
        <v>11280</v>
      </c>
      <c r="L2600" t="s">
        <v>21</v>
      </c>
      <c r="M2600" t="s">
        <v>270</v>
      </c>
      <c r="O2600" t="s">
        <v>11281</v>
      </c>
      <c r="P2600" s="5" t="s">
        <v>11281</v>
      </c>
    </row>
    <row r="2601" spans="1:16" ht="14.25" customHeight="1" thickBot="1" x14ac:dyDescent="0.4">
      <c r="A2601" t="s">
        <v>11282</v>
      </c>
      <c r="B2601">
        <f t="shared" ca="1" si="42"/>
        <v>58</v>
      </c>
      <c r="C2601" s="1">
        <v>22073</v>
      </c>
      <c r="E2601" t="s">
        <v>7939</v>
      </c>
      <c r="I2601" t="s">
        <v>11283</v>
      </c>
      <c r="J2601" t="s">
        <v>11284</v>
      </c>
      <c r="K2601" t="s">
        <v>11285</v>
      </c>
      <c r="L2601" t="s">
        <v>21</v>
      </c>
      <c r="M2601" t="s">
        <v>367</v>
      </c>
      <c r="O2601" t="s">
        <v>1782</v>
      </c>
      <c r="P2601" s="5" t="s">
        <v>1782</v>
      </c>
    </row>
    <row r="2602" spans="1:16" ht="14.25" customHeight="1" thickBot="1" x14ac:dyDescent="0.4">
      <c r="A2602" t="s">
        <v>11286</v>
      </c>
      <c r="B2602">
        <f t="shared" ca="1" si="42"/>
        <v>48</v>
      </c>
      <c r="C2602" s="1">
        <v>25466</v>
      </c>
      <c r="D2602" t="s">
        <v>39</v>
      </c>
      <c r="E2602" t="s">
        <v>11287</v>
      </c>
      <c r="F2602" t="s">
        <v>39</v>
      </c>
      <c r="G2602" t="s">
        <v>156</v>
      </c>
      <c r="H2602" t="s">
        <v>766</v>
      </c>
      <c r="I2602" t="s">
        <v>11288</v>
      </c>
      <c r="J2602" t="s">
        <v>11289</v>
      </c>
      <c r="K2602" t="s">
        <v>11290</v>
      </c>
      <c r="L2602" t="s">
        <v>21</v>
      </c>
      <c r="M2602" t="s">
        <v>1395</v>
      </c>
      <c r="O2602" t="s">
        <v>11291</v>
      </c>
      <c r="P2602" s="5" t="s">
        <v>17211</v>
      </c>
    </row>
    <row r="2603" spans="1:16" ht="14.25" customHeight="1" thickBot="1" x14ac:dyDescent="0.4">
      <c r="A2603" t="s">
        <v>11292</v>
      </c>
      <c r="B2603">
        <f t="shared" ca="1" si="42"/>
        <v>38</v>
      </c>
      <c r="C2603" s="1">
        <v>29347</v>
      </c>
      <c r="E2603" t="s">
        <v>11293</v>
      </c>
      <c r="H2603" t="s">
        <v>385</v>
      </c>
      <c r="I2603" t="s">
        <v>386</v>
      </c>
      <c r="J2603" t="s">
        <v>11294</v>
      </c>
      <c r="K2603" t="s">
        <v>11295</v>
      </c>
      <c r="L2603" t="s">
        <v>21</v>
      </c>
      <c r="M2603" t="s">
        <v>386</v>
      </c>
      <c r="O2603" t="s">
        <v>11296</v>
      </c>
      <c r="P2603" s="5" t="s">
        <v>11296</v>
      </c>
    </row>
    <row r="2604" spans="1:16" ht="14.25" customHeight="1" thickBot="1" x14ac:dyDescent="0.4">
      <c r="A2604" t="s">
        <v>11297</v>
      </c>
      <c r="B2604">
        <f t="shared" ca="1" si="42"/>
        <v>37</v>
      </c>
      <c r="C2604" s="1">
        <v>29492</v>
      </c>
      <c r="E2604" t="s">
        <v>961</v>
      </c>
      <c r="F2604" t="s">
        <v>74</v>
      </c>
      <c r="G2604" t="s">
        <v>95</v>
      </c>
      <c r="H2604" t="s">
        <v>11298</v>
      </c>
      <c r="I2604" t="s">
        <v>962</v>
      </c>
      <c r="J2604" t="s">
        <v>962</v>
      </c>
      <c r="K2604" t="s">
        <v>11299</v>
      </c>
      <c r="L2604" t="s">
        <v>21</v>
      </c>
      <c r="M2604" t="s">
        <v>29</v>
      </c>
      <c r="O2604" t="s">
        <v>169</v>
      </c>
      <c r="P2604" s="5" t="s">
        <v>169</v>
      </c>
    </row>
    <row r="2605" spans="1:16" ht="14.25" customHeight="1" thickBot="1" x14ac:dyDescent="0.4">
      <c r="A2605" t="s">
        <v>11300</v>
      </c>
      <c r="B2605">
        <f t="shared" ca="1" si="42"/>
        <v>38</v>
      </c>
      <c r="C2605" s="1">
        <v>29213</v>
      </c>
      <c r="E2605" t="s">
        <v>11301</v>
      </c>
      <c r="I2605" t="s">
        <v>648</v>
      </c>
      <c r="J2605" t="s">
        <v>11302</v>
      </c>
      <c r="K2605" t="s">
        <v>11303</v>
      </c>
      <c r="L2605" t="s">
        <v>21</v>
      </c>
      <c r="M2605" t="s">
        <v>132</v>
      </c>
      <c r="O2605" t="s">
        <v>11304</v>
      </c>
      <c r="P2605" s="5" t="s">
        <v>17212</v>
      </c>
    </row>
    <row r="2606" spans="1:16" ht="14.25" customHeight="1" thickBot="1" x14ac:dyDescent="0.4">
      <c r="A2606" t="s">
        <v>11305</v>
      </c>
      <c r="B2606">
        <f t="shared" ca="1" si="42"/>
        <v>43</v>
      </c>
      <c r="C2606" s="1">
        <v>27485</v>
      </c>
      <c r="E2606" t="s">
        <v>11306</v>
      </c>
      <c r="H2606" t="s">
        <v>660</v>
      </c>
      <c r="I2606" t="s">
        <v>59</v>
      </c>
      <c r="J2606" t="s">
        <v>11307</v>
      </c>
      <c r="K2606" t="s">
        <v>5443</v>
      </c>
      <c r="L2606" t="s">
        <v>205</v>
      </c>
      <c r="M2606" t="s">
        <v>619</v>
      </c>
      <c r="O2606" t="s">
        <v>11308</v>
      </c>
      <c r="P2606" s="5" t="s">
        <v>11308</v>
      </c>
    </row>
    <row r="2607" spans="1:16" ht="14.25" customHeight="1" thickBot="1" x14ac:dyDescent="0.4">
      <c r="A2607" t="s">
        <v>11309</v>
      </c>
      <c r="B2607">
        <f t="shared" ca="1" si="42"/>
        <v>45</v>
      </c>
      <c r="C2607" s="1">
        <v>26665</v>
      </c>
      <c r="D2607" t="s">
        <v>41</v>
      </c>
      <c r="E2607" t="s">
        <v>192</v>
      </c>
      <c r="F2607" t="s">
        <v>41</v>
      </c>
      <c r="G2607" t="s">
        <v>95</v>
      </c>
      <c r="H2607" t="s">
        <v>6185</v>
      </c>
      <c r="I2607" t="s">
        <v>194</v>
      </c>
      <c r="J2607" t="s">
        <v>303</v>
      </c>
      <c r="K2607" t="s">
        <v>11310</v>
      </c>
      <c r="L2607" t="s">
        <v>21</v>
      </c>
      <c r="M2607" t="s">
        <v>194</v>
      </c>
      <c r="N2607" t="s">
        <v>727</v>
      </c>
      <c r="O2607" t="s">
        <v>55</v>
      </c>
      <c r="P2607" s="5" t="s">
        <v>55</v>
      </c>
    </row>
    <row r="2608" spans="1:16" ht="14.25" customHeight="1" thickBot="1" x14ac:dyDescent="0.4">
      <c r="A2608" t="s">
        <v>11311</v>
      </c>
      <c r="B2608">
        <f t="shared" ca="1" si="42"/>
        <v>56</v>
      </c>
      <c r="C2608" s="1">
        <v>22847</v>
      </c>
      <c r="E2608" t="s">
        <v>11312</v>
      </c>
      <c r="H2608" t="s">
        <v>5798</v>
      </c>
      <c r="I2608" t="s">
        <v>747</v>
      </c>
      <c r="J2608" t="s">
        <v>11313</v>
      </c>
      <c r="K2608" t="s">
        <v>11314</v>
      </c>
      <c r="L2608" t="s">
        <v>21</v>
      </c>
      <c r="M2608" t="s">
        <v>747</v>
      </c>
      <c r="O2608" t="s">
        <v>11315</v>
      </c>
      <c r="P2608" s="5" t="s">
        <v>11315</v>
      </c>
    </row>
    <row r="2609" spans="1:16" ht="14.25" customHeight="1" thickBot="1" x14ac:dyDescent="0.4">
      <c r="A2609" t="s">
        <v>11316</v>
      </c>
      <c r="B2609">
        <f t="shared" ca="1" si="42"/>
        <v>46</v>
      </c>
      <c r="C2609" s="1">
        <v>26375</v>
      </c>
      <c r="E2609" t="s">
        <v>11317</v>
      </c>
      <c r="J2609" t="s">
        <v>11318</v>
      </c>
      <c r="K2609" t="s">
        <v>11319</v>
      </c>
      <c r="L2609" t="s">
        <v>21</v>
      </c>
      <c r="M2609" t="s">
        <v>4507</v>
      </c>
      <c r="O2609" t="s">
        <v>11320</v>
      </c>
      <c r="P2609" s="5" t="s">
        <v>11320</v>
      </c>
    </row>
    <row r="2610" spans="1:16" ht="14.25" customHeight="1" thickBot="1" x14ac:dyDescent="0.4">
      <c r="A2610" t="s">
        <v>11321</v>
      </c>
      <c r="B2610">
        <f t="shared" ca="1" si="42"/>
        <v>30</v>
      </c>
      <c r="C2610" s="1">
        <v>32034</v>
      </c>
      <c r="D2610" t="s">
        <v>41</v>
      </c>
      <c r="E2610" t="s">
        <v>11322</v>
      </c>
      <c r="F2610" t="s">
        <v>41</v>
      </c>
      <c r="G2610" t="s">
        <v>3330</v>
      </c>
      <c r="H2610" t="s">
        <v>2039</v>
      </c>
      <c r="I2610" t="s">
        <v>97</v>
      </c>
      <c r="J2610" t="s">
        <v>11323</v>
      </c>
      <c r="K2610" t="s">
        <v>11324</v>
      </c>
      <c r="L2610" t="s">
        <v>205</v>
      </c>
      <c r="M2610" t="s">
        <v>97</v>
      </c>
      <c r="O2610" t="s">
        <v>11325</v>
      </c>
      <c r="P2610" s="5" t="s">
        <v>11325</v>
      </c>
    </row>
    <row r="2611" spans="1:16" ht="14.25" customHeight="1" thickBot="1" x14ac:dyDescent="0.4">
      <c r="A2611" t="s">
        <v>11326</v>
      </c>
      <c r="B2611">
        <f t="shared" ca="1" si="42"/>
        <v>27</v>
      </c>
      <c r="C2611" s="1">
        <v>33255</v>
      </c>
      <c r="E2611" t="s">
        <v>1948</v>
      </c>
      <c r="H2611" t="s">
        <v>1943</v>
      </c>
      <c r="I2611" t="s">
        <v>29</v>
      </c>
      <c r="J2611" t="s">
        <v>11327</v>
      </c>
      <c r="K2611" t="s">
        <v>11328</v>
      </c>
      <c r="L2611" t="s">
        <v>205</v>
      </c>
      <c r="M2611" t="s">
        <v>29</v>
      </c>
      <c r="O2611" t="s">
        <v>1062</v>
      </c>
      <c r="P2611" s="5" t="s">
        <v>1062</v>
      </c>
    </row>
    <row r="2612" spans="1:16" ht="14.25" customHeight="1" thickBot="1" x14ac:dyDescent="0.4">
      <c r="A2612" t="s">
        <v>11329</v>
      </c>
      <c r="B2612">
        <f t="shared" ca="1" si="42"/>
        <v>48</v>
      </c>
      <c r="C2612" s="1">
        <v>25722</v>
      </c>
      <c r="E2612" t="s">
        <v>11330</v>
      </c>
      <c r="I2612" t="s">
        <v>911</v>
      </c>
      <c r="J2612" t="s">
        <v>11331</v>
      </c>
      <c r="K2612" t="s">
        <v>11332</v>
      </c>
      <c r="L2612" t="s">
        <v>21</v>
      </c>
      <c r="M2612" t="s">
        <v>29</v>
      </c>
      <c r="O2612" t="s">
        <v>11333</v>
      </c>
      <c r="P2612" s="5" t="s">
        <v>11333</v>
      </c>
    </row>
    <row r="2613" spans="1:16" ht="14.25" customHeight="1" thickBot="1" x14ac:dyDescent="0.4">
      <c r="A2613" t="s">
        <v>11334</v>
      </c>
      <c r="B2613">
        <f t="shared" ca="1" si="42"/>
        <v>33</v>
      </c>
      <c r="C2613" s="1">
        <v>31035</v>
      </c>
      <c r="D2613" t="s">
        <v>39</v>
      </c>
      <c r="E2613" t="s">
        <v>11335</v>
      </c>
      <c r="F2613" t="s">
        <v>41</v>
      </c>
      <c r="G2613" t="s">
        <v>238</v>
      </c>
      <c r="I2613" t="s">
        <v>89</v>
      </c>
      <c r="J2613" t="s">
        <v>11336</v>
      </c>
      <c r="K2613" t="s">
        <v>11337</v>
      </c>
      <c r="L2613" t="s">
        <v>21</v>
      </c>
      <c r="M2613" t="s">
        <v>89</v>
      </c>
      <c r="N2613" t="s">
        <v>197</v>
      </c>
      <c r="O2613" t="s">
        <v>11338</v>
      </c>
      <c r="P2613" s="5" t="s">
        <v>11338</v>
      </c>
    </row>
    <row r="2614" spans="1:16" ht="14.25" customHeight="1" thickBot="1" x14ac:dyDescent="0.4">
      <c r="A2614" t="s">
        <v>11339</v>
      </c>
      <c r="B2614">
        <f t="shared" ca="1" si="42"/>
        <v>31</v>
      </c>
      <c r="C2614" s="1">
        <v>31727</v>
      </c>
      <c r="D2614" t="s">
        <v>41</v>
      </c>
      <c r="E2614" t="s">
        <v>11340</v>
      </c>
      <c r="F2614" t="s">
        <v>41</v>
      </c>
      <c r="G2614" t="s">
        <v>95</v>
      </c>
      <c r="H2614" t="s">
        <v>43</v>
      </c>
      <c r="I2614" t="s">
        <v>178</v>
      </c>
      <c r="J2614" t="s">
        <v>3666</v>
      </c>
      <c r="K2614" t="s">
        <v>11341</v>
      </c>
      <c r="L2614" t="s">
        <v>21</v>
      </c>
      <c r="M2614" t="s">
        <v>178</v>
      </c>
      <c r="N2614" t="s">
        <v>181</v>
      </c>
      <c r="O2614" t="s">
        <v>394</v>
      </c>
      <c r="P2614" s="5" t="s">
        <v>10689</v>
      </c>
    </row>
    <row r="2615" spans="1:16" ht="14.25" customHeight="1" thickBot="1" x14ac:dyDescent="0.4">
      <c r="A2615" t="s">
        <v>11342</v>
      </c>
      <c r="B2615">
        <f t="shared" ca="1" si="42"/>
        <v>66</v>
      </c>
      <c r="C2615" s="1">
        <v>19104</v>
      </c>
      <c r="E2615" t="s">
        <v>11343</v>
      </c>
      <c r="H2615" t="s">
        <v>687</v>
      </c>
      <c r="I2615" t="s">
        <v>118</v>
      </c>
      <c r="J2615" t="s">
        <v>4103</v>
      </c>
      <c r="K2615" t="s">
        <v>11344</v>
      </c>
      <c r="L2615" t="s">
        <v>21</v>
      </c>
      <c r="M2615" t="s">
        <v>118</v>
      </c>
      <c r="O2615" t="s">
        <v>11345</v>
      </c>
      <c r="P2615" s="5" t="s">
        <v>11345</v>
      </c>
    </row>
    <row r="2616" spans="1:16" ht="14.25" customHeight="1" thickBot="1" x14ac:dyDescent="0.4">
      <c r="A2616" t="s">
        <v>11346</v>
      </c>
      <c r="B2616">
        <f t="shared" ca="1" si="42"/>
        <v>46</v>
      </c>
      <c r="C2616" s="1">
        <v>26463</v>
      </c>
      <c r="H2616" t="s">
        <v>616</v>
      </c>
      <c r="I2616" t="s">
        <v>617</v>
      </c>
      <c r="K2616" t="s">
        <v>11347</v>
      </c>
      <c r="L2616" t="s">
        <v>21</v>
      </c>
      <c r="M2616" t="s">
        <v>602</v>
      </c>
      <c r="O2616" t="s">
        <v>169</v>
      </c>
      <c r="P2616" s="5" t="s">
        <v>169</v>
      </c>
    </row>
    <row r="2617" spans="1:16" ht="14.25" customHeight="1" thickBot="1" x14ac:dyDescent="0.4">
      <c r="A2617" t="s">
        <v>11348</v>
      </c>
      <c r="B2617">
        <f t="shared" ca="1" si="42"/>
        <v>54</v>
      </c>
      <c r="C2617" s="1">
        <v>23566</v>
      </c>
      <c r="E2617" t="s">
        <v>11349</v>
      </c>
      <c r="F2617" t="s">
        <v>41</v>
      </c>
      <c r="G2617" t="s">
        <v>95</v>
      </c>
      <c r="H2617" t="s">
        <v>3017</v>
      </c>
      <c r="I2617" t="s">
        <v>933</v>
      </c>
      <c r="J2617" t="s">
        <v>11350</v>
      </c>
      <c r="K2617" t="s">
        <v>11351</v>
      </c>
      <c r="L2617" t="s">
        <v>21</v>
      </c>
      <c r="M2617" t="s">
        <v>22</v>
      </c>
      <c r="O2617" t="s">
        <v>11352</v>
      </c>
      <c r="P2617" s="5" t="s">
        <v>11352</v>
      </c>
    </row>
    <row r="2618" spans="1:16" ht="14.25" customHeight="1" thickBot="1" x14ac:dyDescent="0.4">
      <c r="A2618" t="s">
        <v>11353</v>
      </c>
      <c r="B2618">
        <f t="shared" ca="1" si="42"/>
        <v>30</v>
      </c>
      <c r="C2618" s="1">
        <v>32312</v>
      </c>
      <c r="E2618" t="s">
        <v>11354</v>
      </c>
      <c r="F2618" t="s">
        <v>74</v>
      </c>
      <c r="H2618" t="s">
        <v>122</v>
      </c>
      <c r="I2618" t="s">
        <v>29</v>
      </c>
      <c r="J2618" t="s">
        <v>11355</v>
      </c>
      <c r="K2618" t="s">
        <v>11356</v>
      </c>
      <c r="L2618" t="s">
        <v>21</v>
      </c>
      <c r="M2618" t="s">
        <v>29</v>
      </c>
      <c r="O2618" t="s">
        <v>516</v>
      </c>
      <c r="P2618" s="5" t="s">
        <v>516</v>
      </c>
    </row>
    <row r="2619" spans="1:16" ht="14.25" customHeight="1" thickBot="1" x14ac:dyDescent="0.4">
      <c r="A2619" t="s">
        <v>11357</v>
      </c>
      <c r="B2619">
        <f t="shared" ca="1" si="42"/>
        <v>41</v>
      </c>
      <c r="C2619" s="1">
        <v>28090</v>
      </c>
      <c r="D2619" t="s">
        <v>39</v>
      </c>
      <c r="E2619" t="s">
        <v>11358</v>
      </c>
      <c r="F2619" t="s">
        <v>39</v>
      </c>
      <c r="G2619" t="s">
        <v>1037</v>
      </c>
      <c r="I2619" t="s">
        <v>89</v>
      </c>
      <c r="J2619" t="s">
        <v>6083</v>
      </c>
      <c r="K2619" t="s">
        <v>6084</v>
      </c>
      <c r="L2619" t="s">
        <v>21</v>
      </c>
      <c r="M2619" t="s">
        <v>89</v>
      </c>
      <c r="N2619" t="s">
        <v>11359</v>
      </c>
      <c r="O2619" t="s">
        <v>6085</v>
      </c>
      <c r="P2619" s="5" t="s">
        <v>6085</v>
      </c>
    </row>
    <row r="2620" spans="1:16" ht="14.25" customHeight="1" thickBot="1" x14ac:dyDescent="0.4">
      <c r="A2620" t="s">
        <v>11360</v>
      </c>
      <c r="B2620">
        <f t="shared" ca="1" si="42"/>
        <v>29</v>
      </c>
      <c r="C2620" s="1">
        <v>32472</v>
      </c>
      <c r="D2620" t="s">
        <v>39</v>
      </c>
      <c r="E2620" t="s">
        <v>11361</v>
      </c>
      <c r="F2620" t="s">
        <v>41</v>
      </c>
      <c r="G2620" t="s">
        <v>1037</v>
      </c>
      <c r="H2620" t="s">
        <v>360</v>
      </c>
      <c r="I2620" t="s">
        <v>1834</v>
      </c>
      <c r="J2620" t="s">
        <v>11362</v>
      </c>
      <c r="K2620" t="s">
        <v>11363</v>
      </c>
      <c r="L2620" t="s">
        <v>21</v>
      </c>
      <c r="M2620" t="s">
        <v>933</v>
      </c>
      <c r="N2620" t="s">
        <v>1217</v>
      </c>
      <c r="O2620" t="s">
        <v>11364</v>
      </c>
      <c r="P2620" s="5" t="s">
        <v>11364</v>
      </c>
    </row>
    <row r="2621" spans="1:16" ht="14.25" customHeight="1" thickBot="1" x14ac:dyDescent="0.4">
      <c r="A2621" t="s">
        <v>11365</v>
      </c>
      <c r="B2621">
        <f t="shared" ca="1" si="42"/>
        <v>57</v>
      </c>
      <c r="C2621" s="1">
        <v>22402</v>
      </c>
      <c r="E2621" t="s">
        <v>11366</v>
      </c>
      <c r="H2621" t="s">
        <v>43</v>
      </c>
      <c r="I2621" t="s">
        <v>373</v>
      </c>
      <c r="J2621" t="s">
        <v>11367</v>
      </c>
      <c r="K2621" t="s">
        <v>11368</v>
      </c>
      <c r="L2621" t="s">
        <v>21</v>
      </c>
      <c r="M2621" t="s">
        <v>132</v>
      </c>
      <c r="O2621" t="s">
        <v>11369</v>
      </c>
      <c r="P2621" s="5" t="s">
        <v>17213</v>
      </c>
    </row>
    <row r="2622" spans="1:16" ht="14.25" customHeight="1" thickBot="1" x14ac:dyDescent="0.4">
      <c r="A2622" t="s">
        <v>11370</v>
      </c>
      <c r="B2622">
        <f t="shared" ca="1" si="42"/>
        <v>42</v>
      </c>
      <c r="C2622" s="1">
        <v>27626</v>
      </c>
      <c r="E2622" t="s">
        <v>11371</v>
      </c>
      <c r="H2622" t="s">
        <v>812</v>
      </c>
      <c r="I2622" t="s">
        <v>270</v>
      </c>
      <c r="J2622" t="s">
        <v>11372</v>
      </c>
      <c r="K2622" t="s">
        <v>11373</v>
      </c>
      <c r="L2622" t="s">
        <v>21</v>
      </c>
      <c r="M2622" t="s">
        <v>270</v>
      </c>
      <c r="O2622" t="s">
        <v>55</v>
      </c>
      <c r="P2622" s="5" t="s">
        <v>55</v>
      </c>
    </row>
    <row r="2623" spans="1:16" ht="14.25" customHeight="1" thickBot="1" x14ac:dyDescent="0.4">
      <c r="A2623" t="s">
        <v>11374</v>
      </c>
      <c r="B2623">
        <f t="shared" ca="1" si="42"/>
        <v>45</v>
      </c>
      <c r="C2623" s="1">
        <v>26786</v>
      </c>
      <c r="D2623" t="s">
        <v>41</v>
      </c>
      <c r="F2623" t="s">
        <v>41</v>
      </c>
      <c r="G2623" t="s">
        <v>95</v>
      </c>
      <c r="H2623" t="s">
        <v>11375</v>
      </c>
      <c r="I2623" t="s">
        <v>34</v>
      </c>
      <c r="J2623" t="s">
        <v>11376</v>
      </c>
      <c r="K2623" t="s">
        <v>11377</v>
      </c>
      <c r="L2623" t="s">
        <v>21</v>
      </c>
      <c r="M2623" t="s">
        <v>602</v>
      </c>
      <c r="N2623" t="s">
        <v>1111</v>
      </c>
      <c r="O2623" t="s">
        <v>169</v>
      </c>
      <c r="P2623" s="5" t="s">
        <v>169</v>
      </c>
    </row>
    <row r="2624" spans="1:16" ht="14.25" customHeight="1" thickBot="1" x14ac:dyDescent="0.4">
      <c r="A2624" t="s">
        <v>11378</v>
      </c>
      <c r="B2624">
        <f t="shared" ca="1" si="42"/>
        <v>39</v>
      </c>
      <c r="C2624" s="1">
        <v>28796</v>
      </c>
      <c r="E2624" t="s">
        <v>11379</v>
      </c>
      <c r="H2624" t="s">
        <v>360</v>
      </c>
      <c r="I2624" t="s">
        <v>361</v>
      </c>
      <c r="K2624" t="s">
        <v>11380</v>
      </c>
      <c r="L2624" t="s">
        <v>21</v>
      </c>
      <c r="M2624" t="s">
        <v>361</v>
      </c>
      <c r="O2624" t="s">
        <v>11381</v>
      </c>
      <c r="P2624" s="5" t="s">
        <v>11381</v>
      </c>
    </row>
    <row r="2625" spans="1:16" ht="14.25" customHeight="1" thickBot="1" x14ac:dyDescent="0.4">
      <c r="A2625" t="s">
        <v>11382</v>
      </c>
      <c r="B2625">
        <f t="shared" ca="1" si="42"/>
        <v>50</v>
      </c>
      <c r="C2625" s="1">
        <v>24962</v>
      </c>
      <c r="E2625" t="s">
        <v>11383</v>
      </c>
      <c r="H2625" t="s">
        <v>2854</v>
      </c>
      <c r="I2625" t="s">
        <v>933</v>
      </c>
      <c r="J2625" t="s">
        <v>933</v>
      </c>
      <c r="K2625" t="s">
        <v>11384</v>
      </c>
      <c r="L2625" t="s">
        <v>21</v>
      </c>
      <c r="M2625" t="s">
        <v>59</v>
      </c>
      <c r="O2625" t="s">
        <v>11385</v>
      </c>
      <c r="P2625" s="5" t="s">
        <v>7552</v>
      </c>
    </row>
    <row r="2626" spans="1:16" ht="14.25" customHeight="1" thickBot="1" x14ac:dyDescent="0.4">
      <c r="A2626" t="s">
        <v>11386</v>
      </c>
      <c r="B2626">
        <f t="shared" ca="1" si="42"/>
        <v>48</v>
      </c>
      <c r="C2626" s="1">
        <v>25453</v>
      </c>
      <c r="E2626" t="s">
        <v>5794</v>
      </c>
      <c r="H2626" t="s">
        <v>122</v>
      </c>
      <c r="I2626" t="s">
        <v>29</v>
      </c>
      <c r="J2626" t="s">
        <v>11387</v>
      </c>
      <c r="K2626" t="s">
        <v>11388</v>
      </c>
      <c r="L2626" t="s">
        <v>21</v>
      </c>
      <c r="M2626" t="s">
        <v>29</v>
      </c>
      <c r="O2626" t="s">
        <v>11389</v>
      </c>
      <c r="P2626" s="5" t="s">
        <v>17214</v>
      </c>
    </row>
    <row r="2627" spans="1:16" ht="14.25" customHeight="1" thickBot="1" x14ac:dyDescent="0.4">
      <c r="A2627" t="s">
        <v>11390</v>
      </c>
      <c r="B2627">
        <f t="shared" ca="1" si="42"/>
        <v>33</v>
      </c>
      <c r="C2627" s="1">
        <v>30980</v>
      </c>
      <c r="E2627" t="s">
        <v>11391</v>
      </c>
      <c r="I2627" t="s">
        <v>26</v>
      </c>
      <c r="J2627" t="s">
        <v>11392</v>
      </c>
      <c r="K2627" t="s">
        <v>11393</v>
      </c>
      <c r="L2627" t="s">
        <v>21</v>
      </c>
      <c r="M2627" t="s">
        <v>29</v>
      </c>
      <c r="O2627" t="s">
        <v>11394</v>
      </c>
      <c r="P2627" s="5" t="s">
        <v>11394</v>
      </c>
    </row>
    <row r="2628" spans="1:16" ht="14.25" customHeight="1" thickBot="1" x14ac:dyDescent="0.4">
      <c r="A2628" t="s">
        <v>11395</v>
      </c>
      <c r="B2628">
        <f t="shared" ca="1" si="42"/>
        <v>53</v>
      </c>
      <c r="C2628" s="1">
        <v>23940</v>
      </c>
      <c r="E2628" t="s">
        <v>11396</v>
      </c>
      <c r="G2628" t="s">
        <v>1379</v>
      </c>
      <c r="H2628" t="s">
        <v>11397</v>
      </c>
      <c r="I2628" t="s">
        <v>830</v>
      </c>
      <c r="J2628" t="s">
        <v>778</v>
      </c>
      <c r="K2628" t="s">
        <v>11398</v>
      </c>
      <c r="L2628" t="s">
        <v>205</v>
      </c>
      <c r="M2628" t="s">
        <v>830</v>
      </c>
      <c r="O2628" t="s">
        <v>11399</v>
      </c>
      <c r="P2628" s="5" t="s">
        <v>11399</v>
      </c>
    </row>
    <row r="2629" spans="1:16" ht="14.25" customHeight="1" thickBot="1" x14ac:dyDescent="0.4">
      <c r="A2629" t="s">
        <v>11400</v>
      </c>
      <c r="B2629">
        <f t="shared" ca="1" si="42"/>
        <v>40</v>
      </c>
      <c r="C2629" s="1">
        <v>28547</v>
      </c>
      <c r="D2629" t="s">
        <v>185</v>
      </c>
      <c r="E2629" t="s">
        <v>3169</v>
      </c>
      <c r="F2629" t="s">
        <v>39</v>
      </c>
      <c r="G2629" t="s">
        <v>1358</v>
      </c>
      <c r="H2629" t="s">
        <v>4931</v>
      </c>
      <c r="I2629" t="s">
        <v>325</v>
      </c>
      <c r="J2629" t="s">
        <v>325</v>
      </c>
      <c r="K2629" t="s">
        <v>11401</v>
      </c>
      <c r="L2629" t="s">
        <v>21</v>
      </c>
      <c r="M2629" t="s">
        <v>46</v>
      </c>
      <c r="N2629" t="s">
        <v>944</v>
      </c>
      <c r="O2629" t="s">
        <v>11402</v>
      </c>
      <c r="P2629" s="5" t="s">
        <v>11402</v>
      </c>
    </row>
    <row r="2630" spans="1:16" ht="14.25" customHeight="1" thickBot="1" x14ac:dyDescent="0.4">
      <c r="A2630" t="s">
        <v>11403</v>
      </c>
      <c r="B2630">
        <f t="shared" ca="1" si="42"/>
        <v>43</v>
      </c>
      <c r="C2630" s="1">
        <v>27372</v>
      </c>
      <c r="D2630" t="s">
        <v>41</v>
      </c>
      <c r="G2630" t="s">
        <v>75</v>
      </c>
      <c r="H2630" t="s">
        <v>2688</v>
      </c>
      <c r="I2630" t="s">
        <v>22</v>
      </c>
      <c r="J2630" t="s">
        <v>11404</v>
      </c>
      <c r="K2630" t="s">
        <v>11405</v>
      </c>
      <c r="L2630" t="s">
        <v>21</v>
      </c>
      <c r="M2630" t="s">
        <v>22</v>
      </c>
      <c r="O2630" t="s">
        <v>169</v>
      </c>
      <c r="P2630" s="5" t="s">
        <v>169</v>
      </c>
    </row>
    <row r="2631" spans="1:16" ht="14.25" customHeight="1" thickBot="1" x14ac:dyDescent="0.4">
      <c r="A2631" t="s">
        <v>11406</v>
      </c>
      <c r="B2631">
        <f t="shared" ca="1" si="42"/>
        <v>36</v>
      </c>
      <c r="C2631" s="1">
        <v>29795</v>
      </c>
      <c r="E2631" t="s">
        <v>11407</v>
      </c>
      <c r="F2631" t="s">
        <v>74</v>
      </c>
      <c r="G2631" t="s">
        <v>245</v>
      </c>
      <c r="H2631" t="s">
        <v>122</v>
      </c>
      <c r="I2631" t="s">
        <v>29</v>
      </c>
      <c r="J2631" t="s">
        <v>4977</v>
      </c>
      <c r="K2631" t="s">
        <v>11408</v>
      </c>
      <c r="L2631" t="s">
        <v>21</v>
      </c>
      <c r="M2631" t="s">
        <v>29</v>
      </c>
      <c r="O2631" t="s">
        <v>1062</v>
      </c>
      <c r="P2631" s="5" t="s">
        <v>1062</v>
      </c>
    </row>
    <row r="2632" spans="1:16" ht="14.25" customHeight="1" thickBot="1" x14ac:dyDescent="0.4">
      <c r="A2632" t="s">
        <v>11409</v>
      </c>
      <c r="B2632">
        <f t="shared" ca="1" si="42"/>
        <v>33</v>
      </c>
      <c r="C2632" s="1">
        <v>30992</v>
      </c>
      <c r="D2632" t="s">
        <v>200</v>
      </c>
      <c r="E2632" t="s">
        <v>11410</v>
      </c>
      <c r="F2632" t="s">
        <v>74</v>
      </c>
      <c r="G2632" t="s">
        <v>245</v>
      </c>
      <c r="H2632" t="s">
        <v>210</v>
      </c>
      <c r="I2632" t="s">
        <v>29</v>
      </c>
      <c r="J2632" t="s">
        <v>1060</v>
      </c>
      <c r="K2632" t="s">
        <v>11411</v>
      </c>
      <c r="L2632" t="s">
        <v>21</v>
      </c>
      <c r="M2632" t="s">
        <v>29</v>
      </c>
      <c r="O2632" t="s">
        <v>1295</v>
      </c>
      <c r="P2632" s="5" t="s">
        <v>1295</v>
      </c>
    </row>
    <row r="2633" spans="1:16" ht="14.25" customHeight="1" thickBot="1" x14ac:dyDescent="0.4">
      <c r="A2633" t="s">
        <v>11412</v>
      </c>
      <c r="B2633">
        <f t="shared" ca="1" si="42"/>
        <v>24</v>
      </c>
      <c r="C2633" s="1">
        <v>34446</v>
      </c>
      <c r="D2633" t="s">
        <v>41</v>
      </c>
      <c r="E2633" t="s">
        <v>11413</v>
      </c>
      <c r="F2633" t="s">
        <v>41</v>
      </c>
      <c r="G2633" t="s">
        <v>331</v>
      </c>
      <c r="H2633" t="s">
        <v>43</v>
      </c>
      <c r="I2633" t="s">
        <v>178</v>
      </c>
      <c r="J2633" t="s">
        <v>2258</v>
      </c>
      <c r="K2633" t="s">
        <v>11414</v>
      </c>
      <c r="L2633" t="s">
        <v>21</v>
      </c>
      <c r="M2633" t="s">
        <v>178</v>
      </c>
      <c r="N2633" t="s">
        <v>181</v>
      </c>
      <c r="O2633" t="s">
        <v>10626</v>
      </c>
      <c r="P2633" s="5" t="s">
        <v>17178</v>
      </c>
    </row>
    <row r="2634" spans="1:16" ht="14.25" customHeight="1" thickBot="1" x14ac:dyDescent="0.4">
      <c r="A2634" t="s">
        <v>11415</v>
      </c>
      <c r="B2634">
        <f t="shared" ca="1" si="42"/>
        <v>58</v>
      </c>
      <c r="C2634" s="1">
        <v>22116</v>
      </c>
      <c r="E2634" t="s">
        <v>8450</v>
      </c>
      <c r="H2634" t="s">
        <v>687</v>
      </c>
      <c r="I2634" t="s">
        <v>118</v>
      </c>
      <c r="J2634" t="s">
        <v>11416</v>
      </c>
      <c r="K2634" t="s">
        <v>11417</v>
      </c>
      <c r="L2634" t="s">
        <v>21</v>
      </c>
      <c r="M2634" t="s">
        <v>118</v>
      </c>
      <c r="O2634" t="s">
        <v>11418</v>
      </c>
      <c r="P2634" s="5" t="s">
        <v>11418</v>
      </c>
    </row>
    <row r="2635" spans="1:16" ht="14.25" customHeight="1" thickBot="1" x14ac:dyDescent="0.4">
      <c r="A2635" t="s">
        <v>11419</v>
      </c>
      <c r="B2635">
        <f t="shared" ca="1" si="42"/>
        <v>35</v>
      </c>
      <c r="C2635" s="1">
        <v>30365</v>
      </c>
      <c r="E2635" t="s">
        <v>11420</v>
      </c>
      <c r="G2635" t="s">
        <v>1358</v>
      </c>
      <c r="H2635" t="s">
        <v>11421</v>
      </c>
      <c r="I2635" t="s">
        <v>987</v>
      </c>
      <c r="J2635" t="s">
        <v>11422</v>
      </c>
      <c r="K2635" t="s">
        <v>1507</v>
      </c>
      <c r="L2635" t="s">
        <v>21</v>
      </c>
      <c r="M2635" t="s">
        <v>289</v>
      </c>
      <c r="O2635" t="s">
        <v>2339</v>
      </c>
      <c r="P2635" s="5" t="s">
        <v>2339</v>
      </c>
    </row>
    <row r="2636" spans="1:16" ht="14.25" customHeight="1" thickBot="1" x14ac:dyDescent="0.4">
      <c r="A2636" t="s">
        <v>11423</v>
      </c>
      <c r="B2636">
        <f t="shared" ca="1" si="42"/>
        <v>47</v>
      </c>
      <c r="C2636" s="1">
        <v>26088</v>
      </c>
      <c r="D2636" t="s">
        <v>41</v>
      </c>
      <c r="E2636" t="s">
        <v>11424</v>
      </c>
      <c r="F2636" t="s">
        <v>41</v>
      </c>
      <c r="G2636" t="s">
        <v>9199</v>
      </c>
      <c r="H2636" t="s">
        <v>9276</v>
      </c>
      <c r="I2636" t="s">
        <v>22</v>
      </c>
      <c r="J2636" t="s">
        <v>11425</v>
      </c>
      <c r="K2636" t="s">
        <v>11426</v>
      </c>
      <c r="L2636" t="s">
        <v>205</v>
      </c>
      <c r="M2636" t="s">
        <v>22</v>
      </c>
      <c r="N2636" t="s">
        <v>413</v>
      </c>
      <c r="O2636" t="s">
        <v>11427</v>
      </c>
      <c r="P2636" s="5" t="s">
        <v>11427</v>
      </c>
    </row>
    <row r="2637" spans="1:16" ht="14.25" customHeight="1" thickBot="1" x14ac:dyDescent="0.4">
      <c r="A2637" t="s">
        <v>11428</v>
      </c>
      <c r="B2637">
        <f t="shared" ca="1" si="42"/>
        <v>43</v>
      </c>
      <c r="C2637" s="1">
        <v>27373</v>
      </c>
      <c r="D2637" t="s">
        <v>41</v>
      </c>
      <c r="E2637" t="s">
        <v>6923</v>
      </c>
      <c r="G2637" t="s">
        <v>147</v>
      </c>
      <c r="H2637" t="s">
        <v>3215</v>
      </c>
      <c r="I2637" t="s">
        <v>1315</v>
      </c>
      <c r="J2637" t="s">
        <v>1315</v>
      </c>
      <c r="K2637" t="s">
        <v>11429</v>
      </c>
      <c r="L2637" t="s">
        <v>21</v>
      </c>
      <c r="M2637" t="s">
        <v>22</v>
      </c>
      <c r="O2637" t="s">
        <v>11430</v>
      </c>
      <c r="P2637" s="5" t="s">
        <v>11430</v>
      </c>
    </row>
    <row r="2638" spans="1:16" ht="14.25" customHeight="1" thickBot="1" x14ac:dyDescent="0.4">
      <c r="A2638" t="s">
        <v>11431</v>
      </c>
      <c r="B2638">
        <f t="shared" ca="1" si="42"/>
        <v>26</v>
      </c>
      <c r="C2638" s="1">
        <v>33696</v>
      </c>
      <c r="D2638" t="s">
        <v>235</v>
      </c>
      <c r="E2638" t="s">
        <v>11432</v>
      </c>
      <c r="F2638" t="s">
        <v>39</v>
      </c>
      <c r="H2638" t="s">
        <v>122</v>
      </c>
      <c r="I2638" t="s">
        <v>29</v>
      </c>
      <c r="J2638" t="s">
        <v>8822</v>
      </c>
      <c r="K2638" t="s">
        <v>11433</v>
      </c>
      <c r="L2638" t="s">
        <v>205</v>
      </c>
      <c r="M2638" t="s">
        <v>29</v>
      </c>
      <c r="O2638" t="s">
        <v>213</v>
      </c>
      <c r="P2638" s="5" t="s">
        <v>213</v>
      </c>
    </row>
    <row r="2639" spans="1:16" ht="14.25" customHeight="1" thickBot="1" x14ac:dyDescent="0.4">
      <c r="A2639" t="s">
        <v>11434</v>
      </c>
      <c r="B2639">
        <f t="shared" ca="1" si="42"/>
        <v>37</v>
      </c>
      <c r="C2639" s="1">
        <v>29656</v>
      </c>
      <c r="D2639" t="s">
        <v>39</v>
      </c>
      <c r="E2639" t="s">
        <v>9442</v>
      </c>
      <c r="F2639" t="s">
        <v>41</v>
      </c>
      <c r="G2639" t="s">
        <v>147</v>
      </c>
      <c r="H2639" t="s">
        <v>141</v>
      </c>
      <c r="I2639" t="s">
        <v>118</v>
      </c>
      <c r="J2639" t="s">
        <v>11435</v>
      </c>
      <c r="K2639" t="s">
        <v>1555</v>
      </c>
      <c r="L2639" t="s">
        <v>21</v>
      </c>
      <c r="M2639" t="s">
        <v>118</v>
      </c>
      <c r="O2639" t="s">
        <v>144</v>
      </c>
      <c r="P2639" s="5" t="s">
        <v>144</v>
      </c>
    </row>
    <row r="2640" spans="1:16" ht="14.25" customHeight="1" thickBot="1" x14ac:dyDescent="0.4">
      <c r="A2640" t="s">
        <v>11436</v>
      </c>
      <c r="B2640">
        <f t="shared" ca="1" si="42"/>
        <v>37</v>
      </c>
      <c r="C2640" s="1">
        <v>29663</v>
      </c>
      <c r="E2640" t="s">
        <v>11437</v>
      </c>
      <c r="G2640" t="s">
        <v>298</v>
      </c>
      <c r="H2640" t="s">
        <v>1247</v>
      </c>
      <c r="I2640" t="s">
        <v>29</v>
      </c>
      <c r="J2640" t="s">
        <v>11438</v>
      </c>
      <c r="K2640" t="s">
        <v>11439</v>
      </c>
      <c r="L2640" t="s">
        <v>21</v>
      </c>
      <c r="M2640" t="s">
        <v>29</v>
      </c>
      <c r="O2640" t="s">
        <v>2704</v>
      </c>
      <c r="P2640" s="5" t="s">
        <v>2704</v>
      </c>
    </row>
    <row r="2641" spans="1:16" ht="14.25" customHeight="1" thickBot="1" x14ac:dyDescent="0.4">
      <c r="A2641" t="s">
        <v>11440</v>
      </c>
      <c r="B2641">
        <f t="shared" ca="1" si="42"/>
        <v>49</v>
      </c>
      <c r="C2641" s="1">
        <v>25336</v>
      </c>
      <c r="D2641" t="s">
        <v>177</v>
      </c>
      <c r="E2641" t="s">
        <v>2272</v>
      </c>
      <c r="F2641" t="s">
        <v>41</v>
      </c>
      <c r="G2641" t="s">
        <v>1037</v>
      </c>
      <c r="H2641" t="s">
        <v>11441</v>
      </c>
      <c r="I2641" t="s">
        <v>524</v>
      </c>
      <c r="J2641" t="s">
        <v>11442</v>
      </c>
      <c r="K2641" t="s">
        <v>11443</v>
      </c>
      <c r="L2641" t="s">
        <v>21</v>
      </c>
      <c r="M2641" t="s">
        <v>524</v>
      </c>
      <c r="O2641" t="s">
        <v>11444</v>
      </c>
      <c r="P2641" s="5" t="s">
        <v>17215</v>
      </c>
    </row>
    <row r="2642" spans="1:16" ht="14.25" customHeight="1" thickBot="1" x14ac:dyDescent="0.4">
      <c r="A2642" t="s">
        <v>11445</v>
      </c>
      <c r="B2642">
        <f t="shared" ca="1" si="42"/>
        <v>25</v>
      </c>
      <c r="C2642" s="1">
        <v>33882</v>
      </c>
      <c r="D2642" t="s">
        <v>200</v>
      </c>
      <c r="E2642" t="s">
        <v>6229</v>
      </c>
      <c r="F2642" t="s">
        <v>74</v>
      </c>
      <c r="G2642" t="s">
        <v>75</v>
      </c>
      <c r="H2642" t="s">
        <v>122</v>
      </c>
      <c r="I2642" t="s">
        <v>29</v>
      </c>
      <c r="J2642" t="s">
        <v>11446</v>
      </c>
      <c r="K2642" t="s">
        <v>5054</v>
      </c>
      <c r="L2642" t="s">
        <v>21</v>
      </c>
      <c r="M2642" t="s">
        <v>29</v>
      </c>
      <c r="O2642" t="s">
        <v>1631</v>
      </c>
      <c r="P2642" s="5" t="s">
        <v>1631</v>
      </c>
    </row>
    <row r="2643" spans="1:16" ht="14.25" customHeight="1" thickBot="1" x14ac:dyDescent="0.4">
      <c r="A2643" t="s">
        <v>11447</v>
      </c>
      <c r="B2643">
        <f t="shared" ca="1" si="42"/>
        <v>27</v>
      </c>
      <c r="C2643" s="1">
        <v>33428</v>
      </c>
      <c r="D2643" t="s">
        <v>200</v>
      </c>
      <c r="E2643" t="s">
        <v>1093</v>
      </c>
      <c r="F2643" t="s">
        <v>41</v>
      </c>
      <c r="G2643" t="s">
        <v>309</v>
      </c>
      <c r="H2643" t="s">
        <v>11448</v>
      </c>
      <c r="I2643" t="s">
        <v>29</v>
      </c>
      <c r="J2643" t="s">
        <v>11449</v>
      </c>
      <c r="K2643" t="s">
        <v>11450</v>
      </c>
      <c r="L2643" t="s">
        <v>21</v>
      </c>
      <c r="M2643" t="s">
        <v>29</v>
      </c>
      <c r="O2643" t="s">
        <v>1062</v>
      </c>
      <c r="P2643" s="5" t="s">
        <v>1062</v>
      </c>
    </row>
    <row r="2644" spans="1:16" ht="14.25" customHeight="1" thickBot="1" x14ac:dyDescent="0.4">
      <c r="A2644" t="s">
        <v>11451</v>
      </c>
      <c r="B2644">
        <f t="shared" ca="1" si="42"/>
        <v>62</v>
      </c>
      <c r="C2644" s="1">
        <v>20328</v>
      </c>
      <c r="D2644" t="s">
        <v>41</v>
      </c>
      <c r="E2644" t="s">
        <v>11452</v>
      </c>
      <c r="F2644" t="s">
        <v>41</v>
      </c>
      <c r="G2644" t="s">
        <v>262</v>
      </c>
      <c r="H2644" t="s">
        <v>584</v>
      </c>
      <c r="I2644" t="s">
        <v>46</v>
      </c>
      <c r="J2644" t="s">
        <v>3889</v>
      </c>
      <c r="K2644" t="s">
        <v>608</v>
      </c>
      <c r="L2644" t="s">
        <v>21</v>
      </c>
      <c r="M2644" t="s">
        <v>22</v>
      </c>
      <c r="N2644" t="s">
        <v>705</v>
      </c>
      <c r="O2644" t="s">
        <v>11453</v>
      </c>
      <c r="P2644" s="5" t="s">
        <v>11453</v>
      </c>
    </row>
    <row r="2645" spans="1:16" ht="14.25" customHeight="1" thickBot="1" x14ac:dyDescent="0.4">
      <c r="A2645" t="s">
        <v>11454</v>
      </c>
      <c r="B2645">
        <f t="shared" ca="1" si="42"/>
        <v>33</v>
      </c>
      <c r="C2645" s="1">
        <v>30909</v>
      </c>
      <c r="D2645" t="s">
        <v>41</v>
      </c>
      <c r="E2645" t="s">
        <v>11455</v>
      </c>
      <c r="G2645" t="s">
        <v>345</v>
      </c>
      <c r="H2645" t="s">
        <v>43</v>
      </c>
      <c r="I2645" t="s">
        <v>83</v>
      </c>
      <c r="J2645" t="s">
        <v>11456</v>
      </c>
      <c r="K2645" t="s">
        <v>11457</v>
      </c>
      <c r="L2645" t="s">
        <v>205</v>
      </c>
      <c r="M2645" t="s">
        <v>83</v>
      </c>
      <c r="O2645" t="s">
        <v>11458</v>
      </c>
      <c r="P2645" s="5" t="s">
        <v>17216</v>
      </c>
    </row>
    <row r="2646" spans="1:16" ht="14.25" customHeight="1" thickBot="1" x14ac:dyDescent="0.4">
      <c r="A2646" t="s">
        <v>11459</v>
      </c>
      <c r="B2646">
        <f t="shared" ca="1" si="42"/>
        <v>45</v>
      </c>
      <c r="C2646" s="1">
        <v>26672</v>
      </c>
      <c r="E2646" t="s">
        <v>11460</v>
      </c>
      <c r="H2646" t="s">
        <v>43</v>
      </c>
      <c r="I2646" t="s">
        <v>132</v>
      </c>
      <c r="J2646" t="s">
        <v>1953</v>
      </c>
      <c r="K2646" t="s">
        <v>11461</v>
      </c>
      <c r="L2646" t="s">
        <v>21</v>
      </c>
      <c r="M2646" t="s">
        <v>132</v>
      </c>
      <c r="O2646" t="s">
        <v>11462</v>
      </c>
      <c r="P2646" s="5" t="s">
        <v>17217</v>
      </c>
    </row>
    <row r="2647" spans="1:16" ht="14.25" customHeight="1" thickBot="1" x14ac:dyDescent="0.4">
      <c r="A2647" t="s">
        <v>11463</v>
      </c>
      <c r="B2647">
        <f t="shared" ca="1" si="42"/>
        <v>56</v>
      </c>
      <c r="C2647" s="1">
        <v>22647</v>
      </c>
      <c r="E2647" t="s">
        <v>1390</v>
      </c>
      <c r="G2647" t="s">
        <v>262</v>
      </c>
      <c r="H2647" t="s">
        <v>51</v>
      </c>
      <c r="I2647" t="s">
        <v>52</v>
      </c>
      <c r="J2647" t="s">
        <v>3303</v>
      </c>
      <c r="K2647" t="s">
        <v>54</v>
      </c>
      <c r="L2647" t="s">
        <v>21</v>
      </c>
      <c r="M2647" t="s">
        <v>52</v>
      </c>
      <c r="O2647" t="s">
        <v>3936</v>
      </c>
      <c r="P2647" s="5" t="s">
        <v>3936</v>
      </c>
    </row>
    <row r="2648" spans="1:16" ht="14.25" customHeight="1" thickBot="1" x14ac:dyDescent="0.4">
      <c r="A2648" t="s">
        <v>11464</v>
      </c>
      <c r="B2648">
        <f t="shared" ca="1" si="42"/>
        <v>28</v>
      </c>
      <c r="C2648" s="1">
        <v>32825</v>
      </c>
      <c r="E2648" t="s">
        <v>4109</v>
      </c>
      <c r="H2648" t="s">
        <v>812</v>
      </c>
      <c r="I2648" t="s">
        <v>270</v>
      </c>
      <c r="J2648" t="s">
        <v>11465</v>
      </c>
      <c r="K2648" t="s">
        <v>11466</v>
      </c>
      <c r="L2648" t="s">
        <v>21</v>
      </c>
      <c r="M2648" t="s">
        <v>270</v>
      </c>
      <c r="O2648" t="s">
        <v>11467</v>
      </c>
      <c r="P2648" s="5" t="s">
        <v>17218</v>
      </c>
    </row>
    <row r="2649" spans="1:16" ht="14.25" customHeight="1" thickBot="1" x14ac:dyDescent="0.4">
      <c r="A2649" t="s">
        <v>11468</v>
      </c>
      <c r="B2649">
        <f t="shared" ca="1" si="42"/>
        <v>37</v>
      </c>
      <c r="C2649" s="1">
        <v>29546</v>
      </c>
      <c r="E2649" t="s">
        <v>11469</v>
      </c>
      <c r="H2649" t="s">
        <v>6077</v>
      </c>
      <c r="I2649" t="s">
        <v>279</v>
      </c>
      <c r="J2649" t="s">
        <v>11470</v>
      </c>
      <c r="K2649" t="s">
        <v>11471</v>
      </c>
      <c r="L2649" t="s">
        <v>21</v>
      </c>
      <c r="M2649" t="s">
        <v>279</v>
      </c>
      <c r="O2649" t="s">
        <v>11472</v>
      </c>
      <c r="P2649" s="5" t="s">
        <v>11472</v>
      </c>
    </row>
    <row r="2650" spans="1:16" ht="14.25" customHeight="1" thickBot="1" x14ac:dyDescent="0.4">
      <c r="A2650" t="s">
        <v>11473</v>
      </c>
      <c r="B2650">
        <f t="shared" ca="1" si="42"/>
        <v>45</v>
      </c>
      <c r="C2650" s="1">
        <v>26521</v>
      </c>
      <c r="E2650" t="s">
        <v>11474</v>
      </c>
      <c r="H2650" t="s">
        <v>654</v>
      </c>
      <c r="I2650" t="s">
        <v>22</v>
      </c>
      <c r="J2650" t="s">
        <v>11475</v>
      </c>
      <c r="K2650" t="s">
        <v>5557</v>
      </c>
      <c r="L2650" t="s">
        <v>21</v>
      </c>
      <c r="M2650" t="s">
        <v>22</v>
      </c>
      <c r="O2650" t="s">
        <v>11476</v>
      </c>
      <c r="P2650" s="5" t="s">
        <v>11476</v>
      </c>
    </row>
    <row r="2651" spans="1:16" ht="14.25" customHeight="1" thickBot="1" x14ac:dyDescent="0.4">
      <c r="A2651" t="s">
        <v>11477</v>
      </c>
      <c r="B2651">
        <f t="shared" ca="1" si="42"/>
        <v>23</v>
      </c>
      <c r="C2651" s="1">
        <v>34665</v>
      </c>
      <c r="E2651" t="s">
        <v>11478</v>
      </c>
      <c r="H2651" t="s">
        <v>43</v>
      </c>
      <c r="I2651" t="s">
        <v>132</v>
      </c>
      <c r="J2651" t="s">
        <v>132</v>
      </c>
      <c r="K2651" t="s">
        <v>11479</v>
      </c>
      <c r="L2651" t="s">
        <v>21</v>
      </c>
      <c r="M2651" t="s">
        <v>132</v>
      </c>
      <c r="O2651" t="s">
        <v>7244</v>
      </c>
      <c r="P2651" s="5" t="s">
        <v>17026</v>
      </c>
    </row>
    <row r="2652" spans="1:16" ht="14.25" customHeight="1" thickBot="1" x14ac:dyDescent="0.4">
      <c r="A2652" t="s">
        <v>11480</v>
      </c>
      <c r="B2652">
        <f t="shared" ref="B2652:B2715" ca="1" si="43">DATEDIF(C2652,TODAY(),"Y")</f>
        <v>37</v>
      </c>
      <c r="C2652" s="1">
        <v>29503</v>
      </c>
      <c r="E2652" t="s">
        <v>11481</v>
      </c>
      <c r="F2652" t="s">
        <v>74</v>
      </c>
      <c r="G2652" t="s">
        <v>75</v>
      </c>
      <c r="H2652" t="s">
        <v>9438</v>
      </c>
      <c r="I2652" t="s">
        <v>52</v>
      </c>
      <c r="J2652" t="s">
        <v>11482</v>
      </c>
      <c r="K2652" t="s">
        <v>1721</v>
      </c>
      <c r="L2652" t="s">
        <v>21</v>
      </c>
      <c r="M2652" t="s">
        <v>52</v>
      </c>
      <c r="N2652" t="s">
        <v>242</v>
      </c>
      <c r="O2652" t="s">
        <v>406</v>
      </c>
      <c r="P2652" s="5" t="s">
        <v>406</v>
      </c>
    </row>
    <row r="2653" spans="1:16" ht="14.25" customHeight="1" thickBot="1" x14ac:dyDescent="0.4">
      <c r="A2653" t="s">
        <v>11483</v>
      </c>
      <c r="B2653">
        <f t="shared" ca="1" si="43"/>
        <v>40</v>
      </c>
      <c r="C2653" s="1">
        <v>28375</v>
      </c>
      <c r="E2653" t="s">
        <v>11484</v>
      </c>
      <c r="H2653" t="s">
        <v>11485</v>
      </c>
      <c r="I2653" t="s">
        <v>22</v>
      </c>
      <c r="K2653" t="s">
        <v>3566</v>
      </c>
      <c r="L2653" t="s">
        <v>21</v>
      </c>
      <c r="M2653" t="s">
        <v>22</v>
      </c>
      <c r="P2653" s="6" t="e">
        <v>#VALUE!</v>
      </c>
    </row>
    <row r="2654" spans="1:16" ht="14.25" customHeight="1" thickBot="1" x14ac:dyDescent="0.4">
      <c r="A2654" t="s">
        <v>11486</v>
      </c>
      <c r="B2654">
        <f t="shared" ca="1" si="43"/>
        <v>45</v>
      </c>
      <c r="C2654" s="1">
        <v>26710</v>
      </c>
      <c r="D2654" t="s">
        <v>41</v>
      </c>
      <c r="E2654" t="s">
        <v>11487</v>
      </c>
      <c r="F2654" t="s">
        <v>41</v>
      </c>
      <c r="G2654" t="s">
        <v>66</v>
      </c>
      <c r="H2654" t="s">
        <v>11488</v>
      </c>
      <c r="I2654" t="s">
        <v>22</v>
      </c>
      <c r="J2654" t="s">
        <v>11489</v>
      </c>
      <c r="K2654" t="s">
        <v>6071</v>
      </c>
      <c r="L2654" t="s">
        <v>21</v>
      </c>
      <c r="M2654" t="s">
        <v>22</v>
      </c>
      <c r="O2654" t="s">
        <v>11490</v>
      </c>
      <c r="P2654" s="5" t="s">
        <v>11490</v>
      </c>
    </row>
    <row r="2655" spans="1:16" ht="14.25" customHeight="1" thickBot="1" x14ac:dyDescent="0.4">
      <c r="A2655" t="s">
        <v>11491</v>
      </c>
      <c r="B2655">
        <f t="shared" ca="1" si="43"/>
        <v>51</v>
      </c>
      <c r="C2655" s="1">
        <v>24473</v>
      </c>
      <c r="E2655" t="s">
        <v>714</v>
      </c>
      <c r="I2655" t="s">
        <v>118</v>
      </c>
      <c r="K2655" t="s">
        <v>11492</v>
      </c>
      <c r="L2655" t="s">
        <v>21</v>
      </c>
      <c r="M2655" t="s">
        <v>118</v>
      </c>
      <c r="O2655" t="s">
        <v>11493</v>
      </c>
      <c r="P2655" s="5" t="s">
        <v>11493</v>
      </c>
    </row>
    <row r="2656" spans="1:16" ht="14.25" customHeight="1" thickBot="1" x14ac:dyDescent="0.4">
      <c r="A2656" t="s">
        <v>11494</v>
      </c>
      <c r="B2656">
        <f t="shared" ca="1" si="43"/>
        <v>42</v>
      </c>
      <c r="C2656" s="1">
        <v>27648</v>
      </c>
      <c r="E2656" t="s">
        <v>11495</v>
      </c>
      <c r="F2656" t="s">
        <v>74</v>
      </c>
      <c r="G2656" t="s">
        <v>156</v>
      </c>
      <c r="H2656" t="s">
        <v>3320</v>
      </c>
      <c r="I2656" t="s">
        <v>2049</v>
      </c>
      <c r="J2656" t="s">
        <v>11496</v>
      </c>
      <c r="K2656" t="s">
        <v>903</v>
      </c>
      <c r="L2656" t="s">
        <v>21</v>
      </c>
      <c r="M2656" t="s">
        <v>29</v>
      </c>
      <c r="O2656" t="s">
        <v>11497</v>
      </c>
      <c r="P2656" s="5" t="s">
        <v>11497</v>
      </c>
    </row>
    <row r="2657" spans="1:16" ht="14.25" customHeight="1" thickBot="1" x14ac:dyDescent="0.4">
      <c r="A2657" t="s">
        <v>11498</v>
      </c>
      <c r="B2657">
        <f t="shared" ca="1" si="43"/>
        <v>22</v>
      </c>
      <c r="C2657" s="1">
        <v>35079</v>
      </c>
      <c r="D2657" t="s">
        <v>41</v>
      </c>
      <c r="E2657" t="s">
        <v>11499</v>
      </c>
      <c r="F2657" t="s">
        <v>41</v>
      </c>
      <c r="G2657" t="s">
        <v>378</v>
      </c>
      <c r="H2657" t="s">
        <v>43</v>
      </c>
      <c r="I2657" t="s">
        <v>178</v>
      </c>
      <c r="J2657" t="s">
        <v>11500</v>
      </c>
      <c r="K2657" t="s">
        <v>11501</v>
      </c>
      <c r="L2657" t="s">
        <v>21</v>
      </c>
      <c r="M2657" t="s">
        <v>178</v>
      </c>
      <c r="N2657" t="s">
        <v>348</v>
      </c>
      <c r="O2657" t="s">
        <v>1218</v>
      </c>
      <c r="P2657" s="5" t="s">
        <v>16757</v>
      </c>
    </row>
    <row r="2658" spans="1:16" ht="14.25" customHeight="1" thickBot="1" x14ac:dyDescent="0.4">
      <c r="A2658" t="s">
        <v>11502</v>
      </c>
      <c r="B2658">
        <f t="shared" ca="1" si="43"/>
        <v>113</v>
      </c>
      <c r="C2658" s="2">
        <v>1979</v>
      </c>
      <c r="E2658" t="s">
        <v>11503</v>
      </c>
      <c r="F2658" t="s">
        <v>41</v>
      </c>
      <c r="G2658" t="s">
        <v>147</v>
      </c>
      <c r="H2658" t="s">
        <v>5584</v>
      </c>
      <c r="I2658" t="s">
        <v>1834</v>
      </c>
      <c r="J2658" t="s">
        <v>1834</v>
      </c>
      <c r="K2658" t="s">
        <v>73</v>
      </c>
      <c r="L2658" t="s">
        <v>21</v>
      </c>
      <c r="M2658" t="s">
        <v>22</v>
      </c>
      <c r="O2658" t="s">
        <v>11504</v>
      </c>
      <c r="P2658" s="5" t="s">
        <v>11504</v>
      </c>
    </row>
    <row r="2659" spans="1:16" ht="14.25" customHeight="1" thickBot="1" x14ac:dyDescent="0.4">
      <c r="A2659" t="s">
        <v>11505</v>
      </c>
      <c r="B2659">
        <f t="shared" ca="1" si="43"/>
        <v>47</v>
      </c>
      <c r="C2659" s="1">
        <v>25955</v>
      </c>
      <c r="E2659" t="s">
        <v>11506</v>
      </c>
      <c r="H2659" t="s">
        <v>10157</v>
      </c>
      <c r="I2659" t="s">
        <v>367</v>
      </c>
      <c r="J2659" t="s">
        <v>11507</v>
      </c>
      <c r="K2659" t="s">
        <v>11508</v>
      </c>
      <c r="L2659" t="s">
        <v>21</v>
      </c>
      <c r="M2659" t="s">
        <v>367</v>
      </c>
      <c r="O2659" t="s">
        <v>11509</v>
      </c>
      <c r="P2659" s="5" t="s">
        <v>11509</v>
      </c>
    </row>
    <row r="2660" spans="1:16" ht="14.25" customHeight="1" thickBot="1" x14ac:dyDescent="0.4">
      <c r="A2660" t="s">
        <v>11510</v>
      </c>
      <c r="B2660">
        <f t="shared" ca="1" si="43"/>
        <v>44</v>
      </c>
      <c r="C2660" s="1">
        <v>26991</v>
      </c>
      <c r="E2660" t="s">
        <v>11511</v>
      </c>
      <c r="H2660" t="s">
        <v>43</v>
      </c>
      <c r="I2660" t="s">
        <v>132</v>
      </c>
      <c r="J2660" t="s">
        <v>11512</v>
      </c>
      <c r="K2660" t="s">
        <v>11513</v>
      </c>
      <c r="L2660" t="s">
        <v>21</v>
      </c>
      <c r="M2660" t="s">
        <v>132</v>
      </c>
      <c r="O2660" t="s">
        <v>11514</v>
      </c>
      <c r="P2660" s="5" t="s">
        <v>17219</v>
      </c>
    </row>
    <row r="2661" spans="1:16" ht="14.25" customHeight="1" thickBot="1" x14ac:dyDescent="0.4">
      <c r="A2661" t="s">
        <v>11515</v>
      </c>
      <c r="B2661">
        <f t="shared" ca="1" si="43"/>
        <v>57</v>
      </c>
      <c r="C2661" s="1">
        <v>22393</v>
      </c>
      <c r="D2661" t="s">
        <v>177</v>
      </c>
      <c r="E2661" t="s">
        <v>11516</v>
      </c>
      <c r="F2661" t="s">
        <v>41</v>
      </c>
      <c r="G2661" t="s">
        <v>331</v>
      </c>
      <c r="H2661" t="s">
        <v>3809</v>
      </c>
      <c r="I2661" t="s">
        <v>602</v>
      </c>
      <c r="J2661" t="s">
        <v>602</v>
      </c>
      <c r="K2661" t="s">
        <v>11517</v>
      </c>
      <c r="L2661" t="s">
        <v>205</v>
      </c>
      <c r="M2661" t="s">
        <v>602</v>
      </c>
      <c r="N2661" t="s">
        <v>6603</v>
      </c>
      <c r="O2661" t="s">
        <v>11518</v>
      </c>
      <c r="P2661" s="5" t="s">
        <v>11518</v>
      </c>
    </row>
    <row r="2662" spans="1:16" ht="14.25" customHeight="1" thickBot="1" x14ac:dyDescent="0.4">
      <c r="A2662" t="s">
        <v>11519</v>
      </c>
      <c r="B2662">
        <f t="shared" ca="1" si="43"/>
        <v>55</v>
      </c>
      <c r="C2662" s="1">
        <v>23204</v>
      </c>
      <c r="D2662" t="s">
        <v>39</v>
      </c>
      <c r="E2662" t="s">
        <v>6462</v>
      </c>
      <c r="G2662" t="s">
        <v>147</v>
      </c>
      <c r="H2662" t="s">
        <v>2735</v>
      </c>
      <c r="I2662" t="s">
        <v>118</v>
      </c>
      <c r="K2662" t="s">
        <v>11520</v>
      </c>
      <c r="L2662" t="s">
        <v>21</v>
      </c>
      <c r="M2662" t="s">
        <v>118</v>
      </c>
      <c r="O2662" t="s">
        <v>712</v>
      </c>
      <c r="P2662" s="5" t="s">
        <v>712</v>
      </c>
    </row>
    <row r="2663" spans="1:16" ht="14.25" customHeight="1" thickBot="1" x14ac:dyDescent="0.4">
      <c r="A2663" t="s">
        <v>11521</v>
      </c>
      <c r="B2663">
        <f t="shared" ca="1" si="43"/>
        <v>42</v>
      </c>
      <c r="C2663" s="1">
        <v>27692</v>
      </c>
      <c r="D2663" t="s">
        <v>74</v>
      </c>
      <c r="E2663" t="s">
        <v>11522</v>
      </c>
      <c r="F2663" t="s">
        <v>41</v>
      </c>
      <c r="G2663" t="s">
        <v>66</v>
      </c>
      <c r="I2663" t="s">
        <v>174</v>
      </c>
      <c r="J2663" t="s">
        <v>11523</v>
      </c>
      <c r="K2663" t="s">
        <v>11524</v>
      </c>
      <c r="L2663" t="s">
        <v>21</v>
      </c>
      <c r="M2663" t="s">
        <v>174</v>
      </c>
      <c r="N2663" t="s">
        <v>305</v>
      </c>
      <c r="O2663" t="s">
        <v>11525</v>
      </c>
      <c r="P2663" s="5" t="s">
        <v>17220</v>
      </c>
    </row>
    <row r="2664" spans="1:16" ht="14.25" customHeight="1" thickBot="1" x14ac:dyDescent="0.4">
      <c r="A2664" t="s">
        <v>11526</v>
      </c>
      <c r="B2664">
        <f t="shared" ca="1" si="43"/>
        <v>54</v>
      </c>
      <c r="C2664" s="1">
        <v>23444</v>
      </c>
      <c r="D2664" t="s">
        <v>39</v>
      </c>
      <c r="E2664" t="s">
        <v>11527</v>
      </c>
      <c r="F2664" t="s">
        <v>74</v>
      </c>
      <c r="G2664" t="s">
        <v>66</v>
      </c>
      <c r="H2664" t="s">
        <v>2735</v>
      </c>
      <c r="I2664" t="s">
        <v>118</v>
      </c>
      <c r="J2664" t="s">
        <v>11528</v>
      </c>
      <c r="K2664" t="s">
        <v>11529</v>
      </c>
      <c r="L2664" t="s">
        <v>21</v>
      </c>
      <c r="M2664" t="s">
        <v>29</v>
      </c>
      <c r="O2664" t="s">
        <v>11530</v>
      </c>
      <c r="P2664" s="5" t="s">
        <v>11530</v>
      </c>
    </row>
    <row r="2665" spans="1:16" ht="14.25" customHeight="1" thickBot="1" x14ac:dyDescent="0.4">
      <c r="A2665" t="s">
        <v>11531</v>
      </c>
      <c r="B2665">
        <f t="shared" ca="1" si="43"/>
        <v>37</v>
      </c>
      <c r="C2665" s="1">
        <v>29678</v>
      </c>
      <c r="D2665" t="s">
        <v>41</v>
      </c>
      <c r="E2665" t="s">
        <v>7115</v>
      </c>
      <c r="F2665" t="s">
        <v>41</v>
      </c>
      <c r="H2665" t="s">
        <v>385</v>
      </c>
      <c r="I2665" t="s">
        <v>386</v>
      </c>
      <c r="J2665" t="s">
        <v>11532</v>
      </c>
      <c r="K2665" t="s">
        <v>11533</v>
      </c>
      <c r="L2665" t="s">
        <v>21</v>
      </c>
      <c r="M2665" t="s">
        <v>386</v>
      </c>
      <c r="O2665" t="s">
        <v>2365</v>
      </c>
      <c r="P2665" s="5" t="s">
        <v>2365</v>
      </c>
    </row>
    <row r="2666" spans="1:16" ht="14.25" customHeight="1" thickBot="1" x14ac:dyDescent="0.4">
      <c r="A2666" t="s">
        <v>11534</v>
      </c>
      <c r="B2666">
        <f t="shared" ca="1" si="43"/>
        <v>49</v>
      </c>
      <c r="C2666" s="1">
        <v>25111</v>
      </c>
      <c r="E2666" t="s">
        <v>11535</v>
      </c>
      <c r="H2666" t="s">
        <v>43</v>
      </c>
      <c r="I2666" t="s">
        <v>83</v>
      </c>
      <c r="J2666" t="s">
        <v>11536</v>
      </c>
      <c r="K2666" t="s">
        <v>11537</v>
      </c>
      <c r="L2666" t="s">
        <v>21</v>
      </c>
      <c r="M2666" t="s">
        <v>83</v>
      </c>
      <c r="O2666" t="s">
        <v>2785</v>
      </c>
      <c r="P2666" s="5" t="s">
        <v>2339</v>
      </c>
    </row>
    <row r="2667" spans="1:16" ht="14.25" customHeight="1" thickBot="1" x14ac:dyDescent="0.4">
      <c r="A2667" t="s">
        <v>11538</v>
      </c>
      <c r="B2667">
        <f t="shared" ca="1" si="43"/>
        <v>23</v>
      </c>
      <c r="C2667" s="1">
        <v>34872</v>
      </c>
      <c r="D2667" t="s">
        <v>674</v>
      </c>
      <c r="E2667" t="s">
        <v>11539</v>
      </c>
      <c r="F2667" t="s">
        <v>41</v>
      </c>
      <c r="G2667" t="s">
        <v>95</v>
      </c>
      <c r="H2667" t="s">
        <v>43</v>
      </c>
      <c r="I2667" t="s">
        <v>178</v>
      </c>
      <c r="J2667" t="s">
        <v>11540</v>
      </c>
      <c r="K2667" t="s">
        <v>11541</v>
      </c>
      <c r="L2667" t="s">
        <v>21</v>
      </c>
      <c r="M2667" t="s">
        <v>178</v>
      </c>
      <c r="N2667" t="s">
        <v>197</v>
      </c>
      <c r="O2667" t="s">
        <v>1935</v>
      </c>
      <c r="P2667" s="5" t="s">
        <v>16782</v>
      </c>
    </row>
    <row r="2668" spans="1:16" ht="14.25" customHeight="1" thickBot="1" x14ac:dyDescent="0.4">
      <c r="A2668" t="s">
        <v>11542</v>
      </c>
      <c r="B2668">
        <f t="shared" ca="1" si="43"/>
        <v>53</v>
      </c>
      <c r="C2668" s="1">
        <v>23854</v>
      </c>
      <c r="E2668" t="s">
        <v>1714</v>
      </c>
      <c r="H2668" t="s">
        <v>687</v>
      </c>
      <c r="I2668" t="s">
        <v>118</v>
      </c>
      <c r="J2668" t="s">
        <v>11543</v>
      </c>
      <c r="K2668" t="s">
        <v>11544</v>
      </c>
      <c r="L2668" t="s">
        <v>21</v>
      </c>
      <c r="M2668" t="s">
        <v>118</v>
      </c>
      <c r="O2668" t="s">
        <v>11545</v>
      </c>
      <c r="P2668" s="5" t="s">
        <v>11545</v>
      </c>
    </row>
    <row r="2669" spans="1:16" ht="14.25" customHeight="1" thickBot="1" x14ac:dyDescent="0.4">
      <c r="A2669" t="s">
        <v>11546</v>
      </c>
      <c r="B2669" t="e">
        <f t="shared" ca="1" si="43"/>
        <v>#VALUE!</v>
      </c>
      <c r="C2669" s="2" t="s">
        <v>2449</v>
      </c>
      <c r="D2669" t="s">
        <v>41</v>
      </c>
      <c r="E2669" t="s">
        <v>11547</v>
      </c>
      <c r="F2669" t="s">
        <v>1972</v>
      </c>
      <c r="G2669" t="s">
        <v>104</v>
      </c>
      <c r="H2669" t="s">
        <v>11548</v>
      </c>
      <c r="I2669" t="s">
        <v>22</v>
      </c>
      <c r="J2669" t="s">
        <v>5536</v>
      </c>
      <c r="K2669" t="s">
        <v>11549</v>
      </c>
      <c r="L2669" t="s">
        <v>21</v>
      </c>
      <c r="M2669" t="s">
        <v>22</v>
      </c>
      <c r="O2669" t="s">
        <v>11550</v>
      </c>
      <c r="P2669" s="5" t="s">
        <v>11550</v>
      </c>
    </row>
    <row r="2670" spans="1:16" ht="14.25" customHeight="1" thickBot="1" x14ac:dyDescent="0.4">
      <c r="A2670" t="s">
        <v>11551</v>
      </c>
      <c r="B2670">
        <f t="shared" ca="1" si="43"/>
        <v>42</v>
      </c>
      <c r="C2670" s="1">
        <v>27771</v>
      </c>
      <c r="E2670" t="s">
        <v>7750</v>
      </c>
      <c r="H2670" t="s">
        <v>2191</v>
      </c>
      <c r="I2670" t="s">
        <v>386</v>
      </c>
      <c r="J2670" t="s">
        <v>7821</v>
      </c>
      <c r="K2670" t="s">
        <v>11552</v>
      </c>
      <c r="L2670" t="s">
        <v>21</v>
      </c>
      <c r="M2670" t="s">
        <v>386</v>
      </c>
      <c r="O2670" t="s">
        <v>11553</v>
      </c>
      <c r="P2670" s="5" t="s">
        <v>17221</v>
      </c>
    </row>
    <row r="2671" spans="1:16" ht="14.25" customHeight="1" thickBot="1" x14ac:dyDescent="0.4">
      <c r="A2671" t="s">
        <v>11554</v>
      </c>
      <c r="B2671">
        <f t="shared" ca="1" si="43"/>
        <v>27</v>
      </c>
      <c r="C2671" s="1">
        <v>33283</v>
      </c>
      <c r="D2671" t="s">
        <v>177</v>
      </c>
      <c r="E2671" t="s">
        <v>11555</v>
      </c>
      <c r="F2671" t="s">
        <v>41</v>
      </c>
      <c r="G2671" t="s">
        <v>823</v>
      </c>
      <c r="H2671" t="s">
        <v>43</v>
      </c>
      <c r="I2671" t="s">
        <v>178</v>
      </c>
      <c r="J2671" t="s">
        <v>11556</v>
      </c>
      <c r="K2671" t="s">
        <v>2023</v>
      </c>
      <c r="L2671" t="s">
        <v>21</v>
      </c>
      <c r="M2671" t="s">
        <v>178</v>
      </c>
      <c r="N2671" t="s">
        <v>242</v>
      </c>
      <c r="O2671" t="s">
        <v>1935</v>
      </c>
      <c r="P2671" s="5" t="s">
        <v>16782</v>
      </c>
    </row>
    <row r="2672" spans="1:16" ht="14.25" customHeight="1" thickBot="1" x14ac:dyDescent="0.4">
      <c r="A2672" t="s">
        <v>11557</v>
      </c>
      <c r="B2672">
        <f t="shared" ca="1" si="43"/>
        <v>37</v>
      </c>
      <c r="C2672" s="1">
        <v>29740</v>
      </c>
      <c r="E2672" t="s">
        <v>11558</v>
      </c>
      <c r="H2672" t="s">
        <v>122</v>
      </c>
      <c r="I2672" t="s">
        <v>29</v>
      </c>
      <c r="J2672" t="s">
        <v>11559</v>
      </c>
      <c r="K2672" t="s">
        <v>11560</v>
      </c>
      <c r="L2672" t="s">
        <v>21</v>
      </c>
      <c r="M2672" t="s">
        <v>29</v>
      </c>
      <c r="O2672" t="s">
        <v>1631</v>
      </c>
      <c r="P2672" s="5" t="s">
        <v>1631</v>
      </c>
    </row>
    <row r="2673" spans="1:16" ht="14.25" customHeight="1" thickBot="1" x14ac:dyDescent="0.4">
      <c r="A2673" t="s">
        <v>11561</v>
      </c>
      <c r="B2673">
        <f t="shared" ca="1" si="43"/>
        <v>43</v>
      </c>
      <c r="C2673" s="1">
        <v>27380</v>
      </c>
      <c r="E2673" t="s">
        <v>5794</v>
      </c>
      <c r="H2673" t="s">
        <v>122</v>
      </c>
      <c r="I2673" t="s">
        <v>123</v>
      </c>
      <c r="J2673" t="s">
        <v>124</v>
      </c>
      <c r="K2673" t="s">
        <v>11562</v>
      </c>
      <c r="L2673" t="s">
        <v>21</v>
      </c>
      <c r="M2673" t="s">
        <v>29</v>
      </c>
      <c r="O2673" t="s">
        <v>126</v>
      </c>
      <c r="P2673" s="5" t="s">
        <v>126</v>
      </c>
    </row>
    <row r="2674" spans="1:16" ht="14.25" customHeight="1" thickBot="1" x14ac:dyDescent="0.4">
      <c r="A2674" t="s">
        <v>11563</v>
      </c>
      <c r="B2674">
        <f t="shared" ca="1" si="43"/>
        <v>113</v>
      </c>
      <c r="C2674" s="2">
        <v>1966</v>
      </c>
      <c r="D2674" t="s">
        <v>74</v>
      </c>
      <c r="E2674" t="s">
        <v>11564</v>
      </c>
      <c r="F2674" t="s">
        <v>41</v>
      </c>
      <c r="G2674" t="s">
        <v>147</v>
      </c>
      <c r="H2674" t="s">
        <v>7629</v>
      </c>
      <c r="I2674" t="s">
        <v>34</v>
      </c>
      <c r="J2674" t="s">
        <v>34</v>
      </c>
      <c r="K2674" t="s">
        <v>11565</v>
      </c>
      <c r="L2674" t="s">
        <v>21</v>
      </c>
      <c r="M2674" t="s">
        <v>22</v>
      </c>
      <c r="N2674" t="s">
        <v>727</v>
      </c>
      <c r="O2674" t="s">
        <v>11566</v>
      </c>
      <c r="P2674" s="5" t="s">
        <v>11566</v>
      </c>
    </row>
    <row r="2675" spans="1:16" ht="14.25" customHeight="1" thickBot="1" x14ac:dyDescent="0.4">
      <c r="A2675" t="s">
        <v>11567</v>
      </c>
      <c r="B2675">
        <f t="shared" ca="1" si="43"/>
        <v>72</v>
      </c>
      <c r="C2675" s="1">
        <v>16803</v>
      </c>
      <c r="D2675" t="s">
        <v>39</v>
      </c>
      <c r="E2675" t="s">
        <v>11568</v>
      </c>
      <c r="F2675" t="s">
        <v>41</v>
      </c>
      <c r="G2675" t="s">
        <v>104</v>
      </c>
      <c r="H2675" t="s">
        <v>11569</v>
      </c>
      <c r="I2675" t="s">
        <v>1769</v>
      </c>
      <c r="J2675" t="s">
        <v>11570</v>
      </c>
      <c r="K2675" t="s">
        <v>11571</v>
      </c>
      <c r="L2675" t="s">
        <v>21</v>
      </c>
      <c r="M2675" t="s">
        <v>46</v>
      </c>
      <c r="N2675" t="s">
        <v>5430</v>
      </c>
      <c r="O2675" t="s">
        <v>5722</v>
      </c>
      <c r="P2675" s="5" t="s">
        <v>5722</v>
      </c>
    </row>
    <row r="2676" spans="1:16" ht="14.25" customHeight="1" thickBot="1" x14ac:dyDescent="0.4">
      <c r="A2676" t="s">
        <v>11572</v>
      </c>
      <c r="B2676">
        <f t="shared" ca="1" si="43"/>
        <v>49</v>
      </c>
      <c r="C2676" s="1">
        <v>25252</v>
      </c>
      <c r="D2676" t="s">
        <v>41</v>
      </c>
      <c r="E2676" t="s">
        <v>11573</v>
      </c>
      <c r="F2676" t="s">
        <v>41</v>
      </c>
      <c r="G2676" t="s">
        <v>3330</v>
      </c>
      <c r="H2676" t="s">
        <v>1549</v>
      </c>
      <c r="I2676" t="s">
        <v>34</v>
      </c>
      <c r="J2676" t="s">
        <v>2265</v>
      </c>
      <c r="K2676" t="s">
        <v>4284</v>
      </c>
      <c r="L2676" t="s">
        <v>21</v>
      </c>
      <c r="M2676" t="s">
        <v>34</v>
      </c>
      <c r="N2676" t="s">
        <v>727</v>
      </c>
      <c r="O2676" t="s">
        <v>11574</v>
      </c>
      <c r="P2676" s="5" t="s">
        <v>17222</v>
      </c>
    </row>
    <row r="2677" spans="1:16" ht="14.25" customHeight="1" thickBot="1" x14ac:dyDescent="0.4">
      <c r="A2677" t="s">
        <v>11575</v>
      </c>
      <c r="B2677">
        <f t="shared" ca="1" si="43"/>
        <v>48</v>
      </c>
      <c r="C2677" s="1">
        <v>25758</v>
      </c>
      <c r="E2677" t="s">
        <v>11576</v>
      </c>
      <c r="H2677" t="s">
        <v>557</v>
      </c>
      <c r="I2677" t="s">
        <v>11577</v>
      </c>
      <c r="J2677" t="s">
        <v>11578</v>
      </c>
      <c r="K2677" t="s">
        <v>11579</v>
      </c>
      <c r="L2677" t="s">
        <v>21</v>
      </c>
      <c r="M2677" t="s">
        <v>29</v>
      </c>
      <c r="O2677" t="s">
        <v>11580</v>
      </c>
      <c r="P2677" s="5" t="s">
        <v>11580</v>
      </c>
    </row>
    <row r="2678" spans="1:16" ht="14.25" customHeight="1" thickBot="1" x14ac:dyDescent="0.4">
      <c r="A2678" t="s">
        <v>11581</v>
      </c>
      <c r="B2678">
        <f t="shared" ca="1" si="43"/>
        <v>41</v>
      </c>
      <c r="C2678" s="1">
        <v>28292</v>
      </c>
      <c r="E2678" t="s">
        <v>11582</v>
      </c>
      <c r="H2678" t="s">
        <v>11583</v>
      </c>
      <c r="I2678" t="s">
        <v>386</v>
      </c>
      <c r="J2678" t="s">
        <v>11584</v>
      </c>
      <c r="K2678" t="s">
        <v>11585</v>
      </c>
      <c r="L2678" t="s">
        <v>21</v>
      </c>
      <c r="M2678" t="s">
        <v>386</v>
      </c>
      <c r="O2678" t="s">
        <v>11586</v>
      </c>
      <c r="P2678" s="5" t="s">
        <v>11586</v>
      </c>
    </row>
    <row r="2679" spans="1:16" ht="14.25" customHeight="1" thickBot="1" x14ac:dyDescent="0.4">
      <c r="A2679" t="s">
        <v>11587</v>
      </c>
      <c r="B2679">
        <f t="shared" ca="1" si="43"/>
        <v>33</v>
      </c>
      <c r="C2679" s="1">
        <v>31239</v>
      </c>
      <c r="E2679" t="s">
        <v>714</v>
      </c>
      <c r="H2679" t="s">
        <v>122</v>
      </c>
      <c r="I2679" t="s">
        <v>29</v>
      </c>
      <c r="J2679" t="s">
        <v>5142</v>
      </c>
      <c r="K2679" t="s">
        <v>11588</v>
      </c>
      <c r="L2679" t="s">
        <v>21</v>
      </c>
      <c r="M2679" t="s">
        <v>29</v>
      </c>
      <c r="O2679" t="s">
        <v>11589</v>
      </c>
      <c r="P2679" s="5" t="s">
        <v>11589</v>
      </c>
    </row>
    <row r="2680" spans="1:16" ht="14.25" customHeight="1" thickBot="1" x14ac:dyDescent="0.4">
      <c r="A2680" t="s">
        <v>11590</v>
      </c>
      <c r="B2680">
        <f t="shared" ca="1" si="43"/>
        <v>43</v>
      </c>
      <c r="C2680" s="1">
        <v>27586</v>
      </c>
      <c r="D2680" t="s">
        <v>200</v>
      </c>
      <c r="E2680" t="s">
        <v>11591</v>
      </c>
      <c r="F2680" t="s">
        <v>41</v>
      </c>
      <c r="G2680" t="s">
        <v>95</v>
      </c>
      <c r="H2680" t="s">
        <v>88</v>
      </c>
      <c r="I2680" t="s">
        <v>89</v>
      </c>
      <c r="J2680" t="s">
        <v>11592</v>
      </c>
      <c r="K2680" t="s">
        <v>1840</v>
      </c>
      <c r="L2680" t="s">
        <v>205</v>
      </c>
      <c r="M2680" t="s">
        <v>89</v>
      </c>
      <c r="N2680" t="s">
        <v>181</v>
      </c>
      <c r="O2680" t="s">
        <v>11593</v>
      </c>
      <c r="P2680" s="5" t="s">
        <v>11593</v>
      </c>
    </row>
    <row r="2681" spans="1:16" ht="14.25" customHeight="1" thickBot="1" x14ac:dyDescent="0.4">
      <c r="A2681" t="s">
        <v>11594</v>
      </c>
      <c r="B2681">
        <f t="shared" ca="1" si="43"/>
        <v>61</v>
      </c>
      <c r="C2681" s="1">
        <v>20847</v>
      </c>
      <c r="D2681" t="s">
        <v>39</v>
      </c>
      <c r="E2681" t="s">
        <v>11595</v>
      </c>
      <c r="F2681" t="s">
        <v>41</v>
      </c>
      <c r="G2681" t="s">
        <v>338</v>
      </c>
      <c r="H2681" t="s">
        <v>1767</v>
      </c>
      <c r="I2681" t="s">
        <v>11596</v>
      </c>
      <c r="J2681" t="s">
        <v>11597</v>
      </c>
      <c r="K2681" t="s">
        <v>232</v>
      </c>
      <c r="L2681" t="s">
        <v>21</v>
      </c>
      <c r="M2681" t="s">
        <v>46</v>
      </c>
      <c r="N2681" t="s">
        <v>161</v>
      </c>
      <c r="O2681" t="s">
        <v>11598</v>
      </c>
      <c r="P2681" s="5" t="s">
        <v>11598</v>
      </c>
    </row>
    <row r="2682" spans="1:16" ht="14.25" customHeight="1" thickBot="1" x14ac:dyDescent="0.4">
      <c r="A2682" t="s">
        <v>11599</v>
      </c>
      <c r="B2682">
        <f t="shared" ca="1" si="43"/>
        <v>34</v>
      </c>
      <c r="C2682" s="1">
        <v>30848</v>
      </c>
      <c r="D2682" t="s">
        <v>235</v>
      </c>
      <c r="E2682" t="s">
        <v>11600</v>
      </c>
      <c r="F2682" t="s">
        <v>39</v>
      </c>
      <c r="G2682" t="s">
        <v>1308</v>
      </c>
      <c r="H2682" t="s">
        <v>627</v>
      </c>
      <c r="I2682" t="s">
        <v>628</v>
      </c>
      <c r="J2682" t="s">
        <v>629</v>
      </c>
      <c r="K2682" t="s">
        <v>11601</v>
      </c>
      <c r="L2682" t="s">
        <v>21</v>
      </c>
      <c r="M2682" t="s">
        <v>628</v>
      </c>
      <c r="O2682" t="s">
        <v>11602</v>
      </c>
      <c r="P2682" s="5" t="s">
        <v>11602</v>
      </c>
    </row>
    <row r="2683" spans="1:16" ht="14.25" customHeight="1" thickBot="1" x14ac:dyDescent="0.4">
      <c r="A2683" t="s">
        <v>11603</v>
      </c>
      <c r="B2683">
        <f t="shared" ca="1" si="43"/>
        <v>48</v>
      </c>
      <c r="C2683" s="1">
        <v>25750</v>
      </c>
      <c r="D2683" t="s">
        <v>41</v>
      </c>
      <c r="E2683" t="s">
        <v>11604</v>
      </c>
      <c r="F2683" t="s">
        <v>41</v>
      </c>
      <c r="G2683" t="s">
        <v>216</v>
      </c>
      <c r="H2683" t="s">
        <v>1828</v>
      </c>
      <c r="I2683" t="s">
        <v>34</v>
      </c>
      <c r="J2683" t="s">
        <v>5320</v>
      </c>
      <c r="K2683" t="s">
        <v>11605</v>
      </c>
      <c r="L2683" t="s">
        <v>21</v>
      </c>
      <c r="M2683" t="s">
        <v>34</v>
      </c>
      <c r="N2683" t="s">
        <v>100</v>
      </c>
      <c r="O2683" t="s">
        <v>11606</v>
      </c>
      <c r="P2683" s="5" t="s">
        <v>17223</v>
      </c>
    </row>
    <row r="2684" spans="1:16" ht="14.25" customHeight="1" thickBot="1" x14ac:dyDescent="0.4">
      <c r="A2684" t="s">
        <v>11607</v>
      </c>
      <c r="B2684">
        <f t="shared" ca="1" si="43"/>
        <v>45</v>
      </c>
      <c r="C2684" s="1">
        <v>26787</v>
      </c>
      <c r="E2684" t="s">
        <v>11608</v>
      </c>
      <c r="I2684" t="s">
        <v>1090</v>
      </c>
      <c r="J2684" t="s">
        <v>11609</v>
      </c>
      <c r="K2684" t="s">
        <v>11610</v>
      </c>
      <c r="L2684" t="s">
        <v>21</v>
      </c>
      <c r="M2684" t="s">
        <v>1090</v>
      </c>
      <c r="O2684" t="s">
        <v>11611</v>
      </c>
      <c r="P2684" s="5" t="s">
        <v>17224</v>
      </c>
    </row>
    <row r="2685" spans="1:16" ht="14.25" customHeight="1" thickBot="1" x14ac:dyDescent="0.4">
      <c r="A2685" t="s">
        <v>11612</v>
      </c>
      <c r="B2685">
        <f t="shared" ca="1" si="43"/>
        <v>39</v>
      </c>
      <c r="C2685" s="1">
        <v>28920</v>
      </c>
      <c r="D2685" t="s">
        <v>39</v>
      </c>
      <c r="E2685" t="s">
        <v>2776</v>
      </c>
      <c r="F2685" t="s">
        <v>74</v>
      </c>
      <c r="G2685" t="s">
        <v>1037</v>
      </c>
      <c r="H2685" t="s">
        <v>687</v>
      </c>
      <c r="I2685" t="s">
        <v>118</v>
      </c>
      <c r="K2685" t="s">
        <v>11613</v>
      </c>
      <c r="L2685" t="s">
        <v>21</v>
      </c>
      <c r="M2685" t="s">
        <v>118</v>
      </c>
      <c r="O2685" t="s">
        <v>11614</v>
      </c>
      <c r="P2685" s="5" t="s">
        <v>11614</v>
      </c>
    </row>
    <row r="2686" spans="1:16" ht="14.25" customHeight="1" thickBot="1" x14ac:dyDescent="0.4">
      <c r="A2686" t="s">
        <v>11615</v>
      </c>
      <c r="B2686">
        <f t="shared" ca="1" si="43"/>
        <v>45</v>
      </c>
      <c r="C2686" s="1">
        <v>26721</v>
      </c>
      <c r="E2686" t="s">
        <v>11616</v>
      </c>
      <c r="I2686" t="s">
        <v>1116</v>
      </c>
      <c r="J2686" t="s">
        <v>11617</v>
      </c>
      <c r="K2686" t="s">
        <v>11618</v>
      </c>
      <c r="L2686" t="s">
        <v>205</v>
      </c>
      <c r="M2686" t="s">
        <v>1116</v>
      </c>
      <c r="O2686" t="s">
        <v>11619</v>
      </c>
      <c r="P2686" s="5" t="s">
        <v>11619</v>
      </c>
    </row>
    <row r="2687" spans="1:16" ht="14.25" customHeight="1" thickBot="1" x14ac:dyDescent="0.4">
      <c r="A2687" t="s">
        <v>11620</v>
      </c>
      <c r="B2687">
        <f t="shared" ca="1" si="43"/>
        <v>45</v>
      </c>
      <c r="C2687" s="1">
        <v>26564</v>
      </c>
      <c r="E2687" t="s">
        <v>9958</v>
      </c>
      <c r="H2687" t="s">
        <v>11621</v>
      </c>
      <c r="I2687" t="s">
        <v>325</v>
      </c>
      <c r="J2687" t="s">
        <v>11622</v>
      </c>
      <c r="K2687" t="s">
        <v>11623</v>
      </c>
      <c r="L2687" t="s">
        <v>21</v>
      </c>
      <c r="M2687" t="s">
        <v>325</v>
      </c>
      <c r="O2687" t="s">
        <v>55</v>
      </c>
      <c r="P2687" s="5" t="s">
        <v>55</v>
      </c>
    </row>
    <row r="2688" spans="1:16" ht="14.25" customHeight="1" thickBot="1" x14ac:dyDescent="0.4">
      <c r="A2688" t="s">
        <v>11624</v>
      </c>
      <c r="B2688">
        <f t="shared" ca="1" si="43"/>
        <v>49</v>
      </c>
      <c r="C2688" s="1">
        <v>25282</v>
      </c>
      <c r="D2688" t="s">
        <v>185</v>
      </c>
      <c r="E2688" t="s">
        <v>2295</v>
      </c>
      <c r="F2688" t="s">
        <v>74</v>
      </c>
      <c r="G2688" t="s">
        <v>6367</v>
      </c>
      <c r="H2688" t="s">
        <v>557</v>
      </c>
      <c r="I2688" t="s">
        <v>5710</v>
      </c>
      <c r="J2688" t="s">
        <v>11625</v>
      </c>
      <c r="K2688" t="s">
        <v>11626</v>
      </c>
      <c r="L2688" t="s">
        <v>21</v>
      </c>
      <c r="M2688" t="s">
        <v>29</v>
      </c>
      <c r="O2688" t="s">
        <v>11627</v>
      </c>
      <c r="P2688" s="5" t="s">
        <v>11627</v>
      </c>
    </row>
    <row r="2689" spans="1:16" ht="14.25" customHeight="1" thickBot="1" x14ac:dyDescent="0.4">
      <c r="A2689" t="s">
        <v>11628</v>
      </c>
      <c r="B2689">
        <f t="shared" ca="1" si="43"/>
        <v>52</v>
      </c>
      <c r="C2689" s="1">
        <v>24239</v>
      </c>
      <c r="D2689" t="s">
        <v>39</v>
      </c>
      <c r="E2689" t="s">
        <v>11629</v>
      </c>
      <c r="F2689" t="s">
        <v>39</v>
      </c>
      <c r="G2689" t="s">
        <v>147</v>
      </c>
      <c r="H2689" t="s">
        <v>11630</v>
      </c>
      <c r="I2689" t="s">
        <v>325</v>
      </c>
      <c r="J2689" t="s">
        <v>11631</v>
      </c>
      <c r="K2689" t="s">
        <v>11632</v>
      </c>
      <c r="L2689" t="s">
        <v>21</v>
      </c>
      <c r="M2689" t="s">
        <v>89</v>
      </c>
      <c r="N2689" t="s">
        <v>11633</v>
      </c>
      <c r="O2689" t="s">
        <v>11634</v>
      </c>
      <c r="P2689" s="5" t="s">
        <v>17225</v>
      </c>
    </row>
    <row r="2690" spans="1:16" ht="14.25" customHeight="1" thickBot="1" x14ac:dyDescent="0.4">
      <c r="A2690" t="s">
        <v>11635</v>
      </c>
      <c r="B2690">
        <f t="shared" ca="1" si="43"/>
        <v>59</v>
      </c>
      <c r="C2690" s="1">
        <v>21660</v>
      </c>
      <c r="E2690" t="s">
        <v>2976</v>
      </c>
      <c r="I2690" t="s">
        <v>980</v>
      </c>
      <c r="J2690" t="s">
        <v>11636</v>
      </c>
      <c r="K2690" t="s">
        <v>11637</v>
      </c>
      <c r="L2690" t="s">
        <v>21</v>
      </c>
      <c r="M2690" t="s">
        <v>367</v>
      </c>
      <c r="O2690" t="e">
        <f>- CRIME DE GUERRE CONTRE LES CIVILS</f>
        <v>#NAME?</v>
      </c>
      <c r="P2690" s="6" t="s">
        <v>16712</v>
      </c>
    </row>
    <row r="2691" spans="1:16" ht="14.25" customHeight="1" thickBot="1" x14ac:dyDescent="0.4">
      <c r="A2691" t="s">
        <v>11638</v>
      </c>
      <c r="B2691">
        <f t="shared" ca="1" si="43"/>
        <v>38</v>
      </c>
      <c r="C2691" s="1">
        <v>29280</v>
      </c>
      <c r="E2691" t="s">
        <v>10095</v>
      </c>
      <c r="I2691" t="s">
        <v>270</v>
      </c>
      <c r="J2691" t="s">
        <v>3653</v>
      </c>
      <c r="K2691" t="s">
        <v>11639</v>
      </c>
      <c r="L2691" t="s">
        <v>21</v>
      </c>
      <c r="M2691" t="s">
        <v>270</v>
      </c>
      <c r="O2691" t="s">
        <v>2481</v>
      </c>
      <c r="P2691" s="5" t="s">
        <v>2481</v>
      </c>
    </row>
    <row r="2692" spans="1:16" ht="14.25" customHeight="1" thickBot="1" x14ac:dyDescent="0.4">
      <c r="A2692" t="s">
        <v>11640</v>
      </c>
      <c r="B2692">
        <f t="shared" ca="1" si="43"/>
        <v>61</v>
      </c>
      <c r="C2692" s="1">
        <v>20816</v>
      </c>
      <c r="D2692" t="s">
        <v>41</v>
      </c>
      <c r="F2692" t="s">
        <v>1972</v>
      </c>
      <c r="G2692" t="s">
        <v>1037</v>
      </c>
      <c r="I2692" t="s">
        <v>46</v>
      </c>
      <c r="J2692" t="s">
        <v>11641</v>
      </c>
      <c r="K2692" t="s">
        <v>11642</v>
      </c>
      <c r="L2692" t="s">
        <v>21</v>
      </c>
      <c r="M2692" t="s">
        <v>22</v>
      </c>
      <c r="N2692" t="s">
        <v>197</v>
      </c>
      <c r="O2692" t="s">
        <v>11643</v>
      </c>
      <c r="P2692" s="5" t="s">
        <v>11643</v>
      </c>
    </row>
    <row r="2693" spans="1:16" ht="14.25" customHeight="1" thickBot="1" x14ac:dyDescent="0.4">
      <c r="A2693" t="s">
        <v>11644</v>
      </c>
      <c r="B2693">
        <f t="shared" ca="1" si="43"/>
        <v>31</v>
      </c>
      <c r="C2693" s="1">
        <v>31921</v>
      </c>
      <c r="E2693" t="s">
        <v>11645</v>
      </c>
      <c r="I2693" t="s">
        <v>962</v>
      </c>
      <c r="J2693" t="s">
        <v>11646</v>
      </c>
      <c r="K2693" t="s">
        <v>11647</v>
      </c>
      <c r="L2693" t="s">
        <v>205</v>
      </c>
      <c r="M2693" t="s">
        <v>962</v>
      </c>
      <c r="O2693" t="s">
        <v>11648</v>
      </c>
      <c r="P2693" s="5" t="s">
        <v>11648</v>
      </c>
    </row>
    <row r="2694" spans="1:16" ht="14.25" customHeight="1" thickBot="1" x14ac:dyDescent="0.4">
      <c r="A2694" t="s">
        <v>11649</v>
      </c>
      <c r="B2694">
        <f t="shared" ca="1" si="43"/>
        <v>49</v>
      </c>
      <c r="C2694" s="1">
        <v>25185</v>
      </c>
      <c r="E2694" t="s">
        <v>11650</v>
      </c>
      <c r="I2694" t="s">
        <v>367</v>
      </c>
      <c r="J2694" t="s">
        <v>11651</v>
      </c>
      <c r="K2694" t="s">
        <v>11652</v>
      </c>
      <c r="L2694" t="s">
        <v>21</v>
      </c>
      <c r="M2694" t="s">
        <v>367</v>
      </c>
      <c r="O2694" t="s">
        <v>11653</v>
      </c>
      <c r="P2694" s="5" t="s">
        <v>11653</v>
      </c>
    </row>
    <row r="2695" spans="1:16" ht="14.25" customHeight="1" thickBot="1" x14ac:dyDescent="0.4">
      <c r="A2695" t="s">
        <v>11654</v>
      </c>
      <c r="B2695">
        <f t="shared" ca="1" si="43"/>
        <v>46</v>
      </c>
      <c r="C2695" s="1">
        <v>26470</v>
      </c>
      <c r="E2695" t="s">
        <v>876</v>
      </c>
      <c r="I2695" t="s">
        <v>11655</v>
      </c>
      <c r="J2695" t="s">
        <v>11656</v>
      </c>
      <c r="K2695" t="s">
        <v>11657</v>
      </c>
      <c r="L2695" t="s">
        <v>21</v>
      </c>
      <c r="M2695" t="s">
        <v>1116</v>
      </c>
      <c r="O2695" t="s">
        <v>11658</v>
      </c>
      <c r="P2695" s="5" t="s">
        <v>11658</v>
      </c>
    </row>
    <row r="2696" spans="1:16" ht="14.25" customHeight="1" thickBot="1" x14ac:dyDescent="0.4">
      <c r="A2696" t="s">
        <v>11659</v>
      </c>
      <c r="B2696">
        <f t="shared" ca="1" si="43"/>
        <v>45</v>
      </c>
      <c r="C2696" s="1">
        <v>26665</v>
      </c>
      <c r="D2696" t="s">
        <v>41</v>
      </c>
      <c r="E2696" t="s">
        <v>11660</v>
      </c>
      <c r="F2696" t="s">
        <v>41</v>
      </c>
      <c r="G2696" t="s">
        <v>95</v>
      </c>
      <c r="H2696" t="s">
        <v>1828</v>
      </c>
      <c r="I2696" t="s">
        <v>34</v>
      </c>
      <c r="J2696" t="s">
        <v>11661</v>
      </c>
      <c r="K2696" t="s">
        <v>11662</v>
      </c>
      <c r="L2696" t="s">
        <v>21</v>
      </c>
      <c r="M2696" t="s">
        <v>34</v>
      </c>
      <c r="N2696" t="s">
        <v>181</v>
      </c>
      <c r="O2696" t="s">
        <v>55</v>
      </c>
      <c r="P2696" s="5" t="s">
        <v>55</v>
      </c>
    </row>
    <row r="2697" spans="1:16" ht="14.25" customHeight="1" thickBot="1" x14ac:dyDescent="0.4">
      <c r="A2697" t="s">
        <v>11663</v>
      </c>
      <c r="B2697">
        <f t="shared" ca="1" si="43"/>
        <v>113</v>
      </c>
      <c r="C2697" s="2">
        <v>1948</v>
      </c>
      <c r="E2697" t="s">
        <v>11664</v>
      </c>
      <c r="H2697" t="s">
        <v>2968</v>
      </c>
      <c r="I2697" t="s">
        <v>853</v>
      </c>
      <c r="J2697" t="s">
        <v>11665</v>
      </c>
      <c r="K2697" t="s">
        <v>11666</v>
      </c>
      <c r="L2697" t="s">
        <v>21</v>
      </c>
      <c r="M2697" t="s">
        <v>853</v>
      </c>
      <c r="O2697" t="s">
        <v>11667</v>
      </c>
      <c r="P2697" s="5" t="s">
        <v>11667</v>
      </c>
    </row>
    <row r="2698" spans="1:16" ht="14.25" customHeight="1" thickBot="1" x14ac:dyDescent="0.4">
      <c r="A2698" t="s">
        <v>11668</v>
      </c>
      <c r="B2698">
        <f t="shared" ca="1" si="43"/>
        <v>55</v>
      </c>
      <c r="C2698" s="1">
        <v>23072</v>
      </c>
      <c r="D2698" t="s">
        <v>39</v>
      </c>
      <c r="E2698" t="s">
        <v>11669</v>
      </c>
      <c r="F2698" t="s">
        <v>41</v>
      </c>
      <c r="G2698" t="s">
        <v>245</v>
      </c>
      <c r="H2698" t="s">
        <v>1549</v>
      </c>
      <c r="I2698" t="s">
        <v>11670</v>
      </c>
      <c r="J2698" t="s">
        <v>11671</v>
      </c>
      <c r="K2698" t="s">
        <v>678</v>
      </c>
      <c r="L2698" t="s">
        <v>21</v>
      </c>
      <c r="M2698" t="s">
        <v>933</v>
      </c>
      <c r="O2698" t="s">
        <v>2070</v>
      </c>
      <c r="P2698" s="5" t="s">
        <v>2070</v>
      </c>
    </row>
    <row r="2699" spans="1:16" ht="14.25" customHeight="1" thickBot="1" x14ac:dyDescent="0.4">
      <c r="A2699" t="s">
        <v>11672</v>
      </c>
      <c r="B2699">
        <f t="shared" ca="1" si="43"/>
        <v>55</v>
      </c>
      <c r="C2699" s="1">
        <v>23090</v>
      </c>
      <c r="D2699" t="s">
        <v>41</v>
      </c>
      <c r="E2699" t="s">
        <v>11673</v>
      </c>
      <c r="F2699" t="s">
        <v>41</v>
      </c>
      <c r="G2699" t="s">
        <v>17</v>
      </c>
      <c r="H2699" t="s">
        <v>302</v>
      </c>
      <c r="I2699" t="s">
        <v>194</v>
      </c>
      <c r="J2699" t="s">
        <v>3105</v>
      </c>
      <c r="K2699" t="s">
        <v>3619</v>
      </c>
      <c r="L2699" t="s">
        <v>21</v>
      </c>
      <c r="M2699" t="s">
        <v>194</v>
      </c>
      <c r="N2699" t="s">
        <v>305</v>
      </c>
      <c r="O2699" t="s">
        <v>55</v>
      </c>
      <c r="P2699" s="5" t="s">
        <v>55</v>
      </c>
    </row>
    <row r="2700" spans="1:16" ht="14.25" customHeight="1" thickBot="1" x14ac:dyDescent="0.4">
      <c r="A2700" t="s">
        <v>11674</v>
      </c>
      <c r="B2700">
        <f t="shared" ca="1" si="43"/>
        <v>51</v>
      </c>
      <c r="C2700" s="1">
        <v>24390</v>
      </c>
      <c r="E2700" t="s">
        <v>11675</v>
      </c>
      <c r="I2700" t="s">
        <v>386</v>
      </c>
      <c r="J2700" t="s">
        <v>11676</v>
      </c>
      <c r="K2700" t="s">
        <v>11677</v>
      </c>
      <c r="L2700" t="s">
        <v>21</v>
      </c>
      <c r="M2700" t="s">
        <v>386</v>
      </c>
      <c r="O2700" t="s">
        <v>764</v>
      </c>
      <c r="P2700" s="5" t="s">
        <v>764</v>
      </c>
    </row>
    <row r="2701" spans="1:16" ht="14.25" customHeight="1" thickBot="1" x14ac:dyDescent="0.4">
      <c r="A2701" t="s">
        <v>11678</v>
      </c>
      <c r="B2701">
        <f t="shared" ca="1" si="43"/>
        <v>31</v>
      </c>
      <c r="C2701" s="1">
        <v>31787</v>
      </c>
      <c r="D2701" t="s">
        <v>177</v>
      </c>
      <c r="E2701" t="s">
        <v>11679</v>
      </c>
      <c r="F2701" t="s">
        <v>39</v>
      </c>
      <c r="G2701" t="s">
        <v>2314</v>
      </c>
      <c r="H2701" t="s">
        <v>43</v>
      </c>
      <c r="I2701" t="s">
        <v>178</v>
      </c>
      <c r="J2701" t="s">
        <v>470</v>
      </c>
      <c r="K2701" t="s">
        <v>11680</v>
      </c>
      <c r="L2701" t="s">
        <v>205</v>
      </c>
      <c r="M2701" t="s">
        <v>178</v>
      </c>
      <c r="O2701" t="s">
        <v>11681</v>
      </c>
      <c r="P2701" s="5" t="s">
        <v>17226</v>
      </c>
    </row>
    <row r="2702" spans="1:16" ht="14.25" customHeight="1" thickBot="1" x14ac:dyDescent="0.4">
      <c r="A2702" t="s">
        <v>11682</v>
      </c>
      <c r="B2702">
        <f t="shared" ca="1" si="43"/>
        <v>41</v>
      </c>
      <c r="C2702" s="1">
        <v>28184</v>
      </c>
      <c r="E2702" t="s">
        <v>1246</v>
      </c>
      <c r="H2702" t="s">
        <v>1691</v>
      </c>
      <c r="I2702" t="s">
        <v>962</v>
      </c>
      <c r="J2702" t="s">
        <v>11683</v>
      </c>
      <c r="K2702" t="s">
        <v>11684</v>
      </c>
      <c r="L2702" t="s">
        <v>21</v>
      </c>
      <c r="M2702" t="s">
        <v>29</v>
      </c>
      <c r="O2702" t="s">
        <v>11685</v>
      </c>
      <c r="P2702" s="5" t="s">
        <v>11685</v>
      </c>
    </row>
    <row r="2703" spans="1:16" ht="14.25" customHeight="1" thickBot="1" x14ac:dyDescent="0.4">
      <c r="A2703" t="s">
        <v>11686</v>
      </c>
      <c r="B2703">
        <f t="shared" ca="1" si="43"/>
        <v>41</v>
      </c>
      <c r="C2703" s="1">
        <v>28251</v>
      </c>
      <c r="E2703" t="s">
        <v>11687</v>
      </c>
      <c r="H2703" t="s">
        <v>105</v>
      </c>
      <c r="I2703" t="s">
        <v>11688</v>
      </c>
      <c r="J2703" t="s">
        <v>648</v>
      </c>
      <c r="K2703" t="s">
        <v>11689</v>
      </c>
      <c r="L2703" t="s">
        <v>21</v>
      </c>
      <c r="M2703" t="s">
        <v>1799</v>
      </c>
      <c r="O2703" t="s">
        <v>11690</v>
      </c>
      <c r="P2703" s="5" t="s">
        <v>11690</v>
      </c>
    </row>
    <row r="2704" spans="1:16" ht="14.25" customHeight="1" thickBot="1" x14ac:dyDescent="0.4">
      <c r="A2704" t="s">
        <v>11691</v>
      </c>
      <c r="B2704">
        <f t="shared" ca="1" si="43"/>
        <v>46</v>
      </c>
      <c r="C2704" s="1">
        <v>26241</v>
      </c>
      <c r="E2704" t="s">
        <v>3683</v>
      </c>
      <c r="I2704" t="s">
        <v>325</v>
      </c>
      <c r="J2704" t="s">
        <v>325</v>
      </c>
      <c r="K2704" t="s">
        <v>11692</v>
      </c>
      <c r="L2704" t="s">
        <v>21</v>
      </c>
      <c r="M2704" t="s">
        <v>279</v>
      </c>
      <c r="O2704" t="s">
        <v>2365</v>
      </c>
      <c r="P2704" s="5" t="s">
        <v>2365</v>
      </c>
    </row>
    <row r="2705" spans="1:16" ht="14.25" customHeight="1" thickBot="1" x14ac:dyDescent="0.4">
      <c r="A2705" t="s">
        <v>11693</v>
      </c>
      <c r="B2705">
        <f t="shared" ca="1" si="43"/>
        <v>41</v>
      </c>
      <c r="C2705" s="1">
        <v>28225</v>
      </c>
      <c r="D2705" t="s">
        <v>41</v>
      </c>
      <c r="E2705" t="s">
        <v>11694</v>
      </c>
      <c r="F2705" t="s">
        <v>41</v>
      </c>
      <c r="H2705" t="s">
        <v>584</v>
      </c>
      <c r="I2705" t="s">
        <v>22</v>
      </c>
      <c r="J2705" t="s">
        <v>11695</v>
      </c>
      <c r="K2705" t="s">
        <v>608</v>
      </c>
      <c r="L2705" t="s">
        <v>21</v>
      </c>
      <c r="M2705" t="s">
        <v>22</v>
      </c>
      <c r="O2705" t="s">
        <v>11696</v>
      </c>
      <c r="P2705" s="5" t="s">
        <v>11696</v>
      </c>
    </row>
    <row r="2706" spans="1:16" ht="14.25" customHeight="1" thickBot="1" x14ac:dyDescent="0.4">
      <c r="A2706" t="s">
        <v>11697</v>
      </c>
      <c r="B2706">
        <f t="shared" ca="1" si="43"/>
        <v>51</v>
      </c>
      <c r="C2706" s="1">
        <v>24316</v>
      </c>
      <c r="E2706" t="s">
        <v>11698</v>
      </c>
      <c r="H2706" t="s">
        <v>43</v>
      </c>
      <c r="I2706" t="s">
        <v>78</v>
      </c>
      <c r="J2706" t="s">
        <v>11699</v>
      </c>
      <c r="K2706" t="s">
        <v>11700</v>
      </c>
      <c r="L2706" t="s">
        <v>21</v>
      </c>
      <c r="M2706" t="s">
        <v>78</v>
      </c>
      <c r="O2706" t="s">
        <v>2143</v>
      </c>
      <c r="P2706" s="5" t="s">
        <v>16792</v>
      </c>
    </row>
    <row r="2707" spans="1:16" ht="14.25" customHeight="1" thickBot="1" x14ac:dyDescent="0.4">
      <c r="A2707" t="s">
        <v>11701</v>
      </c>
      <c r="B2707">
        <f t="shared" ca="1" si="43"/>
        <v>49</v>
      </c>
      <c r="C2707" s="1">
        <v>25285</v>
      </c>
      <c r="E2707" t="s">
        <v>11330</v>
      </c>
      <c r="H2707" t="s">
        <v>687</v>
      </c>
      <c r="I2707" t="s">
        <v>118</v>
      </c>
      <c r="J2707" t="s">
        <v>4103</v>
      </c>
      <c r="K2707" t="s">
        <v>6224</v>
      </c>
      <c r="L2707" t="s">
        <v>21</v>
      </c>
      <c r="M2707" t="s">
        <v>118</v>
      </c>
      <c r="O2707" t="s">
        <v>546</v>
      </c>
      <c r="P2707" s="5" t="s">
        <v>546</v>
      </c>
    </row>
    <row r="2708" spans="1:16" ht="14.25" customHeight="1" thickBot="1" x14ac:dyDescent="0.4">
      <c r="A2708" t="s">
        <v>11702</v>
      </c>
      <c r="B2708">
        <f t="shared" ca="1" si="43"/>
        <v>51</v>
      </c>
      <c r="C2708" s="1">
        <v>24449</v>
      </c>
      <c r="E2708" t="s">
        <v>11703</v>
      </c>
      <c r="H2708" t="s">
        <v>10810</v>
      </c>
      <c r="I2708" t="s">
        <v>1116</v>
      </c>
      <c r="J2708" t="s">
        <v>11704</v>
      </c>
      <c r="K2708" t="s">
        <v>7254</v>
      </c>
      <c r="L2708" t="s">
        <v>21</v>
      </c>
      <c r="M2708" t="s">
        <v>1116</v>
      </c>
      <c r="O2708" t="s">
        <v>11705</v>
      </c>
      <c r="P2708" s="5" t="s">
        <v>17227</v>
      </c>
    </row>
    <row r="2709" spans="1:16" ht="14.25" customHeight="1" thickBot="1" x14ac:dyDescent="0.4">
      <c r="A2709" t="s">
        <v>11706</v>
      </c>
      <c r="B2709">
        <f t="shared" ca="1" si="43"/>
        <v>46</v>
      </c>
      <c r="C2709" s="1">
        <v>26477</v>
      </c>
      <c r="E2709" t="s">
        <v>11707</v>
      </c>
      <c r="I2709" t="s">
        <v>89</v>
      </c>
      <c r="J2709" t="s">
        <v>11708</v>
      </c>
      <c r="K2709" t="s">
        <v>11709</v>
      </c>
      <c r="L2709" t="s">
        <v>21</v>
      </c>
      <c r="M2709" t="s">
        <v>1259</v>
      </c>
      <c r="O2709" t="s">
        <v>11710</v>
      </c>
      <c r="P2709" s="5" t="s">
        <v>11710</v>
      </c>
    </row>
    <row r="2710" spans="1:16" ht="14.25" customHeight="1" thickBot="1" x14ac:dyDescent="0.4">
      <c r="A2710" t="s">
        <v>11711</v>
      </c>
      <c r="B2710">
        <f t="shared" ca="1" si="43"/>
        <v>44</v>
      </c>
      <c r="C2710" s="1">
        <v>26992</v>
      </c>
      <c r="D2710" t="s">
        <v>39</v>
      </c>
      <c r="E2710" t="s">
        <v>10565</v>
      </c>
      <c r="F2710" t="s">
        <v>74</v>
      </c>
      <c r="G2710" t="s">
        <v>309</v>
      </c>
      <c r="I2710" t="s">
        <v>325</v>
      </c>
      <c r="J2710" t="s">
        <v>11712</v>
      </c>
      <c r="K2710" t="s">
        <v>11713</v>
      </c>
      <c r="L2710" t="s">
        <v>21</v>
      </c>
      <c r="M2710" t="s">
        <v>148</v>
      </c>
      <c r="O2710" t="s">
        <v>546</v>
      </c>
      <c r="P2710" s="5" t="s">
        <v>546</v>
      </c>
    </row>
    <row r="2711" spans="1:16" ht="14.25" customHeight="1" thickBot="1" x14ac:dyDescent="0.4">
      <c r="A2711" t="s">
        <v>11714</v>
      </c>
      <c r="B2711">
        <f t="shared" ca="1" si="43"/>
        <v>64</v>
      </c>
      <c r="C2711" s="1">
        <v>19819</v>
      </c>
      <c r="E2711" t="s">
        <v>11715</v>
      </c>
      <c r="H2711" t="s">
        <v>43</v>
      </c>
      <c r="I2711" t="s">
        <v>1001</v>
      </c>
      <c r="J2711" t="s">
        <v>11716</v>
      </c>
      <c r="K2711" t="s">
        <v>11717</v>
      </c>
      <c r="L2711" t="s">
        <v>21</v>
      </c>
      <c r="M2711" t="s">
        <v>132</v>
      </c>
      <c r="O2711" t="s">
        <v>1142</v>
      </c>
      <c r="P2711" s="5" t="s">
        <v>16752</v>
      </c>
    </row>
    <row r="2712" spans="1:16" ht="14.25" customHeight="1" thickBot="1" x14ac:dyDescent="0.4">
      <c r="A2712" t="s">
        <v>11718</v>
      </c>
      <c r="B2712">
        <f t="shared" ca="1" si="43"/>
        <v>65</v>
      </c>
      <c r="C2712" s="1">
        <v>19447</v>
      </c>
      <c r="E2712" t="s">
        <v>11719</v>
      </c>
      <c r="F2712" t="s">
        <v>185</v>
      </c>
      <c r="G2712" t="s">
        <v>95</v>
      </c>
      <c r="H2712" t="s">
        <v>11720</v>
      </c>
      <c r="I2712" t="s">
        <v>7955</v>
      </c>
      <c r="J2712" t="s">
        <v>11721</v>
      </c>
      <c r="K2712" t="s">
        <v>11722</v>
      </c>
      <c r="L2712" t="s">
        <v>21</v>
      </c>
      <c r="M2712" t="s">
        <v>7955</v>
      </c>
      <c r="O2712" t="s">
        <v>11723</v>
      </c>
      <c r="P2712" s="5" t="s">
        <v>11723</v>
      </c>
    </row>
    <row r="2713" spans="1:16" ht="14.25" customHeight="1" thickBot="1" x14ac:dyDescent="0.4">
      <c r="A2713" t="s">
        <v>11724</v>
      </c>
      <c r="B2713">
        <f t="shared" ca="1" si="43"/>
        <v>49</v>
      </c>
      <c r="C2713" s="1">
        <v>25236</v>
      </c>
      <c r="E2713" t="s">
        <v>11725</v>
      </c>
      <c r="H2713" t="s">
        <v>2893</v>
      </c>
      <c r="I2713" t="s">
        <v>116</v>
      </c>
      <c r="J2713" t="s">
        <v>11726</v>
      </c>
      <c r="K2713" t="s">
        <v>11727</v>
      </c>
      <c r="L2713" t="s">
        <v>21</v>
      </c>
      <c r="M2713" t="s">
        <v>89</v>
      </c>
      <c r="O2713" t="s">
        <v>11728</v>
      </c>
      <c r="P2713" s="5" t="s">
        <v>11728</v>
      </c>
    </row>
    <row r="2714" spans="1:16" ht="14.25" customHeight="1" thickBot="1" x14ac:dyDescent="0.4">
      <c r="A2714" t="s">
        <v>11729</v>
      </c>
      <c r="B2714">
        <f t="shared" ca="1" si="43"/>
        <v>45</v>
      </c>
      <c r="C2714" s="1">
        <v>26791</v>
      </c>
      <c r="D2714" t="s">
        <v>208</v>
      </c>
      <c r="E2714" t="s">
        <v>11730</v>
      </c>
      <c r="F2714" t="s">
        <v>1628</v>
      </c>
      <c r="G2714" t="s">
        <v>245</v>
      </c>
      <c r="H2714" t="s">
        <v>3222</v>
      </c>
      <c r="I2714" t="s">
        <v>1446</v>
      </c>
      <c r="J2714" t="s">
        <v>11731</v>
      </c>
      <c r="K2714" t="s">
        <v>11732</v>
      </c>
      <c r="L2714" t="s">
        <v>21</v>
      </c>
      <c r="M2714" t="s">
        <v>29</v>
      </c>
      <c r="O2714" t="s">
        <v>11733</v>
      </c>
      <c r="P2714" s="5" t="s">
        <v>11733</v>
      </c>
    </row>
    <row r="2715" spans="1:16" ht="14.25" customHeight="1" thickBot="1" x14ac:dyDescent="0.4">
      <c r="A2715" t="s">
        <v>11734</v>
      </c>
      <c r="B2715">
        <f t="shared" ca="1" si="43"/>
        <v>39</v>
      </c>
      <c r="C2715" s="1">
        <v>29020</v>
      </c>
      <c r="D2715" t="s">
        <v>177</v>
      </c>
      <c r="E2715" t="s">
        <v>11735</v>
      </c>
      <c r="F2715" t="s">
        <v>41</v>
      </c>
      <c r="G2715" t="s">
        <v>892</v>
      </c>
      <c r="H2715" t="s">
        <v>43</v>
      </c>
      <c r="I2715" t="s">
        <v>178</v>
      </c>
      <c r="J2715" t="s">
        <v>11736</v>
      </c>
      <c r="K2715" t="s">
        <v>3592</v>
      </c>
      <c r="L2715" t="s">
        <v>21</v>
      </c>
      <c r="M2715" t="s">
        <v>178</v>
      </c>
      <c r="N2715" t="s">
        <v>413</v>
      </c>
      <c r="O2715" t="s">
        <v>6595</v>
      </c>
      <c r="P2715" s="5" t="s">
        <v>16993</v>
      </c>
    </row>
    <row r="2716" spans="1:16" ht="14.25" customHeight="1" thickBot="1" x14ac:dyDescent="0.4">
      <c r="A2716" t="s">
        <v>11737</v>
      </c>
      <c r="B2716">
        <f t="shared" ref="B2716:B2779" ca="1" si="44">DATEDIF(C2716,TODAY(),"Y")</f>
        <v>65</v>
      </c>
      <c r="C2716" s="1">
        <v>19255</v>
      </c>
      <c r="D2716" t="s">
        <v>39</v>
      </c>
      <c r="E2716" t="s">
        <v>11738</v>
      </c>
      <c r="F2716" t="s">
        <v>185</v>
      </c>
      <c r="G2716" t="s">
        <v>245</v>
      </c>
      <c r="H2716" t="s">
        <v>11739</v>
      </c>
      <c r="I2716" t="s">
        <v>11740</v>
      </c>
      <c r="J2716" t="s">
        <v>2369</v>
      </c>
      <c r="K2716" t="s">
        <v>11741</v>
      </c>
      <c r="L2716" t="s">
        <v>21</v>
      </c>
      <c r="M2716" t="s">
        <v>933</v>
      </c>
      <c r="N2716" t="s">
        <v>168</v>
      </c>
      <c r="O2716" t="s">
        <v>11742</v>
      </c>
      <c r="P2716" s="5" t="s">
        <v>11742</v>
      </c>
    </row>
    <row r="2717" spans="1:16" ht="14.25" customHeight="1" thickBot="1" x14ac:dyDescent="0.4">
      <c r="A2717" t="s">
        <v>11743</v>
      </c>
      <c r="B2717">
        <f t="shared" ca="1" si="44"/>
        <v>50</v>
      </c>
      <c r="C2717" s="1">
        <v>24978</v>
      </c>
      <c r="D2717" t="s">
        <v>39</v>
      </c>
      <c r="E2717" t="s">
        <v>11744</v>
      </c>
      <c r="F2717" t="s">
        <v>41</v>
      </c>
      <c r="G2717" t="s">
        <v>42</v>
      </c>
      <c r="H2717" t="s">
        <v>353</v>
      </c>
      <c r="I2717" t="s">
        <v>44</v>
      </c>
      <c r="J2717" t="s">
        <v>44</v>
      </c>
      <c r="K2717" t="s">
        <v>2465</v>
      </c>
      <c r="L2717" t="s">
        <v>21</v>
      </c>
      <c r="M2717" t="s">
        <v>46</v>
      </c>
      <c r="N2717" t="s">
        <v>1898</v>
      </c>
      <c r="O2717" t="s">
        <v>11745</v>
      </c>
      <c r="P2717" s="5" t="s">
        <v>11745</v>
      </c>
    </row>
    <row r="2718" spans="1:16" ht="14.25" customHeight="1" thickBot="1" x14ac:dyDescent="0.4">
      <c r="A2718" t="s">
        <v>11746</v>
      </c>
      <c r="B2718">
        <f t="shared" ca="1" si="44"/>
        <v>21</v>
      </c>
      <c r="C2718" s="1">
        <v>35558</v>
      </c>
      <c r="D2718" t="s">
        <v>39</v>
      </c>
      <c r="E2718" t="s">
        <v>11747</v>
      </c>
      <c r="F2718" t="s">
        <v>41</v>
      </c>
      <c r="G2718" t="s">
        <v>147</v>
      </c>
      <c r="H2718" t="s">
        <v>766</v>
      </c>
      <c r="I2718" t="s">
        <v>11748</v>
      </c>
      <c r="J2718" t="s">
        <v>6092</v>
      </c>
      <c r="K2718" t="s">
        <v>11749</v>
      </c>
      <c r="L2718" t="s">
        <v>21</v>
      </c>
      <c r="M2718" t="s">
        <v>933</v>
      </c>
      <c r="N2718" t="s">
        <v>168</v>
      </c>
      <c r="O2718" t="s">
        <v>2070</v>
      </c>
      <c r="P2718" s="5" t="s">
        <v>2070</v>
      </c>
    </row>
    <row r="2719" spans="1:16" ht="14.25" customHeight="1" thickBot="1" x14ac:dyDescent="0.4">
      <c r="A2719" t="s">
        <v>11750</v>
      </c>
      <c r="B2719">
        <f t="shared" ca="1" si="44"/>
        <v>43</v>
      </c>
      <c r="C2719" s="1">
        <v>27268</v>
      </c>
      <c r="E2719" t="s">
        <v>11751</v>
      </c>
      <c r="H2719" t="s">
        <v>43</v>
      </c>
      <c r="I2719" t="s">
        <v>132</v>
      </c>
      <c r="J2719" t="s">
        <v>132</v>
      </c>
      <c r="K2719" t="s">
        <v>11752</v>
      </c>
      <c r="L2719" t="s">
        <v>21</v>
      </c>
      <c r="M2719" t="s">
        <v>132</v>
      </c>
      <c r="O2719" t="s">
        <v>11753</v>
      </c>
      <c r="P2719" s="5" t="s">
        <v>17228</v>
      </c>
    </row>
    <row r="2720" spans="1:16" ht="14.25" customHeight="1" thickBot="1" x14ac:dyDescent="0.4">
      <c r="A2720" t="s">
        <v>11754</v>
      </c>
      <c r="B2720">
        <f t="shared" ca="1" si="44"/>
        <v>36</v>
      </c>
      <c r="C2720" s="1">
        <v>30052</v>
      </c>
      <c r="E2720" t="s">
        <v>11755</v>
      </c>
      <c r="I2720" t="s">
        <v>89</v>
      </c>
      <c r="J2720" t="s">
        <v>11756</v>
      </c>
      <c r="K2720" t="s">
        <v>11757</v>
      </c>
      <c r="L2720" t="s">
        <v>21</v>
      </c>
      <c r="M2720" t="s">
        <v>89</v>
      </c>
      <c r="O2720" t="s">
        <v>11113</v>
      </c>
      <c r="P2720" s="5" t="s">
        <v>11113</v>
      </c>
    </row>
    <row r="2721" spans="1:16" ht="14.25" customHeight="1" thickBot="1" x14ac:dyDescent="0.4">
      <c r="A2721" t="s">
        <v>11758</v>
      </c>
      <c r="B2721">
        <f t="shared" ca="1" si="44"/>
        <v>73</v>
      </c>
      <c r="C2721" s="1">
        <v>16384</v>
      </c>
      <c r="D2721" t="s">
        <v>177</v>
      </c>
      <c r="E2721" t="s">
        <v>184</v>
      </c>
      <c r="F2721" t="s">
        <v>185</v>
      </c>
      <c r="G2721" t="s">
        <v>186</v>
      </c>
      <c r="H2721" t="s">
        <v>11759</v>
      </c>
      <c r="I2721" t="s">
        <v>4107</v>
      </c>
      <c r="J2721" t="s">
        <v>4107</v>
      </c>
      <c r="K2721" t="s">
        <v>11760</v>
      </c>
      <c r="L2721" t="s">
        <v>21</v>
      </c>
      <c r="M2721" t="s">
        <v>78</v>
      </c>
      <c r="N2721" t="s">
        <v>3266</v>
      </c>
      <c r="O2721" t="s">
        <v>11761</v>
      </c>
      <c r="P2721" s="5" t="s">
        <v>17229</v>
      </c>
    </row>
    <row r="2722" spans="1:16" ht="14.25" customHeight="1" thickBot="1" x14ac:dyDescent="0.4">
      <c r="A2722" t="s">
        <v>11762</v>
      </c>
      <c r="B2722">
        <f t="shared" ca="1" si="44"/>
        <v>63</v>
      </c>
      <c r="C2722" s="1">
        <v>20163</v>
      </c>
      <c r="E2722" t="s">
        <v>11763</v>
      </c>
      <c r="F2722" t="s">
        <v>74</v>
      </c>
      <c r="H2722" t="s">
        <v>43</v>
      </c>
      <c r="I2722" t="s">
        <v>83</v>
      </c>
      <c r="J2722" t="s">
        <v>83</v>
      </c>
      <c r="K2722" t="s">
        <v>11764</v>
      </c>
      <c r="L2722" t="s">
        <v>21</v>
      </c>
      <c r="M2722" t="s">
        <v>46</v>
      </c>
      <c r="O2722" t="s">
        <v>85</v>
      </c>
      <c r="P2722" s="5" t="s">
        <v>85</v>
      </c>
    </row>
    <row r="2723" spans="1:16" ht="14.25" customHeight="1" thickBot="1" x14ac:dyDescent="0.4">
      <c r="A2723" t="s">
        <v>11765</v>
      </c>
      <c r="B2723">
        <f t="shared" ca="1" si="44"/>
        <v>28</v>
      </c>
      <c r="C2723" s="1">
        <v>32997</v>
      </c>
      <c r="E2723" t="s">
        <v>11766</v>
      </c>
      <c r="H2723" t="s">
        <v>360</v>
      </c>
      <c r="I2723" t="s">
        <v>361</v>
      </c>
      <c r="J2723" t="s">
        <v>11767</v>
      </c>
      <c r="K2723" t="s">
        <v>11768</v>
      </c>
      <c r="L2723" t="s">
        <v>21</v>
      </c>
      <c r="M2723" t="s">
        <v>361</v>
      </c>
      <c r="O2723" t="s">
        <v>11769</v>
      </c>
      <c r="P2723" s="5" t="s">
        <v>11769</v>
      </c>
    </row>
    <row r="2724" spans="1:16" ht="14.25" customHeight="1" thickBot="1" x14ac:dyDescent="0.4">
      <c r="A2724" t="s">
        <v>11770</v>
      </c>
      <c r="B2724">
        <f t="shared" ca="1" si="44"/>
        <v>38</v>
      </c>
      <c r="C2724" s="1">
        <v>29301</v>
      </c>
      <c r="D2724" t="s">
        <v>41</v>
      </c>
      <c r="E2724" t="s">
        <v>11771</v>
      </c>
      <c r="F2724" t="s">
        <v>41</v>
      </c>
      <c r="G2724" t="s">
        <v>441</v>
      </c>
      <c r="H2724" t="s">
        <v>43</v>
      </c>
      <c r="I2724" t="s">
        <v>178</v>
      </c>
      <c r="J2724" t="s">
        <v>11772</v>
      </c>
      <c r="K2724" t="s">
        <v>11773</v>
      </c>
      <c r="L2724" t="s">
        <v>21</v>
      </c>
      <c r="M2724" t="s">
        <v>178</v>
      </c>
      <c r="N2724" t="s">
        <v>413</v>
      </c>
      <c r="O2724" t="s">
        <v>754</v>
      </c>
      <c r="P2724" s="5" t="s">
        <v>16736</v>
      </c>
    </row>
    <row r="2725" spans="1:16" ht="14.25" customHeight="1" thickBot="1" x14ac:dyDescent="0.4">
      <c r="A2725" t="s">
        <v>11774</v>
      </c>
      <c r="B2725">
        <f t="shared" ca="1" si="44"/>
        <v>40</v>
      </c>
      <c r="C2725" s="1">
        <v>28635</v>
      </c>
      <c r="D2725" t="s">
        <v>177</v>
      </c>
      <c r="E2725" t="s">
        <v>4789</v>
      </c>
      <c r="F2725" t="s">
        <v>41</v>
      </c>
      <c r="G2725" t="s">
        <v>1379</v>
      </c>
      <c r="H2725" t="s">
        <v>43</v>
      </c>
      <c r="I2725" t="s">
        <v>178</v>
      </c>
      <c r="J2725" t="s">
        <v>2096</v>
      </c>
      <c r="K2725" t="s">
        <v>11775</v>
      </c>
      <c r="L2725" t="s">
        <v>21</v>
      </c>
      <c r="M2725" t="s">
        <v>178</v>
      </c>
      <c r="N2725" t="s">
        <v>4189</v>
      </c>
      <c r="O2725" t="s">
        <v>318</v>
      </c>
      <c r="P2725" s="5" t="s">
        <v>16717</v>
      </c>
    </row>
    <row r="2726" spans="1:16" ht="14.25" customHeight="1" thickBot="1" x14ac:dyDescent="0.4">
      <c r="A2726" t="s">
        <v>11776</v>
      </c>
      <c r="B2726">
        <f t="shared" ca="1" si="44"/>
        <v>55</v>
      </c>
      <c r="C2726" s="1">
        <v>23038</v>
      </c>
      <c r="E2726" t="s">
        <v>11777</v>
      </c>
      <c r="I2726" t="s">
        <v>132</v>
      </c>
      <c r="J2726" t="s">
        <v>132</v>
      </c>
      <c r="K2726" t="s">
        <v>11778</v>
      </c>
      <c r="L2726" t="s">
        <v>21</v>
      </c>
      <c r="M2726" t="s">
        <v>132</v>
      </c>
      <c r="O2726" t="s">
        <v>11779</v>
      </c>
      <c r="P2726" s="5" t="s">
        <v>17230</v>
      </c>
    </row>
    <row r="2727" spans="1:16" ht="14.25" customHeight="1" thickBot="1" x14ac:dyDescent="0.4">
      <c r="A2727" t="s">
        <v>11780</v>
      </c>
      <c r="B2727">
        <f t="shared" ca="1" si="44"/>
        <v>45</v>
      </c>
      <c r="C2727" s="1">
        <v>26755</v>
      </c>
      <c r="E2727" t="s">
        <v>11781</v>
      </c>
      <c r="I2727" t="s">
        <v>367</v>
      </c>
      <c r="J2727" t="s">
        <v>11782</v>
      </c>
      <c r="K2727" t="s">
        <v>11783</v>
      </c>
      <c r="L2727" t="s">
        <v>21</v>
      </c>
      <c r="M2727" t="s">
        <v>367</v>
      </c>
      <c r="O2727" t="s">
        <v>11784</v>
      </c>
      <c r="P2727" s="5" t="s">
        <v>11784</v>
      </c>
    </row>
    <row r="2728" spans="1:16" ht="14.25" customHeight="1" thickBot="1" x14ac:dyDescent="0.4">
      <c r="A2728" t="s">
        <v>11785</v>
      </c>
      <c r="B2728">
        <f t="shared" ca="1" si="44"/>
        <v>30</v>
      </c>
      <c r="C2728" s="1">
        <v>32030</v>
      </c>
      <c r="E2728" t="s">
        <v>11786</v>
      </c>
      <c r="H2728" t="s">
        <v>385</v>
      </c>
      <c r="I2728" t="s">
        <v>386</v>
      </c>
      <c r="J2728" t="s">
        <v>11787</v>
      </c>
      <c r="K2728" t="s">
        <v>11788</v>
      </c>
      <c r="L2728" t="s">
        <v>21</v>
      </c>
      <c r="M2728" t="s">
        <v>386</v>
      </c>
      <c r="O2728" t="s">
        <v>11789</v>
      </c>
      <c r="P2728" s="5" t="s">
        <v>11789</v>
      </c>
    </row>
    <row r="2729" spans="1:16" ht="14.25" customHeight="1" thickBot="1" x14ac:dyDescent="0.4">
      <c r="A2729" t="s">
        <v>11790</v>
      </c>
      <c r="B2729">
        <f t="shared" ca="1" si="44"/>
        <v>41</v>
      </c>
      <c r="C2729" s="1">
        <v>28257</v>
      </c>
      <c r="D2729" t="s">
        <v>41</v>
      </c>
      <c r="E2729" t="s">
        <v>11791</v>
      </c>
      <c r="F2729" t="s">
        <v>39</v>
      </c>
      <c r="G2729" t="s">
        <v>549</v>
      </c>
      <c r="I2729" t="s">
        <v>106</v>
      </c>
      <c r="J2729" t="s">
        <v>11792</v>
      </c>
      <c r="K2729" t="s">
        <v>11793</v>
      </c>
      <c r="L2729" t="s">
        <v>21</v>
      </c>
      <c r="M2729" t="s">
        <v>46</v>
      </c>
      <c r="N2729" t="s">
        <v>6647</v>
      </c>
      <c r="O2729" t="s">
        <v>11794</v>
      </c>
      <c r="P2729" s="5" t="s">
        <v>17231</v>
      </c>
    </row>
    <row r="2730" spans="1:16" ht="14.25" customHeight="1" thickBot="1" x14ac:dyDescent="0.4">
      <c r="A2730" t="s">
        <v>11795</v>
      </c>
      <c r="B2730">
        <f t="shared" ca="1" si="44"/>
        <v>43</v>
      </c>
      <c r="C2730" s="1">
        <v>27282</v>
      </c>
      <c r="E2730" t="s">
        <v>11796</v>
      </c>
      <c r="H2730" t="s">
        <v>43</v>
      </c>
      <c r="I2730" t="s">
        <v>129</v>
      </c>
      <c r="J2730" t="s">
        <v>11797</v>
      </c>
      <c r="K2730" t="s">
        <v>11798</v>
      </c>
      <c r="L2730" t="s">
        <v>205</v>
      </c>
      <c r="M2730" t="s">
        <v>132</v>
      </c>
      <c r="O2730" t="s">
        <v>11799</v>
      </c>
      <c r="P2730" s="5" t="s">
        <v>17232</v>
      </c>
    </row>
    <row r="2731" spans="1:16" ht="14.25" customHeight="1" thickBot="1" x14ac:dyDescent="0.4">
      <c r="A2731" t="s">
        <v>11800</v>
      </c>
      <c r="B2731">
        <f t="shared" ca="1" si="44"/>
        <v>48</v>
      </c>
      <c r="C2731" s="1">
        <v>25672</v>
      </c>
      <c r="D2731" t="s">
        <v>41</v>
      </c>
      <c r="E2731" t="s">
        <v>11801</v>
      </c>
      <c r="F2731" t="s">
        <v>41</v>
      </c>
      <c r="G2731" t="s">
        <v>1452</v>
      </c>
      <c r="H2731" t="s">
        <v>332</v>
      </c>
      <c r="I2731" t="s">
        <v>62</v>
      </c>
      <c r="J2731" t="s">
        <v>11802</v>
      </c>
      <c r="K2731" t="s">
        <v>11803</v>
      </c>
      <c r="L2731" t="s">
        <v>205</v>
      </c>
      <c r="M2731" t="s">
        <v>62</v>
      </c>
      <c r="O2731" t="s">
        <v>55</v>
      </c>
      <c r="P2731" s="5" t="s">
        <v>55</v>
      </c>
    </row>
    <row r="2732" spans="1:16" ht="14.25" customHeight="1" thickBot="1" x14ac:dyDescent="0.4">
      <c r="A2732" t="s">
        <v>11804</v>
      </c>
      <c r="B2732">
        <f t="shared" ca="1" si="44"/>
        <v>57</v>
      </c>
      <c r="C2732" s="1">
        <v>22385</v>
      </c>
      <c r="E2732" t="s">
        <v>7089</v>
      </c>
      <c r="H2732" t="s">
        <v>122</v>
      </c>
      <c r="I2732" t="s">
        <v>7495</v>
      </c>
      <c r="J2732" t="s">
        <v>11805</v>
      </c>
      <c r="K2732" t="s">
        <v>11806</v>
      </c>
      <c r="L2732" t="s">
        <v>21</v>
      </c>
      <c r="M2732" t="s">
        <v>453</v>
      </c>
      <c r="O2732" t="s">
        <v>137</v>
      </c>
      <c r="P2732" s="5" t="s">
        <v>137</v>
      </c>
    </row>
    <row r="2733" spans="1:16" ht="14.25" customHeight="1" thickBot="1" x14ac:dyDescent="0.4">
      <c r="A2733" t="s">
        <v>11807</v>
      </c>
      <c r="B2733">
        <f t="shared" ca="1" si="44"/>
        <v>36</v>
      </c>
      <c r="C2733" s="1">
        <v>30051</v>
      </c>
      <c r="E2733" t="s">
        <v>1700</v>
      </c>
      <c r="I2733" t="s">
        <v>225</v>
      </c>
      <c r="J2733" t="s">
        <v>226</v>
      </c>
      <c r="K2733" t="s">
        <v>11808</v>
      </c>
      <c r="L2733" t="s">
        <v>21</v>
      </c>
      <c r="M2733" t="s">
        <v>225</v>
      </c>
      <c r="O2733" t="s">
        <v>11809</v>
      </c>
      <c r="P2733" s="5" t="s">
        <v>17233</v>
      </c>
    </row>
    <row r="2734" spans="1:16" ht="14.25" customHeight="1" thickBot="1" x14ac:dyDescent="0.4">
      <c r="A2734" t="s">
        <v>11810</v>
      </c>
      <c r="B2734">
        <f t="shared" ca="1" si="44"/>
        <v>41</v>
      </c>
      <c r="C2734" s="1">
        <v>28156</v>
      </c>
      <c r="E2734" t="s">
        <v>3792</v>
      </c>
      <c r="H2734" t="s">
        <v>360</v>
      </c>
      <c r="I2734" t="s">
        <v>361</v>
      </c>
      <c r="K2734" t="s">
        <v>11811</v>
      </c>
      <c r="L2734" t="s">
        <v>21</v>
      </c>
      <c r="M2734" t="s">
        <v>361</v>
      </c>
      <c r="O2734" t="s">
        <v>11812</v>
      </c>
      <c r="P2734" s="5" t="s">
        <v>11812</v>
      </c>
    </row>
    <row r="2735" spans="1:16" ht="14.25" customHeight="1" thickBot="1" x14ac:dyDescent="0.4">
      <c r="A2735" t="s">
        <v>11813</v>
      </c>
      <c r="B2735">
        <f t="shared" ca="1" si="44"/>
        <v>39</v>
      </c>
      <c r="C2735" s="1">
        <v>28842</v>
      </c>
      <c r="E2735" t="s">
        <v>11814</v>
      </c>
      <c r="J2735" t="s">
        <v>11815</v>
      </c>
      <c r="K2735" t="s">
        <v>11816</v>
      </c>
      <c r="L2735" t="s">
        <v>205</v>
      </c>
      <c r="M2735" t="s">
        <v>132</v>
      </c>
      <c r="O2735" t="s">
        <v>11817</v>
      </c>
      <c r="P2735" s="5" t="s">
        <v>17234</v>
      </c>
    </row>
    <row r="2736" spans="1:16" ht="14.25" customHeight="1" thickBot="1" x14ac:dyDescent="0.4">
      <c r="A2736" t="s">
        <v>11818</v>
      </c>
      <c r="B2736">
        <f t="shared" ca="1" si="44"/>
        <v>51</v>
      </c>
      <c r="C2736" s="1">
        <v>24412</v>
      </c>
      <c r="D2736" t="s">
        <v>41</v>
      </c>
      <c r="E2736" t="s">
        <v>11819</v>
      </c>
      <c r="F2736" t="s">
        <v>41</v>
      </c>
      <c r="G2736" t="s">
        <v>95</v>
      </c>
      <c r="H2736" t="s">
        <v>3574</v>
      </c>
      <c r="I2736" t="s">
        <v>22</v>
      </c>
      <c r="J2736" t="s">
        <v>11820</v>
      </c>
      <c r="K2736" t="s">
        <v>11819</v>
      </c>
      <c r="L2736" t="s">
        <v>21</v>
      </c>
      <c r="M2736" t="s">
        <v>22</v>
      </c>
      <c r="N2736" t="s">
        <v>181</v>
      </c>
      <c r="O2736" t="s">
        <v>11821</v>
      </c>
      <c r="P2736" s="5" t="s">
        <v>11821</v>
      </c>
    </row>
    <row r="2737" spans="1:16" ht="14.25" customHeight="1" thickBot="1" x14ac:dyDescent="0.4">
      <c r="A2737" t="s">
        <v>11822</v>
      </c>
      <c r="B2737">
        <f t="shared" ca="1" si="44"/>
        <v>29</v>
      </c>
      <c r="C2737" s="1">
        <v>32505</v>
      </c>
      <c r="D2737" t="s">
        <v>39</v>
      </c>
      <c r="E2737" t="s">
        <v>11823</v>
      </c>
      <c r="F2737" t="s">
        <v>39</v>
      </c>
      <c r="G2737" t="s">
        <v>95</v>
      </c>
      <c r="H2737" t="s">
        <v>105</v>
      </c>
      <c r="I2737" t="s">
        <v>44</v>
      </c>
      <c r="J2737" t="s">
        <v>44</v>
      </c>
      <c r="K2737" t="s">
        <v>11824</v>
      </c>
      <c r="L2737" t="s">
        <v>21</v>
      </c>
      <c r="M2737" t="s">
        <v>46</v>
      </c>
      <c r="N2737" t="s">
        <v>774</v>
      </c>
      <c r="O2737" t="s">
        <v>11825</v>
      </c>
      <c r="P2737" s="5" t="s">
        <v>11825</v>
      </c>
    </row>
    <row r="2738" spans="1:16" ht="14.25" customHeight="1" thickBot="1" x14ac:dyDescent="0.4">
      <c r="A2738" t="s">
        <v>11826</v>
      </c>
      <c r="B2738">
        <f t="shared" ca="1" si="44"/>
        <v>45</v>
      </c>
      <c r="C2738" s="1">
        <v>26762</v>
      </c>
      <c r="E2738" t="s">
        <v>11827</v>
      </c>
      <c r="I2738" t="s">
        <v>4850</v>
      </c>
      <c r="J2738" t="s">
        <v>4850</v>
      </c>
      <c r="K2738" t="s">
        <v>11828</v>
      </c>
      <c r="L2738" t="s">
        <v>21</v>
      </c>
      <c r="M2738" t="s">
        <v>132</v>
      </c>
      <c r="O2738" t="s">
        <v>11829</v>
      </c>
      <c r="P2738" s="5" t="s">
        <v>17235</v>
      </c>
    </row>
    <row r="2739" spans="1:16" ht="14.25" customHeight="1" thickBot="1" x14ac:dyDescent="0.4">
      <c r="A2739" t="s">
        <v>11830</v>
      </c>
      <c r="B2739">
        <f t="shared" ca="1" si="44"/>
        <v>49</v>
      </c>
      <c r="C2739" s="1">
        <v>25385</v>
      </c>
      <c r="E2739" t="s">
        <v>11831</v>
      </c>
      <c r="G2739" t="s">
        <v>75</v>
      </c>
      <c r="H2739" t="s">
        <v>43</v>
      </c>
      <c r="I2739" t="s">
        <v>178</v>
      </c>
      <c r="J2739" t="s">
        <v>3469</v>
      </c>
      <c r="K2739" t="s">
        <v>11832</v>
      </c>
      <c r="L2739" t="s">
        <v>21</v>
      </c>
      <c r="M2739" t="s">
        <v>178</v>
      </c>
      <c r="N2739" t="s">
        <v>1990</v>
      </c>
      <c r="O2739" t="s">
        <v>11833</v>
      </c>
      <c r="P2739" s="5" t="s">
        <v>17236</v>
      </c>
    </row>
    <row r="2740" spans="1:16" ht="14.25" customHeight="1" thickBot="1" x14ac:dyDescent="0.4">
      <c r="A2740" t="s">
        <v>11834</v>
      </c>
      <c r="B2740">
        <f t="shared" ca="1" si="44"/>
        <v>44</v>
      </c>
      <c r="C2740" s="1">
        <v>26945</v>
      </c>
      <c r="E2740" t="s">
        <v>11835</v>
      </c>
      <c r="H2740" t="s">
        <v>43</v>
      </c>
      <c r="I2740" t="s">
        <v>373</v>
      </c>
      <c r="J2740" t="s">
        <v>373</v>
      </c>
      <c r="K2740" t="s">
        <v>11836</v>
      </c>
      <c r="L2740" t="s">
        <v>21</v>
      </c>
      <c r="M2740" t="s">
        <v>132</v>
      </c>
      <c r="O2740" t="s">
        <v>639</v>
      </c>
      <c r="P2740" s="5" t="s">
        <v>16729</v>
      </c>
    </row>
    <row r="2741" spans="1:16" ht="14.25" customHeight="1" thickBot="1" x14ac:dyDescent="0.4">
      <c r="A2741" t="s">
        <v>11837</v>
      </c>
      <c r="B2741">
        <f t="shared" ca="1" si="44"/>
        <v>44</v>
      </c>
      <c r="C2741" s="1">
        <v>27179</v>
      </c>
      <c r="E2741" t="s">
        <v>11838</v>
      </c>
      <c r="H2741" t="s">
        <v>51</v>
      </c>
      <c r="I2741" t="s">
        <v>52</v>
      </c>
      <c r="J2741" t="s">
        <v>5412</v>
      </c>
      <c r="K2741" t="s">
        <v>54</v>
      </c>
      <c r="L2741" t="s">
        <v>21</v>
      </c>
      <c r="M2741" t="s">
        <v>52</v>
      </c>
      <c r="O2741" t="s">
        <v>11839</v>
      </c>
      <c r="P2741" s="5" t="s">
        <v>11839</v>
      </c>
    </row>
    <row r="2742" spans="1:16" ht="14.25" customHeight="1" thickBot="1" x14ac:dyDescent="0.4">
      <c r="A2742" t="s">
        <v>11840</v>
      </c>
      <c r="B2742">
        <f t="shared" ca="1" si="44"/>
        <v>36</v>
      </c>
      <c r="C2742" s="1">
        <v>29979</v>
      </c>
      <c r="D2742" t="s">
        <v>39</v>
      </c>
      <c r="E2742" t="s">
        <v>11841</v>
      </c>
      <c r="F2742" t="s">
        <v>39</v>
      </c>
      <c r="G2742" t="s">
        <v>262</v>
      </c>
      <c r="H2742" t="s">
        <v>812</v>
      </c>
      <c r="I2742" t="s">
        <v>270</v>
      </c>
      <c r="J2742" t="s">
        <v>11842</v>
      </c>
      <c r="K2742" t="s">
        <v>11843</v>
      </c>
      <c r="L2742" t="s">
        <v>21</v>
      </c>
      <c r="M2742" t="s">
        <v>270</v>
      </c>
      <c r="O2742" t="s">
        <v>11844</v>
      </c>
      <c r="P2742" s="5" t="s">
        <v>17237</v>
      </c>
    </row>
    <row r="2743" spans="1:16" ht="14.25" customHeight="1" thickBot="1" x14ac:dyDescent="0.4">
      <c r="A2743" t="s">
        <v>11845</v>
      </c>
      <c r="B2743">
        <f t="shared" ca="1" si="44"/>
        <v>43</v>
      </c>
      <c r="C2743" s="1">
        <v>27563</v>
      </c>
      <c r="D2743" t="s">
        <v>39</v>
      </c>
      <c r="E2743" t="s">
        <v>11846</v>
      </c>
      <c r="F2743" t="s">
        <v>41</v>
      </c>
      <c r="G2743" t="s">
        <v>147</v>
      </c>
      <c r="I2743" t="s">
        <v>148</v>
      </c>
      <c r="J2743" t="s">
        <v>11847</v>
      </c>
      <c r="K2743" t="s">
        <v>11848</v>
      </c>
      <c r="L2743" t="s">
        <v>21</v>
      </c>
      <c r="M2743" t="s">
        <v>148</v>
      </c>
      <c r="O2743" t="s">
        <v>11849</v>
      </c>
      <c r="P2743" s="5" t="s">
        <v>11849</v>
      </c>
    </row>
    <row r="2744" spans="1:16" ht="14.25" customHeight="1" thickBot="1" x14ac:dyDescent="0.4">
      <c r="A2744" t="s">
        <v>11850</v>
      </c>
      <c r="B2744">
        <f t="shared" ca="1" si="44"/>
        <v>23</v>
      </c>
      <c r="C2744" s="1">
        <v>34605</v>
      </c>
      <c r="D2744" t="s">
        <v>41</v>
      </c>
      <c r="E2744" t="s">
        <v>11851</v>
      </c>
      <c r="F2744" t="s">
        <v>41</v>
      </c>
      <c r="G2744" t="s">
        <v>262</v>
      </c>
      <c r="H2744" t="s">
        <v>43</v>
      </c>
      <c r="I2744" t="s">
        <v>178</v>
      </c>
      <c r="J2744" t="s">
        <v>1853</v>
      </c>
      <c r="K2744" t="s">
        <v>11852</v>
      </c>
      <c r="L2744" t="s">
        <v>21</v>
      </c>
      <c r="M2744" t="s">
        <v>178</v>
      </c>
      <c r="N2744" t="s">
        <v>1111</v>
      </c>
      <c r="O2744" t="s">
        <v>394</v>
      </c>
      <c r="P2744" s="5" t="s">
        <v>10689</v>
      </c>
    </row>
    <row r="2745" spans="1:16" ht="14.25" customHeight="1" thickBot="1" x14ac:dyDescent="0.4">
      <c r="A2745" t="s">
        <v>11853</v>
      </c>
      <c r="B2745">
        <f t="shared" ca="1" si="44"/>
        <v>74</v>
      </c>
      <c r="C2745" s="1">
        <v>15922</v>
      </c>
      <c r="D2745" t="s">
        <v>39</v>
      </c>
      <c r="E2745" t="s">
        <v>11854</v>
      </c>
      <c r="F2745" t="s">
        <v>185</v>
      </c>
      <c r="G2745" t="s">
        <v>1037</v>
      </c>
      <c r="H2745" t="s">
        <v>11855</v>
      </c>
      <c r="I2745" t="s">
        <v>1327</v>
      </c>
      <c r="J2745" t="s">
        <v>4103</v>
      </c>
      <c r="K2745" t="s">
        <v>11856</v>
      </c>
      <c r="L2745" t="s">
        <v>21</v>
      </c>
      <c r="M2745" t="s">
        <v>29</v>
      </c>
      <c r="O2745" t="s">
        <v>11857</v>
      </c>
      <c r="P2745" s="5" t="s">
        <v>11857</v>
      </c>
    </row>
    <row r="2746" spans="1:16" ht="14.25" customHeight="1" thickBot="1" x14ac:dyDescent="0.4">
      <c r="A2746" t="s">
        <v>11858</v>
      </c>
      <c r="B2746">
        <f t="shared" ca="1" si="44"/>
        <v>47</v>
      </c>
      <c r="C2746" s="1">
        <v>25965</v>
      </c>
      <c r="E2746" t="s">
        <v>11859</v>
      </c>
      <c r="H2746" t="s">
        <v>627</v>
      </c>
      <c r="I2746" t="s">
        <v>628</v>
      </c>
      <c r="J2746" t="s">
        <v>11860</v>
      </c>
      <c r="K2746" t="s">
        <v>11861</v>
      </c>
      <c r="L2746" t="s">
        <v>21</v>
      </c>
      <c r="M2746" t="s">
        <v>628</v>
      </c>
      <c r="O2746" t="s">
        <v>55</v>
      </c>
      <c r="P2746" s="5" t="s">
        <v>55</v>
      </c>
    </row>
    <row r="2747" spans="1:16" ht="14.25" customHeight="1" thickBot="1" x14ac:dyDescent="0.4">
      <c r="A2747" t="s">
        <v>11862</v>
      </c>
      <c r="B2747">
        <f t="shared" ca="1" si="44"/>
        <v>45</v>
      </c>
      <c r="C2747" s="1">
        <v>26832</v>
      </c>
      <c r="D2747" t="s">
        <v>39</v>
      </c>
      <c r="E2747" t="s">
        <v>4798</v>
      </c>
      <c r="F2747" t="s">
        <v>41</v>
      </c>
      <c r="G2747" t="s">
        <v>104</v>
      </c>
      <c r="H2747" t="s">
        <v>11863</v>
      </c>
      <c r="I2747" t="s">
        <v>367</v>
      </c>
      <c r="J2747" t="s">
        <v>367</v>
      </c>
      <c r="K2747" t="s">
        <v>11864</v>
      </c>
      <c r="L2747" t="s">
        <v>21</v>
      </c>
      <c r="M2747" t="s">
        <v>46</v>
      </c>
      <c r="N2747" t="s">
        <v>10711</v>
      </c>
      <c r="O2747" t="s">
        <v>11865</v>
      </c>
      <c r="P2747" s="5" t="s">
        <v>11865</v>
      </c>
    </row>
    <row r="2748" spans="1:16" ht="14.25" customHeight="1" thickBot="1" x14ac:dyDescent="0.4">
      <c r="A2748" t="s">
        <v>11866</v>
      </c>
      <c r="B2748">
        <f t="shared" ca="1" si="44"/>
        <v>56</v>
      </c>
      <c r="C2748" s="1">
        <v>22771</v>
      </c>
      <c r="D2748" t="s">
        <v>200</v>
      </c>
      <c r="E2748" t="s">
        <v>11867</v>
      </c>
      <c r="F2748" t="s">
        <v>237</v>
      </c>
      <c r="G2748" t="s">
        <v>95</v>
      </c>
      <c r="H2748" t="s">
        <v>766</v>
      </c>
      <c r="I2748" t="s">
        <v>933</v>
      </c>
      <c r="J2748" t="s">
        <v>11868</v>
      </c>
      <c r="K2748" t="s">
        <v>11869</v>
      </c>
      <c r="L2748" t="s">
        <v>21</v>
      </c>
      <c r="M2748" t="s">
        <v>933</v>
      </c>
      <c r="N2748" t="s">
        <v>1111</v>
      </c>
      <c r="O2748" t="s">
        <v>11870</v>
      </c>
      <c r="P2748" s="5" t="s">
        <v>10596</v>
      </c>
    </row>
    <row r="2749" spans="1:16" ht="14.25" customHeight="1" thickBot="1" x14ac:dyDescent="0.4">
      <c r="A2749" t="s">
        <v>11871</v>
      </c>
      <c r="B2749">
        <f t="shared" ca="1" si="44"/>
        <v>54</v>
      </c>
      <c r="C2749" s="1">
        <v>23377</v>
      </c>
      <c r="E2749" t="s">
        <v>11872</v>
      </c>
      <c r="I2749" t="s">
        <v>11873</v>
      </c>
      <c r="J2749" t="s">
        <v>11873</v>
      </c>
      <c r="K2749" t="s">
        <v>11874</v>
      </c>
      <c r="L2749" t="s">
        <v>21</v>
      </c>
      <c r="M2749" t="s">
        <v>1395</v>
      </c>
      <c r="O2749" t="s">
        <v>11875</v>
      </c>
      <c r="P2749" s="5" t="s">
        <v>11875</v>
      </c>
    </row>
    <row r="2750" spans="1:16" ht="14.25" customHeight="1" thickBot="1" x14ac:dyDescent="0.4">
      <c r="A2750" t="s">
        <v>11876</v>
      </c>
      <c r="B2750">
        <f t="shared" ca="1" si="44"/>
        <v>39</v>
      </c>
      <c r="C2750" s="1">
        <v>28933</v>
      </c>
      <c r="E2750" t="s">
        <v>2412</v>
      </c>
      <c r="H2750" t="s">
        <v>1320</v>
      </c>
      <c r="I2750" t="s">
        <v>696</v>
      </c>
      <c r="J2750" t="s">
        <v>5353</v>
      </c>
      <c r="K2750" t="s">
        <v>11877</v>
      </c>
      <c r="L2750" t="s">
        <v>21</v>
      </c>
      <c r="M2750" t="s">
        <v>830</v>
      </c>
      <c r="O2750" t="s">
        <v>11878</v>
      </c>
      <c r="P2750" s="5" t="s">
        <v>11878</v>
      </c>
    </row>
    <row r="2751" spans="1:16" ht="14.25" customHeight="1" thickBot="1" x14ac:dyDescent="0.4">
      <c r="A2751" t="s">
        <v>11879</v>
      </c>
      <c r="B2751">
        <f t="shared" ca="1" si="44"/>
        <v>27</v>
      </c>
      <c r="C2751" s="1">
        <v>33228</v>
      </c>
      <c r="D2751" t="s">
        <v>39</v>
      </c>
      <c r="E2751" t="s">
        <v>11880</v>
      </c>
      <c r="F2751" t="s">
        <v>41</v>
      </c>
      <c r="G2751" t="s">
        <v>95</v>
      </c>
      <c r="H2751" t="s">
        <v>568</v>
      </c>
      <c r="I2751" t="s">
        <v>1769</v>
      </c>
      <c r="J2751" t="s">
        <v>1769</v>
      </c>
      <c r="K2751" t="s">
        <v>11881</v>
      </c>
      <c r="L2751" t="s">
        <v>21</v>
      </c>
      <c r="M2751" t="s">
        <v>46</v>
      </c>
      <c r="N2751" t="s">
        <v>348</v>
      </c>
      <c r="O2751" t="s">
        <v>11882</v>
      </c>
      <c r="P2751" s="5" t="s">
        <v>11882</v>
      </c>
    </row>
    <row r="2752" spans="1:16" ht="14.25" customHeight="1" thickBot="1" x14ac:dyDescent="0.4">
      <c r="A2752" t="s">
        <v>11883</v>
      </c>
      <c r="B2752">
        <f t="shared" ca="1" si="44"/>
        <v>29</v>
      </c>
      <c r="C2752" s="1">
        <v>32351</v>
      </c>
      <c r="D2752" t="s">
        <v>39</v>
      </c>
      <c r="E2752" t="s">
        <v>5921</v>
      </c>
      <c r="G2752" t="s">
        <v>986</v>
      </c>
      <c r="H2752" t="s">
        <v>687</v>
      </c>
      <c r="I2752" t="s">
        <v>118</v>
      </c>
      <c r="K2752" t="s">
        <v>6798</v>
      </c>
      <c r="L2752" t="s">
        <v>21</v>
      </c>
      <c r="M2752" t="s">
        <v>118</v>
      </c>
      <c r="O2752" t="s">
        <v>3727</v>
      </c>
      <c r="P2752" s="5" t="s">
        <v>3727</v>
      </c>
    </row>
    <row r="2753" spans="1:16" ht="14.25" customHeight="1" thickBot="1" x14ac:dyDescent="0.4">
      <c r="A2753" t="s">
        <v>11884</v>
      </c>
      <c r="B2753">
        <f t="shared" ca="1" si="44"/>
        <v>28</v>
      </c>
      <c r="C2753" s="1">
        <v>32917</v>
      </c>
      <c r="D2753" t="s">
        <v>177</v>
      </c>
      <c r="E2753" t="s">
        <v>8142</v>
      </c>
      <c r="F2753" t="s">
        <v>41</v>
      </c>
      <c r="G2753" t="s">
        <v>3060</v>
      </c>
      <c r="I2753" t="s">
        <v>361</v>
      </c>
      <c r="K2753" t="s">
        <v>11885</v>
      </c>
      <c r="L2753" t="s">
        <v>21</v>
      </c>
      <c r="M2753" t="s">
        <v>361</v>
      </c>
      <c r="O2753" t="s">
        <v>11886</v>
      </c>
      <c r="P2753" s="5" t="s">
        <v>11886</v>
      </c>
    </row>
    <row r="2754" spans="1:16" ht="14.25" customHeight="1" thickBot="1" x14ac:dyDescent="0.4">
      <c r="A2754" t="s">
        <v>11887</v>
      </c>
      <c r="B2754">
        <f t="shared" ca="1" si="44"/>
        <v>20</v>
      </c>
      <c r="C2754" s="1">
        <v>35711</v>
      </c>
      <c r="E2754" t="s">
        <v>11888</v>
      </c>
      <c r="I2754" t="s">
        <v>132</v>
      </c>
      <c r="J2754" t="s">
        <v>132</v>
      </c>
      <c r="K2754" t="s">
        <v>11889</v>
      </c>
      <c r="L2754" t="s">
        <v>21</v>
      </c>
      <c r="M2754" t="s">
        <v>132</v>
      </c>
      <c r="O2754" t="s">
        <v>11890</v>
      </c>
      <c r="P2754" s="5" t="s">
        <v>17238</v>
      </c>
    </row>
    <row r="2755" spans="1:16" ht="14.25" customHeight="1" thickBot="1" x14ac:dyDescent="0.4">
      <c r="A2755" t="s">
        <v>11891</v>
      </c>
      <c r="B2755">
        <f t="shared" ca="1" si="44"/>
        <v>41</v>
      </c>
      <c r="C2755" s="1">
        <v>28237</v>
      </c>
      <c r="E2755" t="s">
        <v>11892</v>
      </c>
      <c r="H2755" t="s">
        <v>43</v>
      </c>
      <c r="I2755" t="s">
        <v>3950</v>
      </c>
      <c r="J2755" t="s">
        <v>3950</v>
      </c>
      <c r="K2755" t="s">
        <v>11893</v>
      </c>
      <c r="L2755" t="s">
        <v>21</v>
      </c>
      <c r="M2755" t="s">
        <v>132</v>
      </c>
      <c r="O2755" t="s">
        <v>11894</v>
      </c>
      <c r="P2755" s="5" t="s">
        <v>17239</v>
      </c>
    </row>
    <row r="2756" spans="1:16" ht="14.25" customHeight="1" thickBot="1" x14ac:dyDescent="0.4">
      <c r="A2756" t="s">
        <v>11895</v>
      </c>
      <c r="B2756">
        <f t="shared" ca="1" si="44"/>
        <v>40</v>
      </c>
      <c r="C2756" s="1">
        <v>28394</v>
      </c>
      <c r="E2756" t="s">
        <v>11896</v>
      </c>
      <c r="H2756" t="s">
        <v>1790</v>
      </c>
      <c r="I2756" t="s">
        <v>194</v>
      </c>
      <c r="J2756" t="s">
        <v>194</v>
      </c>
      <c r="K2756" t="s">
        <v>11896</v>
      </c>
      <c r="L2756" t="s">
        <v>21</v>
      </c>
      <c r="M2756" t="s">
        <v>655</v>
      </c>
      <c r="O2756" t="s">
        <v>11897</v>
      </c>
      <c r="P2756" s="5" t="s">
        <v>11897</v>
      </c>
    </row>
    <row r="2757" spans="1:16" ht="14.25" customHeight="1" thickBot="1" x14ac:dyDescent="0.4">
      <c r="A2757" t="s">
        <v>11898</v>
      </c>
      <c r="B2757">
        <f t="shared" ca="1" si="44"/>
        <v>48</v>
      </c>
      <c r="C2757" s="1">
        <v>25510</v>
      </c>
      <c r="E2757" t="s">
        <v>2976</v>
      </c>
      <c r="H2757" t="s">
        <v>11899</v>
      </c>
      <c r="I2757" t="s">
        <v>980</v>
      </c>
      <c r="J2757" t="s">
        <v>11900</v>
      </c>
      <c r="K2757" t="s">
        <v>11901</v>
      </c>
      <c r="L2757" t="s">
        <v>21</v>
      </c>
      <c r="M2757" t="s">
        <v>367</v>
      </c>
      <c r="O2757" t="s">
        <v>11902</v>
      </c>
      <c r="P2757" s="5" t="s">
        <v>11902</v>
      </c>
    </row>
    <row r="2758" spans="1:16" ht="14.25" customHeight="1" thickBot="1" x14ac:dyDescent="0.4">
      <c r="A2758" t="s">
        <v>11903</v>
      </c>
      <c r="B2758">
        <f t="shared" ca="1" si="44"/>
        <v>56</v>
      </c>
      <c r="C2758" s="1">
        <v>22670</v>
      </c>
      <c r="D2758" t="s">
        <v>235</v>
      </c>
      <c r="E2758" t="s">
        <v>5011</v>
      </c>
      <c r="G2758" t="s">
        <v>1358</v>
      </c>
      <c r="H2758" t="s">
        <v>6152</v>
      </c>
      <c r="I2758" t="s">
        <v>1446</v>
      </c>
      <c r="J2758" t="s">
        <v>6153</v>
      </c>
      <c r="K2758" t="s">
        <v>11904</v>
      </c>
      <c r="L2758" t="s">
        <v>21</v>
      </c>
      <c r="M2758" t="s">
        <v>1446</v>
      </c>
      <c r="O2758" t="s">
        <v>11905</v>
      </c>
      <c r="P2758" s="5" t="s">
        <v>11905</v>
      </c>
    </row>
    <row r="2759" spans="1:16" ht="14.25" customHeight="1" thickBot="1" x14ac:dyDescent="0.4">
      <c r="A2759" t="s">
        <v>11906</v>
      </c>
      <c r="B2759">
        <f t="shared" ca="1" si="44"/>
        <v>35</v>
      </c>
      <c r="C2759" s="1">
        <v>30473</v>
      </c>
      <c r="E2759" t="s">
        <v>5921</v>
      </c>
      <c r="H2759" t="s">
        <v>766</v>
      </c>
      <c r="I2759" t="s">
        <v>6092</v>
      </c>
      <c r="J2759" t="s">
        <v>11907</v>
      </c>
      <c r="K2759" t="s">
        <v>11908</v>
      </c>
      <c r="L2759" t="s">
        <v>21</v>
      </c>
      <c r="M2759" t="s">
        <v>1090</v>
      </c>
      <c r="O2759" t="s">
        <v>11909</v>
      </c>
      <c r="P2759" s="5" t="s">
        <v>17240</v>
      </c>
    </row>
    <row r="2760" spans="1:16" ht="14.25" customHeight="1" thickBot="1" x14ac:dyDescent="0.4">
      <c r="A2760" t="s">
        <v>11910</v>
      </c>
      <c r="B2760">
        <f t="shared" ca="1" si="44"/>
        <v>53</v>
      </c>
      <c r="C2760" s="1">
        <v>23744</v>
      </c>
      <c r="D2760" t="s">
        <v>41</v>
      </c>
      <c r="E2760" t="s">
        <v>11911</v>
      </c>
      <c r="F2760" t="s">
        <v>41</v>
      </c>
      <c r="H2760" t="s">
        <v>660</v>
      </c>
      <c r="I2760" t="s">
        <v>59</v>
      </c>
      <c r="J2760" t="s">
        <v>4479</v>
      </c>
      <c r="K2760" t="s">
        <v>4480</v>
      </c>
      <c r="L2760" t="s">
        <v>21</v>
      </c>
      <c r="M2760" t="s">
        <v>59</v>
      </c>
      <c r="O2760" t="s">
        <v>4481</v>
      </c>
      <c r="P2760" s="5" t="s">
        <v>4481</v>
      </c>
    </row>
    <row r="2761" spans="1:16" ht="14.25" customHeight="1" thickBot="1" x14ac:dyDescent="0.4">
      <c r="A2761" t="s">
        <v>11912</v>
      </c>
      <c r="B2761">
        <f t="shared" ca="1" si="44"/>
        <v>40</v>
      </c>
      <c r="C2761" s="1">
        <v>28460</v>
      </c>
      <c r="E2761" t="s">
        <v>11913</v>
      </c>
      <c r="H2761" t="s">
        <v>2596</v>
      </c>
      <c r="I2761" t="s">
        <v>524</v>
      </c>
      <c r="J2761" t="s">
        <v>524</v>
      </c>
      <c r="K2761" t="s">
        <v>11914</v>
      </c>
      <c r="L2761" t="s">
        <v>21</v>
      </c>
      <c r="M2761" t="s">
        <v>524</v>
      </c>
      <c r="O2761" t="s">
        <v>11915</v>
      </c>
      <c r="P2761" s="5" t="s">
        <v>11915</v>
      </c>
    </row>
    <row r="2762" spans="1:16" ht="14.25" customHeight="1" thickBot="1" x14ac:dyDescent="0.4">
      <c r="A2762" t="s">
        <v>11916</v>
      </c>
      <c r="B2762">
        <f t="shared" ca="1" si="44"/>
        <v>65</v>
      </c>
      <c r="C2762" s="1">
        <v>19392</v>
      </c>
      <c r="D2762" t="s">
        <v>41</v>
      </c>
      <c r="E2762" t="s">
        <v>6908</v>
      </c>
      <c r="G2762" t="s">
        <v>262</v>
      </c>
      <c r="H2762" t="s">
        <v>1549</v>
      </c>
      <c r="I2762" t="s">
        <v>34</v>
      </c>
      <c r="J2762" t="s">
        <v>1550</v>
      </c>
      <c r="K2762" t="s">
        <v>11917</v>
      </c>
      <c r="L2762" t="s">
        <v>21</v>
      </c>
      <c r="M2762" t="s">
        <v>22</v>
      </c>
      <c r="O2762" t="s">
        <v>1831</v>
      </c>
      <c r="P2762" s="5" t="s">
        <v>1831</v>
      </c>
    </row>
    <row r="2763" spans="1:16" ht="14.25" customHeight="1" thickBot="1" x14ac:dyDescent="0.4">
      <c r="A2763" t="s">
        <v>11918</v>
      </c>
      <c r="B2763">
        <f t="shared" ca="1" si="44"/>
        <v>27</v>
      </c>
      <c r="C2763" s="1">
        <v>33335</v>
      </c>
      <c r="D2763" t="s">
        <v>41</v>
      </c>
      <c r="E2763" t="s">
        <v>1804</v>
      </c>
      <c r="F2763" t="s">
        <v>41</v>
      </c>
      <c r="G2763" t="s">
        <v>262</v>
      </c>
      <c r="H2763" t="s">
        <v>5900</v>
      </c>
      <c r="I2763" t="s">
        <v>194</v>
      </c>
      <c r="J2763" t="s">
        <v>1281</v>
      </c>
      <c r="K2763" t="s">
        <v>11919</v>
      </c>
      <c r="L2763" t="s">
        <v>21</v>
      </c>
      <c r="M2763" t="s">
        <v>194</v>
      </c>
      <c r="N2763" t="s">
        <v>168</v>
      </c>
      <c r="O2763" t="s">
        <v>55</v>
      </c>
      <c r="P2763" s="5" t="s">
        <v>55</v>
      </c>
    </row>
    <row r="2764" spans="1:16" ht="14.25" customHeight="1" thickBot="1" x14ac:dyDescent="0.4">
      <c r="A2764" t="s">
        <v>11920</v>
      </c>
      <c r="B2764">
        <f t="shared" ca="1" si="44"/>
        <v>35</v>
      </c>
      <c r="C2764" s="1">
        <v>30361</v>
      </c>
      <c r="D2764" t="s">
        <v>39</v>
      </c>
      <c r="E2764" t="s">
        <v>730</v>
      </c>
      <c r="F2764" t="s">
        <v>39</v>
      </c>
      <c r="G2764" t="s">
        <v>441</v>
      </c>
      <c r="H2764" t="s">
        <v>141</v>
      </c>
      <c r="I2764" t="s">
        <v>118</v>
      </c>
      <c r="J2764" t="s">
        <v>142</v>
      </c>
      <c r="K2764" t="s">
        <v>7706</v>
      </c>
      <c r="L2764" t="s">
        <v>21</v>
      </c>
      <c r="M2764" t="s">
        <v>118</v>
      </c>
      <c r="O2764" t="s">
        <v>144</v>
      </c>
      <c r="P2764" s="5" t="s">
        <v>144</v>
      </c>
    </row>
    <row r="2765" spans="1:16" ht="14.25" customHeight="1" thickBot="1" x14ac:dyDescent="0.4">
      <c r="A2765" t="s">
        <v>11921</v>
      </c>
      <c r="B2765">
        <f t="shared" ca="1" si="44"/>
        <v>22</v>
      </c>
      <c r="C2765" s="1">
        <v>35240</v>
      </c>
      <c r="D2765" t="s">
        <v>200</v>
      </c>
      <c r="E2765" t="s">
        <v>2512</v>
      </c>
      <c r="F2765" t="s">
        <v>41</v>
      </c>
      <c r="G2765" t="s">
        <v>823</v>
      </c>
      <c r="H2765" t="s">
        <v>122</v>
      </c>
      <c r="I2765" t="s">
        <v>29</v>
      </c>
      <c r="J2765" t="s">
        <v>11922</v>
      </c>
      <c r="K2765" t="s">
        <v>11923</v>
      </c>
      <c r="L2765" t="s">
        <v>205</v>
      </c>
      <c r="M2765" t="s">
        <v>29</v>
      </c>
      <c r="O2765" t="s">
        <v>516</v>
      </c>
      <c r="P2765" s="5" t="s">
        <v>516</v>
      </c>
    </row>
    <row r="2766" spans="1:16" ht="14.25" customHeight="1" thickBot="1" x14ac:dyDescent="0.4">
      <c r="A2766" t="s">
        <v>11924</v>
      </c>
      <c r="B2766">
        <f t="shared" ca="1" si="44"/>
        <v>35</v>
      </c>
      <c r="C2766" s="1">
        <v>30313</v>
      </c>
      <c r="D2766" t="s">
        <v>41</v>
      </c>
      <c r="E2766" t="s">
        <v>11925</v>
      </c>
      <c r="F2766" t="s">
        <v>74</v>
      </c>
      <c r="G2766" t="s">
        <v>3060</v>
      </c>
      <c r="H2766" t="s">
        <v>687</v>
      </c>
      <c r="I2766" t="s">
        <v>118</v>
      </c>
      <c r="J2766" t="s">
        <v>11926</v>
      </c>
      <c r="K2766" t="s">
        <v>8022</v>
      </c>
      <c r="L2766" t="s">
        <v>21</v>
      </c>
      <c r="M2766" t="s">
        <v>118</v>
      </c>
      <c r="O2766" t="s">
        <v>11927</v>
      </c>
      <c r="P2766" s="5" t="s">
        <v>11927</v>
      </c>
    </row>
    <row r="2767" spans="1:16" ht="14.25" customHeight="1" thickBot="1" x14ac:dyDescent="0.4">
      <c r="A2767" t="s">
        <v>11928</v>
      </c>
      <c r="B2767">
        <f t="shared" ca="1" si="44"/>
        <v>55</v>
      </c>
      <c r="C2767" s="1">
        <v>23007</v>
      </c>
      <c r="E2767" t="s">
        <v>11929</v>
      </c>
      <c r="F2767" t="s">
        <v>605</v>
      </c>
      <c r="G2767" t="s">
        <v>95</v>
      </c>
      <c r="H2767" t="s">
        <v>43</v>
      </c>
      <c r="I2767" t="s">
        <v>132</v>
      </c>
      <c r="J2767" t="s">
        <v>132</v>
      </c>
      <c r="K2767" t="s">
        <v>284</v>
      </c>
      <c r="L2767" t="s">
        <v>21</v>
      </c>
      <c r="M2767" t="s">
        <v>132</v>
      </c>
      <c r="O2767" t="s">
        <v>2143</v>
      </c>
      <c r="P2767" s="5" t="s">
        <v>16792</v>
      </c>
    </row>
    <row r="2768" spans="1:16" ht="14.25" customHeight="1" thickBot="1" x14ac:dyDescent="0.4">
      <c r="A2768" t="s">
        <v>11930</v>
      </c>
      <c r="B2768">
        <f t="shared" ca="1" si="44"/>
        <v>27</v>
      </c>
      <c r="C2768" s="1">
        <v>33405</v>
      </c>
      <c r="E2768" t="s">
        <v>11931</v>
      </c>
      <c r="H2768" t="s">
        <v>122</v>
      </c>
      <c r="I2768" t="s">
        <v>29</v>
      </c>
      <c r="J2768" t="s">
        <v>11932</v>
      </c>
      <c r="K2768" t="s">
        <v>11933</v>
      </c>
      <c r="L2768" t="s">
        <v>21</v>
      </c>
      <c r="M2768" t="s">
        <v>29</v>
      </c>
      <c r="O2768" t="s">
        <v>11934</v>
      </c>
      <c r="P2768" s="5" t="s">
        <v>11934</v>
      </c>
    </row>
    <row r="2769" spans="1:16" ht="14.25" customHeight="1" thickBot="1" x14ac:dyDescent="0.4">
      <c r="A2769" t="s">
        <v>11935</v>
      </c>
      <c r="B2769">
        <f t="shared" ca="1" si="44"/>
        <v>32</v>
      </c>
      <c r="C2769" s="1">
        <v>31297</v>
      </c>
      <c r="E2769" t="s">
        <v>11936</v>
      </c>
      <c r="H2769" t="s">
        <v>43</v>
      </c>
      <c r="I2769" t="s">
        <v>178</v>
      </c>
      <c r="J2769" t="s">
        <v>11937</v>
      </c>
      <c r="K2769" t="s">
        <v>11938</v>
      </c>
      <c r="L2769" t="s">
        <v>21</v>
      </c>
      <c r="M2769" t="s">
        <v>78</v>
      </c>
      <c r="O2769" t="s">
        <v>11939</v>
      </c>
      <c r="P2769" s="5" t="s">
        <v>17241</v>
      </c>
    </row>
    <row r="2770" spans="1:16" ht="14.25" customHeight="1" thickBot="1" x14ac:dyDescent="0.4">
      <c r="A2770" t="s">
        <v>11940</v>
      </c>
      <c r="B2770">
        <f t="shared" ca="1" si="44"/>
        <v>46</v>
      </c>
      <c r="C2770" s="1">
        <v>26315</v>
      </c>
      <c r="D2770" t="s">
        <v>39</v>
      </c>
      <c r="E2770" t="s">
        <v>6218</v>
      </c>
      <c r="F2770" t="s">
        <v>41</v>
      </c>
      <c r="G2770" t="s">
        <v>95</v>
      </c>
      <c r="H2770" t="s">
        <v>353</v>
      </c>
      <c r="I2770" t="s">
        <v>106</v>
      </c>
      <c r="J2770" t="s">
        <v>106</v>
      </c>
      <c r="K2770" t="s">
        <v>11941</v>
      </c>
      <c r="L2770" t="s">
        <v>21</v>
      </c>
      <c r="M2770" t="s">
        <v>46</v>
      </c>
      <c r="N2770" t="s">
        <v>10264</v>
      </c>
      <c r="O2770" t="s">
        <v>11942</v>
      </c>
      <c r="P2770" s="5" t="s">
        <v>17242</v>
      </c>
    </row>
    <row r="2771" spans="1:16" ht="14.25" customHeight="1" thickBot="1" x14ac:dyDescent="0.4">
      <c r="A2771" t="s">
        <v>11943</v>
      </c>
      <c r="B2771">
        <f t="shared" ca="1" si="44"/>
        <v>54</v>
      </c>
      <c r="C2771" s="1">
        <v>23498</v>
      </c>
      <c r="E2771" t="s">
        <v>11944</v>
      </c>
      <c r="H2771" t="s">
        <v>11945</v>
      </c>
      <c r="I2771" t="s">
        <v>59</v>
      </c>
      <c r="J2771" t="s">
        <v>11946</v>
      </c>
      <c r="K2771" t="s">
        <v>11947</v>
      </c>
      <c r="L2771" t="s">
        <v>21</v>
      </c>
      <c r="M2771" t="s">
        <v>453</v>
      </c>
      <c r="O2771" t="s">
        <v>137</v>
      </c>
      <c r="P2771" s="5" t="s">
        <v>137</v>
      </c>
    </row>
    <row r="2772" spans="1:16" ht="14.25" customHeight="1" thickBot="1" x14ac:dyDescent="0.4">
      <c r="A2772" t="s">
        <v>11948</v>
      </c>
      <c r="B2772">
        <f t="shared" ca="1" si="44"/>
        <v>42</v>
      </c>
      <c r="C2772" s="1">
        <v>27738</v>
      </c>
      <c r="E2772" t="s">
        <v>11949</v>
      </c>
      <c r="I2772" t="s">
        <v>34</v>
      </c>
      <c r="J2772" t="s">
        <v>1550</v>
      </c>
      <c r="K2772" t="s">
        <v>11950</v>
      </c>
      <c r="L2772" t="s">
        <v>21</v>
      </c>
      <c r="M2772" t="s">
        <v>496</v>
      </c>
      <c r="O2772" t="s">
        <v>55</v>
      </c>
      <c r="P2772" s="5" t="s">
        <v>55</v>
      </c>
    </row>
    <row r="2773" spans="1:16" ht="14.25" customHeight="1" thickBot="1" x14ac:dyDescent="0.4">
      <c r="A2773" t="s">
        <v>11951</v>
      </c>
      <c r="B2773">
        <f t="shared" ca="1" si="44"/>
        <v>62</v>
      </c>
      <c r="C2773" s="1">
        <v>20357</v>
      </c>
      <c r="E2773" t="s">
        <v>11952</v>
      </c>
      <c r="H2773" t="s">
        <v>43</v>
      </c>
      <c r="I2773" t="s">
        <v>132</v>
      </c>
      <c r="J2773" t="s">
        <v>132</v>
      </c>
      <c r="K2773" t="s">
        <v>11953</v>
      </c>
      <c r="L2773" t="s">
        <v>21</v>
      </c>
      <c r="M2773" t="s">
        <v>132</v>
      </c>
      <c r="O2773" t="s">
        <v>11954</v>
      </c>
      <c r="P2773" s="5" t="s">
        <v>17243</v>
      </c>
    </row>
    <row r="2774" spans="1:16" ht="14.25" customHeight="1" thickBot="1" x14ac:dyDescent="0.4">
      <c r="A2774" t="s">
        <v>11955</v>
      </c>
      <c r="B2774">
        <f t="shared" ca="1" si="44"/>
        <v>63</v>
      </c>
      <c r="C2774" s="1">
        <v>20088</v>
      </c>
      <c r="E2774" t="s">
        <v>11956</v>
      </c>
      <c r="I2774" t="s">
        <v>367</v>
      </c>
      <c r="J2774" t="s">
        <v>11957</v>
      </c>
      <c r="K2774" t="s">
        <v>11958</v>
      </c>
      <c r="L2774" t="s">
        <v>21</v>
      </c>
      <c r="M2774" t="s">
        <v>367</v>
      </c>
      <c r="O2774" t="s">
        <v>7530</v>
      </c>
      <c r="P2774" s="5" t="s">
        <v>7530</v>
      </c>
    </row>
    <row r="2775" spans="1:16" ht="14.25" customHeight="1" thickBot="1" x14ac:dyDescent="0.4">
      <c r="A2775" t="s">
        <v>11959</v>
      </c>
      <c r="B2775">
        <f t="shared" ca="1" si="44"/>
        <v>46</v>
      </c>
      <c r="C2775" s="1">
        <v>26320</v>
      </c>
      <c r="D2775" t="s">
        <v>235</v>
      </c>
      <c r="E2775" t="s">
        <v>6246</v>
      </c>
      <c r="F2775" t="s">
        <v>39</v>
      </c>
      <c r="G2775" t="s">
        <v>95</v>
      </c>
      <c r="H2775" t="s">
        <v>360</v>
      </c>
      <c r="I2775" t="s">
        <v>46</v>
      </c>
      <c r="J2775" t="s">
        <v>1896</v>
      </c>
      <c r="K2775" t="s">
        <v>11960</v>
      </c>
      <c r="L2775" t="s">
        <v>21</v>
      </c>
      <c r="M2775" t="s">
        <v>46</v>
      </c>
      <c r="N2775" t="s">
        <v>3876</v>
      </c>
      <c r="O2775" t="s">
        <v>11961</v>
      </c>
      <c r="P2775" s="5" t="s">
        <v>11961</v>
      </c>
    </row>
    <row r="2776" spans="1:16" ht="14.25" customHeight="1" thickBot="1" x14ac:dyDescent="0.4">
      <c r="A2776" t="s">
        <v>11962</v>
      </c>
      <c r="B2776">
        <f t="shared" ca="1" si="44"/>
        <v>49</v>
      </c>
      <c r="C2776" s="1">
        <v>25261</v>
      </c>
      <c r="D2776" t="s">
        <v>39</v>
      </c>
      <c r="E2776" t="s">
        <v>11963</v>
      </c>
      <c r="F2776" t="s">
        <v>41</v>
      </c>
      <c r="G2776" t="s">
        <v>42</v>
      </c>
      <c r="H2776" t="s">
        <v>11964</v>
      </c>
      <c r="I2776" t="s">
        <v>2369</v>
      </c>
      <c r="J2776" t="s">
        <v>2369</v>
      </c>
      <c r="K2776" t="s">
        <v>11965</v>
      </c>
      <c r="L2776" t="s">
        <v>21</v>
      </c>
      <c r="M2776" t="s">
        <v>46</v>
      </c>
      <c r="N2776" t="s">
        <v>11966</v>
      </c>
      <c r="O2776" t="s">
        <v>11967</v>
      </c>
      <c r="P2776" s="5" t="s">
        <v>17244</v>
      </c>
    </row>
    <row r="2777" spans="1:16" ht="14.25" customHeight="1" thickBot="1" x14ac:dyDescent="0.4">
      <c r="A2777" t="s">
        <v>11968</v>
      </c>
      <c r="B2777">
        <f t="shared" ca="1" si="44"/>
        <v>38</v>
      </c>
      <c r="C2777" s="1">
        <v>29270</v>
      </c>
      <c r="D2777" t="s">
        <v>39</v>
      </c>
      <c r="E2777" t="s">
        <v>11969</v>
      </c>
      <c r="G2777" t="s">
        <v>1037</v>
      </c>
      <c r="H2777" t="s">
        <v>360</v>
      </c>
      <c r="I2777" t="s">
        <v>361</v>
      </c>
      <c r="J2777" t="s">
        <v>11970</v>
      </c>
      <c r="K2777" t="s">
        <v>73</v>
      </c>
      <c r="L2777" t="s">
        <v>21</v>
      </c>
      <c r="M2777" t="s">
        <v>361</v>
      </c>
      <c r="O2777" t="s">
        <v>11971</v>
      </c>
      <c r="P2777" s="5" t="s">
        <v>11971</v>
      </c>
    </row>
    <row r="2778" spans="1:16" ht="14.25" customHeight="1" thickBot="1" x14ac:dyDescent="0.4">
      <c r="A2778" t="s">
        <v>11972</v>
      </c>
      <c r="B2778">
        <f t="shared" ca="1" si="44"/>
        <v>55</v>
      </c>
      <c r="C2778" s="1">
        <v>22858</v>
      </c>
      <c r="E2778" t="s">
        <v>3984</v>
      </c>
      <c r="I2778" t="s">
        <v>89</v>
      </c>
      <c r="J2778" t="s">
        <v>11085</v>
      </c>
      <c r="K2778" t="s">
        <v>11973</v>
      </c>
      <c r="L2778" t="s">
        <v>21</v>
      </c>
      <c r="M2778" t="s">
        <v>89</v>
      </c>
      <c r="O2778" t="s">
        <v>11974</v>
      </c>
      <c r="P2778" s="5" t="s">
        <v>17245</v>
      </c>
    </row>
    <row r="2779" spans="1:16" ht="14.25" customHeight="1" thickBot="1" x14ac:dyDescent="0.4">
      <c r="A2779" t="s">
        <v>11975</v>
      </c>
      <c r="B2779">
        <f t="shared" ca="1" si="44"/>
        <v>37</v>
      </c>
      <c r="C2779" s="1">
        <v>29637</v>
      </c>
      <c r="D2779" t="s">
        <v>39</v>
      </c>
      <c r="E2779" t="s">
        <v>11976</v>
      </c>
      <c r="F2779" t="s">
        <v>1532</v>
      </c>
      <c r="G2779" t="s">
        <v>238</v>
      </c>
      <c r="I2779" t="s">
        <v>148</v>
      </c>
      <c r="J2779" t="s">
        <v>149</v>
      </c>
      <c r="K2779" t="s">
        <v>11977</v>
      </c>
      <c r="L2779" t="s">
        <v>21</v>
      </c>
      <c r="M2779" t="s">
        <v>148</v>
      </c>
      <c r="O2779" t="s">
        <v>11978</v>
      </c>
      <c r="P2779" s="5" t="s">
        <v>11978</v>
      </c>
    </row>
    <row r="2780" spans="1:16" ht="14.25" customHeight="1" thickBot="1" x14ac:dyDescent="0.4">
      <c r="A2780" t="s">
        <v>11979</v>
      </c>
      <c r="B2780">
        <f t="shared" ref="B2780:B2843" ca="1" si="45">DATEDIF(C2780,TODAY(),"Y")</f>
        <v>28</v>
      </c>
      <c r="C2780" s="1">
        <v>32821</v>
      </c>
      <c r="D2780" t="s">
        <v>177</v>
      </c>
      <c r="E2780" t="s">
        <v>82</v>
      </c>
      <c r="F2780" t="s">
        <v>41</v>
      </c>
      <c r="G2780" t="s">
        <v>3330</v>
      </c>
      <c r="H2780" t="s">
        <v>43</v>
      </c>
      <c r="I2780" t="s">
        <v>178</v>
      </c>
      <c r="J2780" t="s">
        <v>11980</v>
      </c>
      <c r="K2780" t="s">
        <v>6108</v>
      </c>
      <c r="L2780" t="s">
        <v>21</v>
      </c>
      <c r="M2780" t="s">
        <v>178</v>
      </c>
      <c r="N2780" t="s">
        <v>181</v>
      </c>
      <c r="O2780" t="s">
        <v>5268</v>
      </c>
      <c r="P2780" s="5" t="s">
        <v>16938</v>
      </c>
    </row>
    <row r="2781" spans="1:16" ht="14.25" customHeight="1" thickBot="1" x14ac:dyDescent="0.4">
      <c r="A2781" t="s">
        <v>11981</v>
      </c>
      <c r="B2781">
        <f t="shared" ca="1" si="45"/>
        <v>27</v>
      </c>
      <c r="C2781" s="1">
        <v>33412</v>
      </c>
      <c r="D2781" t="s">
        <v>177</v>
      </c>
      <c r="E2781" t="s">
        <v>11982</v>
      </c>
      <c r="F2781" t="s">
        <v>41</v>
      </c>
      <c r="G2781" t="s">
        <v>1279</v>
      </c>
      <c r="H2781" t="s">
        <v>43</v>
      </c>
      <c r="I2781" t="s">
        <v>178</v>
      </c>
      <c r="J2781" t="s">
        <v>2022</v>
      </c>
      <c r="K2781" t="s">
        <v>11983</v>
      </c>
      <c r="L2781" t="s">
        <v>21</v>
      </c>
      <c r="M2781" t="s">
        <v>178</v>
      </c>
      <c r="N2781" t="s">
        <v>560</v>
      </c>
      <c r="O2781" t="s">
        <v>394</v>
      </c>
      <c r="P2781" s="5" t="s">
        <v>10689</v>
      </c>
    </row>
    <row r="2782" spans="1:16" ht="14.25" customHeight="1" thickBot="1" x14ac:dyDescent="0.4">
      <c r="A2782" t="s">
        <v>11984</v>
      </c>
      <c r="B2782">
        <f t="shared" ca="1" si="45"/>
        <v>36</v>
      </c>
      <c r="C2782" s="1">
        <v>29929</v>
      </c>
      <c r="E2782" t="s">
        <v>11985</v>
      </c>
      <c r="F2782" t="s">
        <v>41</v>
      </c>
      <c r="H2782" t="s">
        <v>967</v>
      </c>
      <c r="I2782" t="s">
        <v>29</v>
      </c>
      <c r="J2782" t="s">
        <v>11986</v>
      </c>
      <c r="K2782" t="s">
        <v>11987</v>
      </c>
      <c r="L2782" t="s">
        <v>205</v>
      </c>
      <c r="M2782" t="s">
        <v>29</v>
      </c>
      <c r="O2782" t="s">
        <v>1062</v>
      </c>
      <c r="P2782" s="5" t="s">
        <v>1062</v>
      </c>
    </row>
    <row r="2783" spans="1:16" ht="14.25" customHeight="1" thickBot="1" x14ac:dyDescent="0.4">
      <c r="A2783" t="s">
        <v>11988</v>
      </c>
      <c r="B2783">
        <f t="shared" ca="1" si="45"/>
        <v>65</v>
      </c>
      <c r="C2783" s="1">
        <v>19404</v>
      </c>
      <c r="H2783" t="s">
        <v>11989</v>
      </c>
      <c r="I2783" t="s">
        <v>22</v>
      </c>
      <c r="J2783" t="s">
        <v>11990</v>
      </c>
      <c r="K2783" t="s">
        <v>11991</v>
      </c>
      <c r="L2783" t="s">
        <v>21</v>
      </c>
      <c r="M2783" t="s">
        <v>22</v>
      </c>
      <c r="O2783" t="s">
        <v>11992</v>
      </c>
      <c r="P2783" s="5" t="s">
        <v>17246</v>
      </c>
    </row>
    <row r="2784" spans="1:16" ht="14.25" customHeight="1" thickBot="1" x14ac:dyDescent="0.4">
      <c r="A2784" t="s">
        <v>11993</v>
      </c>
      <c r="B2784">
        <f t="shared" ca="1" si="45"/>
        <v>44</v>
      </c>
      <c r="C2784" s="1">
        <v>26890</v>
      </c>
      <c r="E2784" t="s">
        <v>11994</v>
      </c>
      <c r="H2784" t="s">
        <v>757</v>
      </c>
      <c r="I2784" t="s">
        <v>386</v>
      </c>
      <c r="J2784" t="s">
        <v>11995</v>
      </c>
      <c r="K2784" t="s">
        <v>11996</v>
      </c>
      <c r="L2784" t="s">
        <v>21</v>
      </c>
      <c r="M2784" t="s">
        <v>386</v>
      </c>
      <c r="O2784" t="s">
        <v>11997</v>
      </c>
      <c r="P2784" s="5" t="s">
        <v>6337</v>
      </c>
    </row>
    <row r="2785" spans="1:16" ht="14.25" customHeight="1" thickBot="1" x14ac:dyDescent="0.4">
      <c r="A2785" t="s">
        <v>11998</v>
      </c>
      <c r="B2785">
        <f t="shared" ca="1" si="45"/>
        <v>39</v>
      </c>
      <c r="C2785" s="1">
        <v>28962</v>
      </c>
      <c r="E2785" t="s">
        <v>11999</v>
      </c>
      <c r="H2785" t="s">
        <v>12000</v>
      </c>
      <c r="I2785" t="s">
        <v>22</v>
      </c>
      <c r="J2785" t="s">
        <v>4863</v>
      </c>
      <c r="K2785" t="s">
        <v>12001</v>
      </c>
      <c r="L2785" t="s">
        <v>21</v>
      </c>
      <c r="M2785" t="s">
        <v>22</v>
      </c>
      <c r="O2785" t="s">
        <v>12002</v>
      </c>
      <c r="P2785" s="5" t="s">
        <v>17247</v>
      </c>
    </row>
    <row r="2786" spans="1:16" ht="14.25" customHeight="1" thickBot="1" x14ac:dyDescent="0.4">
      <c r="A2786" t="s">
        <v>12003</v>
      </c>
      <c r="B2786">
        <f t="shared" ca="1" si="45"/>
        <v>24</v>
      </c>
      <c r="C2786" s="1">
        <v>34186</v>
      </c>
      <c r="D2786" t="s">
        <v>74</v>
      </c>
      <c r="E2786" t="s">
        <v>12004</v>
      </c>
      <c r="F2786" t="s">
        <v>41</v>
      </c>
      <c r="G2786" t="s">
        <v>75</v>
      </c>
      <c r="H2786" t="s">
        <v>43</v>
      </c>
      <c r="I2786" t="s">
        <v>178</v>
      </c>
      <c r="J2786" t="s">
        <v>1866</v>
      </c>
      <c r="K2786" t="s">
        <v>12005</v>
      </c>
      <c r="L2786" t="s">
        <v>21</v>
      </c>
      <c r="M2786" t="s">
        <v>178</v>
      </c>
      <c r="N2786" t="s">
        <v>2024</v>
      </c>
      <c r="O2786" t="s">
        <v>12006</v>
      </c>
      <c r="P2786" s="5" t="s">
        <v>17248</v>
      </c>
    </row>
    <row r="2787" spans="1:16" ht="14.25" customHeight="1" thickBot="1" x14ac:dyDescent="0.4">
      <c r="A2787" t="s">
        <v>12007</v>
      </c>
      <c r="B2787">
        <f t="shared" ca="1" si="45"/>
        <v>72</v>
      </c>
      <c r="C2787" s="1">
        <v>16781</v>
      </c>
      <c r="E2787" t="s">
        <v>12008</v>
      </c>
      <c r="F2787" t="s">
        <v>1972</v>
      </c>
      <c r="G2787" t="s">
        <v>441</v>
      </c>
      <c r="H2787" t="s">
        <v>654</v>
      </c>
      <c r="I2787" t="s">
        <v>22</v>
      </c>
      <c r="J2787" t="s">
        <v>1018</v>
      </c>
      <c r="K2787" t="s">
        <v>12009</v>
      </c>
      <c r="L2787" t="s">
        <v>21</v>
      </c>
      <c r="M2787" t="s">
        <v>22</v>
      </c>
      <c r="O2787" t="s">
        <v>12010</v>
      </c>
      <c r="P2787" s="5" t="s">
        <v>17249</v>
      </c>
    </row>
    <row r="2788" spans="1:16" ht="14.25" customHeight="1" thickBot="1" x14ac:dyDescent="0.4">
      <c r="A2788" t="s">
        <v>12011</v>
      </c>
      <c r="B2788">
        <f t="shared" ca="1" si="45"/>
        <v>53</v>
      </c>
      <c r="C2788" s="1">
        <v>23780</v>
      </c>
      <c r="E2788" t="s">
        <v>12012</v>
      </c>
      <c r="H2788" t="s">
        <v>3369</v>
      </c>
      <c r="I2788" t="s">
        <v>962</v>
      </c>
      <c r="J2788" t="s">
        <v>12013</v>
      </c>
      <c r="K2788" t="s">
        <v>6444</v>
      </c>
      <c r="L2788" t="s">
        <v>21</v>
      </c>
      <c r="M2788" t="s">
        <v>962</v>
      </c>
      <c r="O2788" t="s">
        <v>12014</v>
      </c>
      <c r="P2788" s="5" t="s">
        <v>12014</v>
      </c>
    </row>
    <row r="2789" spans="1:16" ht="14.25" customHeight="1" thickBot="1" x14ac:dyDescent="0.4">
      <c r="A2789" t="s">
        <v>12015</v>
      </c>
      <c r="B2789">
        <f t="shared" ca="1" si="45"/>
        <v>40</v>
      </c>
      <c r="C2789" s="1">
        <v>28587</v>
      </c>
      <c r="E2789" t="s">
        <v>528</v>
      </c>
      <c r="H2789" t="s">
        <v>2191</v>
      </c>
      <c r="I2789" t="s">
        <v>386</v>
      </c>
      <c r="J2789" t="s">
        <v>7821</v>
      </c>
      <c r="K2789" t="s">
        <v>12016</v>
      </c>
      <c r="L2789" t="s">
        <v>21</v>
      </c>
      <c r="M2789" t="s">
        <v>386</v>
      </c>
      <c r="O2789" t="s">
        <v>12017</v>
      </c>
      <c r="P2789" s="5" t="s">
        <v>12017</v>
      </c>
    </row>
    <row r="2790" spans="1:16" ht="14.25" customHeight="1" thickBot="1" x14ac:dyDescent="0.4">
      <c r="A2790" t="s">
        <v>12018</v>
      </c>
      <c r="B2790">
        <f t="shared" ca="1" si="45"/>
        <v>113</v>
      </c>
      <c r="C2790" s="2">
        <v>1963</v>
      </c>
      <c r="E2790" t="s">
        <v>12019</v>
      </c>
      <c r="G2790" t="s">
        <v>95</v>
      </c>
      <c r="I2790" t="s">
        <v>59</v>
      </c>
      <c r="J2790" t="s">
        <v>1127</v>
      </c>
      <c r="K2790" t="s">
        <v>2897</v>
      </c>
      <c r="L2790" t="s">
        <v>21</v>
      </c>
      <c r="M2790" t="s">
        <v>52</v>
      </c>
      <c r="O2790" t="s">
        <v>12020</v>
      </c>
      <c r="P2790" s="5" t="s">
        <v>12020</v>
      </c>
    </row>
    <row r="2791" spans="1:16" ht="14.25" customHeight="1" thickBot="1" x14ac:dyDescent="0.4">
      <c r="A2791" t="s">
        <v>12021</v>
      </c>
      <c r="B2791">
        <f t="shared" ca="1" si="45"/>
        <v>34</v>
      </c>
      <c r="C2791" s="1">
        <v>30682</v>
      </c>
      <c r="D2791" t="s">
        <v>41</v>
      </c>
      <c r="E2791" t="s">
        <v>12022</v>
      </c>
      <c r="G2791" t="s">
        <v>66</v>
      </c>
      <c r="H2791" t="s">
        <v>3410</v>
      </c>
      <c r="I2791" t="s">
        <v>194</v>
      </c>
      <c r="J2791" t="s">
        <v>12023</v>
      </c>
      <c r="K2791" t="s">
        <v>12024</v>
      </c>
      <c r="L2791" t="s">
        <v>21</v>
      </c>
      <c r="M2791" t="s">
        <v>194</v>
      </c>
      <c r="N2791" t="s">
        <v>161</v>
      </c>
      <c r="O2791" t="s">
        <v>55</v>
      </c>
      <c r="P2791" s="5" t="s">
        <v>55</v>
      </c>
    </row>
    <row r="2792" spans="1:16" ht="14.25" customHeight="1" thickBot="1" x14ac:dyDescent="0.4">
      <c r="A2792" t="s">
        <v>12025</v>
      </c>
      <c r="B2792">
        <f t="shared" ca="1" si="45"/>
        <v>33</v>
      </c>
      <c r="C2792" s="1">
        <v>31196</v>
      </c>
      <c r="E2792" t="s">
        <v>12026</v>
      </c>
      <c r="I2792" t="s">
        <v>1834</v>
      </c>
      <c r="K2792" t="s">
        <v>12027</v>
      </c>
      <c r="L2792" t="s">
        <v>21</v>
      </c>
      <c r="M2792" t="s">
        <v>3950</v>
      </c>
      <c r="O2792" t="s">
        <v>12028</v>
      </c>
      <c r="P2792" s="5" t="s">
        <v>17250</v>
      </c>
    </row>
    <row r="2793" spans="1:16" ht="14.25" customHeight="1" thickBot="1" x14ac:dyDescent="0.4">
      <c r="A2793" t="s">
        <v>12029</v>
      </c>
      <c r="B2793">
        <f t="shared" ca="1" si="45"/>
        <v>52</v>
      </c>
      <c r="C2793" s="1">
        <v>24195</v>
      </c>
      <c r="E2793" t="s">
        <v>4615</v>
      </c>
      <c r="I2793" t="s">
        <v>325</v>
      </c>
      <c r="J2793" t="s">
        <v>12030</v>
      </c>
      <c r="K2793" t="s">
        <v>12031</v>
      </c>
      <c r="L2793" t="s">
        <v>21</v>
      </c>
      <c r="M2793" t="s">
        <v>29</v>
      </c>
      <c r="O2793" t="s">
        <v>12032</v>
      </c>
      <c r="P2793" s="5" t="s">
        <v>12032</v>
      </c>
    </row>
    <row r="2794" spans="1:16" ht="14.25" customHeight="1" thickBot="1" x14ac:dyDescent="0.4">
      <c r="A2794" t="s">
        <v>12033</v>
      </c>
      <c r="B2794">
        <f t="shared" ca="1" si="45"/>
        <v>23</v>
      </c>
      <c r="C2794" s="1">
        <v>34847</v>
      </c>
      <c r="D2794" t="s">
        <v>177</v>
      </c>
      <c r="E2794" t="s">
        <v>2378</v>
      </c>
      <c r="F2794" t="s">
        <v>39</v>
      </c>
      <c r="G2794" t="s">
        <v>95</v>
      </c>
      <c r="H2794" t="s">
        <v>43</v>
      </c>
      <c r="I2794" t="s">
        <v>178</v>
      </c>
      <c r="J2794" t="s">
        <v>12034</v>
      </c>
      <c r="K2794" t="s">
        <v>12035</v>
      </c>
      <c r="L2794" t="s">
        <v>21</v>
      </c>
      <c r="M2794" t="s">
        <v>178</v>
      </c>
      <c r="N2794" t="s">
        <v>305</v>
      </c>
      <c r="O2794" t="s">
        <v>1935</v>
      </c>
      <c r="P2794" s="5" t="s">
        <v>16782</v>
      </c>
    </row>
    <row r="2795" spans="1:16" ht="14.25" customHeight="1" thickBot="1" x14ac:dyDescent="0.4">
      <c r="A2795" t="s">
        <v>12036</v>
      </c>
      <c r="B2795">
        <f t="shared" ca="1" si="45"/>
        <v>62</v>
      </c>
      <c r="C2795" s="1">
        <v>20490</v>
      </c>
      <c r="D2795" t="s">
        <v>39</v>
      </c>
      <c r="E2795" t="s">
        <v>12037</v>
      </c>
      <c r="F2795" t="s">
        <v>74</v>
      </c>
      <c r="G2795" t="s">
        <v>6727</v>
      </c>
      <c r="H2795" t="s">
        <v>122</v>
      </c>
      <c r="I2795" t="s">
        <v>10831</v>
      </c>
      <c r="J2795" t="s">
        <v>12038</v>
      </c>
      <c r="K2795" t="s">
        <v>12039</v>
      </c>
      <c r="L2795" t="s">
        <v>205</v>
      </c>
      <c r="M2795" t="s">
        <v>29</v>
      </c>
      <c r="O2795" t="s">
        <v>12040</v>
      </c>
      <c r="P2795" s="5" t="s">
        <v>5868</v>
      </c>
    </row>
    <row r="2796" spans="1:16" ht="14.25" customHeight="1" thickBot="1" x14ac:dyDescent="0.4">
      <c r="A2796" t="s">
        <v>12041</v>
      </c>
      <c r="B2796">
        <f t="shared" ca="1" si="45"/>
        <v>63</v>
      </c>
      <c r="C2796" s="1">
        <v>20088</v>
      </c>
      <c r="H2796" t="s">
        <v>12042</v>
      </c>
      <c r="I2796" t="s">
        <v>602</v>
      </c>
      <c r="J2796" t="s">
        <v>12043</v>
      </c>
      <c r="K2796" t="s">
        <v>12044</v>
      </c>
      <c r="L2796" t="s">
        <v>21</v>
      </c>
      <c r="M2796" t="s">
        <v>602</v>
      </c>
      <c r="O2796" t="s">
        <v>3936</v>
      </c>
      <c r="P2796" s="5" t="s">
        <v>3936</v>
      </c>
    </row>
    <row r="2797" spans="1:16" ht="14.25" customHeight="1" thickBot="1" x14ac:dyDescent="0.4">
      <c r="A2797" t="s">
        <v>12045</v>
      </c>
      <c r="B2797">
        <f t="shared" ca="1" si="45"/>
        <v>43</v>
      </c>
      <c r="C2797" s="1">
        <v>27304</v>
      </c>
      <c r="E2797" t="s">
        <v>1093</v>
      </c>
      <c r="I2797" t="s">
        <v>524</v>
      </c>
      <c r="K2797" t="s">
        <v>12046</v>
      </c>
      <c r="L2797" t="s">
        <v>21</v>
      </c>
      <c r="M2797" t="s">
        <v>118</v>
      </c>
      <c r="O2797" t="s">
        <v>198</v>
      </c>
      <c r="P2797" s="5" t="s">
        <v>198</v>
      </c>
    </row>
    <row r="2798" spans="1:16" ht="14.25" customHeight="1" thickBot="1" x14ac:dyDescent="0.4">
      <c r="A2798" t="s">
        <v>12047</v>
      </c>
      <c r="B2798">
        <f t="shared" ca="1" si="45"/>
        <v>40</v>
      </c>
      <c r="C2798" s="1">
        <v>28634</v>
      </c>
      <c r="E2798" t="s">
        <v>337</v>
      </c>
      <c r="H2798" t="s">
        <v>43</v>
      </c>
      <c r="I2798" t="s">
        <v>174</v>
      </c>
      <c r="J2798" t="s">
        <v>12048</v>
      </c>
      <c r="K2798" t="s">
        <v>12049</v>
      </c>
      <c r="L2798" t="s">
        <v>21</v>
      </c>
      <c r="M2798" t="s">
        <v>174</v>
      </c>
      <c r="O2798" t="s">
        <v>12050</v>
      </c>
      <c r="P2798" s="5" t="s">
        <v>17251</v>
      </c>
    </row>
    <row r="2799" spans="1:16" ht="14.25" customHeight="1" thickBot="1" x14ac:dyDescent="0.4">
      <c r="A2799" t="s">
        <v>12051</v>
      </c>
      <c r="B2799">
        <f t="shared" ca="1" si="45"/>
        <v>44</v>
      </c>
      <c r="C2799" s="1">
        <v>27228</v>
      </c>
      <c r="D2799" t="s">
        <v>177</v>
      </c>
      <c r="E2799" t="s">
        <v>12052</v>
      </c>
      <c r="F2799" t="s">
        <v>41</v>
      </c>
      <c r="H2799" t="s">
        <v>122</v>
      </c>
      <c r="I2799" t="s">
        <v>29</v>
      </c>
      <c r="J2799" t="s">
        <v>12053</v>
      </c>
      <c r="K2799" t="s">
        <v>12054</v>
      </c>
      <c r="L2799" t="s">
        <v>21</v>
      </c>
      <c r="M2799" t="s">
        <v>29</v>
      </c>
      <c r="O2799" t="s">
        <v>12055</v>
      </c>
      <c r="P2799" s="5" t="s">
        <v>12055</v>
      </c>
    </row>
    <row r="2800" spans="1:16" ht="14.25" customHeight="1" thickBot="1" x14ac:dyDescent="0.4">
      <c r="A2800" t="s">
        <v>12056</v>
      </c>
      <c r="B2800">
        <f t="shared" ca="1" si="45"/>
        <v>56</v>
      </c>
      <c r="C2800" s="1">
        <v>22774</v>
      </c>
      <c r="D2800" t="s">
        <v>177</v>
      </c>
      <c r="E2800" t="s">
        <v>12057</v>
      </c>
      <c r="F2800" t="s">
        <v>41</v>
      </c>
      <c r="G2800" t="s">
        <v>186</v>
      </c>
      <c r="H2800" t="s">
        <v>2992</v>
      </c>
      <c r="I2800" t="s">
        <v>619</v>
      </c>
      <c r="J2800" t="s">
        <v>619</v>
      </c>
      <c r="K2800" t="s">
        <v>12058</v>
      </c>
      <c r="L2800" t="s">
        <v>205</v>
      </c>
      <c r="M2800" t="s">
        <v>619</v>
      </c>
      <c r="N2800" t="s">
        <v>560</v>
      </c>
      <c r="O2800" t="s">
        <v>10302</v>
      </c>
      <c r="P2800" s="5" t="s">
        <v>10302</v>
      </c>
    </row>
    <row r="2801" spans="1:16" ht="14.25" customHeight="1" thickBot="1" x14ac:dyDescent="0.4">
      <c r="A2801" t="s">
        <v>12059</v>
      </c>
      <c r="B2801">
        <f t="shared" ca="1" si="45"/>
        <v>66</v>
      </c>
      <c r="C2801" s="1">
        <v>18918</v>
      </c>
      <c r="D2801" t="s">
        <v>39</v>
      </c>
      <c r="E2801" t="s">
        <v>12060</v>
      </c>
      <c r="F2801" t="s">
        <v>41</v>
      </c>
      <c r="G2801" t="s">
        <v>1337</v>
      </c>
      <c r="H2801" t="s">
        <v>4158</v>
      </c>
      <c r="I2801" t="s">
        <v>12061</v>
      </c>
      <c r="J2801" t="s">
        <v>59</v>
      </c>
      <c r="K2801" t="s">
        <v>12062</v>
      </c>
      <c r="L2801" t="s">
        <v>21</v>
      </c>
      <c r="M2801" t="s">
        <v>46</v>
      </c>
      <c r="N2801" t="s">
        <v>12063</v>
      </c>
      <c r="O2801" t="s">
        <v>12064</v>
      </c>
      <c r="P2801" s="5" t="s">
        <v>12064</v>
      </c>
    </row>
    <row r="2802" spans="1:16" ht="14.25" customHeight="1" thickBot="1" x14ac:dyDescent="0.4">
      <c r="A2802" t="s">
        <v>12065</v>
      </c>
      <c r="B2802">
        <f t="shared" ca="1" si="45"/>
        <v>64</v>
      </c>
      <c r="C2802" s="1">
        <v>19622</v>
      </c>
      <c r="E2802" t="s">
        <v>12066</v>
      </c>
      <c r="I2802" t="s">
        <v>980</v>
      </c>
      <c r="J2802" t="s">
        <v>12067</v>
      </c>
      <c r="K2802" t="s">
        <v>12068</v>
      </c>
      <c r="L2802" t="s">
        <v>21</v>
      </c>
      <c r="M2802" t="s">
        <v>367</v>
      </c>
      <c r="O2802" t="s">
        <v>6614</v>
      </c>
      <c r="P2802" s="5" t="s">
        <v>6614</v>
      </c>
    </row>
    <row r="2803" spans="1:16" ht="14.25" customHeight="1" thickBot="1" x14ac:dyDescent="0.4">
      <c r="A2803" t="s">
        <v>12069</v>
      </c>
      <c r="B2803">
        <f t="shared" ca="1" si="45"/>
        <v>27</v>
      </c>
      <c r="C2803" s="1">
        <v>33392</v>
      </c>
      <c r="E2803" t="s">
        <v>6894</v>
      </c>
      <c r="I2803" t="s">
        <v>373</v>
      </c>
      <c r="J2803" t="s">
        <v>373</v>
      </c>
      <c r="K2803" t="s">
        <v>12070</v>
      </c>
      <c r="L2803" t="s">
        <v>21</v>
      </c>
      <c r="M2803" t="s">
        <v>132</v>
      </c>
      <c r="O2803" t="s">
        <v>12071</v>
      </c>
      <c r="P2803" s="5" t="s">
        <v>17252</v>
      </c>
    </row>
    <row r="2804" spans="1:16" ht="14.25" customHeight="1" thickBot="1" x14ac:dyDescent="0.4">
      <c r="A2804" t="s">
        <v>12072</v>
      </c>
      <c r="B2804">
        <f t="shared" ca="1" si="45"/>
        <v>69</v>
      </c>
      <c r="C2804" s="1">
        <v>17745</v>
      </c>
      <c r="D2804" t="s">
        <v>200</v>
      </c>
      <c r="E2804" t="s">
        <v>12073</v>
      </c>
      <c r="F2804" t="s">
        <v>39</v>
      </c>
      <c r="G2804" t="s">
        <v>66</v>
      </c>
      <c r="H2804" t="s">
        <v>2614</v>
      </c>
      <c r="I2804" t="s">
        <v>12074</v>
      </c>
      <c r="J2804" t="s">
        <v>9153</v>
      </c>
      <c r="K2804" t="s">
        <v>12075</v>
      </c>
      <c r="L2804" t="s">
        <v>21</v>
      </c>
      <c r="M2804" t="s">
        <v>46</v>
      </c>
      <c r="N2804" t="s">
        <v>12076</v>
      </c>
      <c r="O2804" t="s">
        <v>12077</v>
      </c>
      <c r="P2804" s="5" t="s">
        <v>12077</v>
      </c>
    </row>
    <row r="2805" spans="1:16" ht="14.25" customHeight="1" thickBot="1" x14ac:dyDescent="0.4">
      <c r="A2805" t="s">
        <v>12078</v>
      </c>
      <c r="B2805">
        <f t="shared" ca="1" si="45"/>
        <v>68</v>
      </c>
      <c r="C2805" s="1">
        <v>18173</v>
      </c>
      <c r="E2805" t="s">
        <v>12079</v>
      </c>
      <c r="I2805" t="s">
        <v>12080</v>
      </c>
      <c r="J2805" t="s">
        <v>2710</v>
      </c>
      <c r="K2805" t="s">
        <v>12081</v>
      </c>
      <c r="L2805" t="s">
        <v>21</v>
      </c>
      <c r="M2805" t="s">
        <v>89</v>
      </c>
      <c r="O2805" t="s">
        <v>12082</v>
      </c>
      <c r="P2805" s="5" t="s">
        <v>12082</v>
      </c>
    </row>
    <row r="2806" spans="1:16" ht="14.25" customHeight="1" thickBot="1" x14ac:dyDescent="0.4">
      <c r="A2806" t="s">
        <v>12083</v>
      </c>
      <c r="B2806">
        <f t="shared" ca="1" si="45"/>
        <v>77</v>
      </c>
      <c r="C2806" s="1">
        <v>14823</v>
      </c>
      <c r="D2806" t="s">
        <v>41</v>
      </c>
      <c r="E2806" t="s">
        <v>12084</v>
      </c>
      <c r="F2806" t="s">
        <v>41</v>
      </c>
      <c r="H2806" t="s">
        <v>1269</v>
      </c>
      <c r="I2806" t="s">
        <v>22</v>
      </c>
      <c r="J2806" t="s">
        <v>12085</v>
      </c>
      <c r="K2806" t="s">
        <v>12086</v>
      </c>
      <c r="L2806" t="s">
        <v>205</v>
      </c>
      <c r="M2806" t="s">
        <v>22</v>
      </c>
      <c r="N2806" t="s">
        <v>181</v>
      </c>
      <c r="O2806" t="s">
        <v>12087</v>
      </c>
      <c r="P2806" s="5" t="s">
        <v>12087</v>
      </c>
    </row>
    <row r="2807" spans="1:16" ht="14.25" customHeight="1" thickBot="1" x14ac:dyDescent="0.4">
      <c r="A2807" t="s">
        <v>12088</v>
      </c>
      <c r="B2807">
        <f t="shared" ca="1" si="45"/>
        <v>36</v>
      </c>
      <c r="C2807" s="1">
        <v>29906</v>
      </c>
      <c r="E2807" t="s">
        <v>12089</v>
      </c>
      <c r="H2807" t="s">
        <v>43</v>
      </c>
      <c r="I2807" t="s">
        <v>76</v>
      </c>
      <c r="J2807" t="s">
        <v>12090</v>
      </c>
      <c r="K2807" t="s">
        <v>12091</v>
      </c>
      <c r="L2807" t="s">
        <v>21</v>
      </c>
      <c r="M2807" t="s">
        <v>78</v>
      </c>
      <c r="O2807" t="s">
        <v>12092</v>
      </c>
      <c r="P2807" s="5" t="s">
        <v>17253</v>
      </c>
    </row>
    <row r="2808" spans="1:16" ht="14.25" customHeight="1" thickBot="1" x14ac:dyDescent="0.4">
      <c r="A2808" t="s">
        <v>12093</v>
      </c>
      <c r="B2808">
        <f t="shared" ca="1" si="45"/>
        <v>35</v>
      </c>
      <c r="C2808" s="1">
        <v>30469</v>
      </c>
      <c r="E2808" t="s">
        <v>12094</v>
      </c>
      <c r="G2808" t="s">
        <v>147</v>
      </c>
      <c r="I2808" t="s">
        <v>5695</v>
      </c>
      <c r="J2808" t="s">
        <v>12095</v>
      </c>
      <c r="K2808" t="s">
        <v>12096</v>
      </c>
      <c r="L2808" t="s">
        <v>21</v>
      </c>
      <c r="M2808" t="s">
        <v>5695</v>
      </c>
      <c r="O2808" t="s">
        <v>12097</v>
      </c>
      <c r="P2808" s="5" t="s">
        <v>17254</v>
      </c>
    </row>
    <row r="2809" spans="1:16" ht="14.25" customHeight="1" thickBot="1" x14ac:dyDescent="0.4">
      <c r="A2809" t="s">
        <v>12098</v>
      </c>
      <c r="B2809">
        <f t="shared" ca="1" si="45"/>
        <v>113</v>
      </c>
      <c r="C2809" s="2">
        <v>1970</v>
      </c>
      <c r="D2809" t="s">
        <v>41</v>
      </c>
      <c r="E2809" t="s">
        <v>12099</v>
      </c>
      <c r="F2809" t="s">
        <v>41</v>
      </c>
      <c r="G2809" t="s">
        <v>262</v>
      </c>
      <c r="H2809" t="s">
        <v>923</v>
      </c>
      <c r="I2809" t="s">
        <v>34</v>
      </c>
      <c r="J2809" t="s">
        <v>1550</v>
      </c>
      <c r="K2809" t="s">
        <v>4284</v>
      </c>
      <c r="L2809" t="s">
        <v>21</v>
      </c>
      <c r="M2809" t="s">
        <v>34</v>
      </c>
      <c r="O2809" t="s">
        <v>169</v>
      </c>
      <c r="P2809" s="5" t="s">
        <v>169</v>
      </c>
    </row>
    <row r="2810" spans="1:16" ht="14.25" customHeight="1" thickBot="1" x14ac:dyDescent="0.4">
      <c r="A2810" t="s">
        <v>12100</v>
      </c>
      <c r="B2810">
        <f t="shared" ca="1" si="45"/>
        <v>49</v>
      </c>
      <c r="C2810" s="1">
        <v>25123</v>
      </c>
      <c r="E2810" t="s">
        <v>12101</v>
      </c>
      <c r="H2810" t="s">
        <v>627</v>
      </c>
      <c r="I2810" t="s">
        <v>628</v>
      </c>
      <c r="J2810" t="s">
        <v>12102</v>
      </c>
      <c r="K2810" t="s">
        <v>10449</v>
      </c>
      <c r="L2810" t="s">
        <v>21</v>
      </c>
      <c r="M2810" t="s">
        <v>386</v>
      </c>
      <c r="O2810" t="s">
        <v>2871</v>
      </c>
      <c r="P2810" s="5" t="s">
        <v>2871</v>
      </c>
    </row>
    <row r="2811" spans="1:16" ht="14.25" customHeight="1" thickBot="1" x14ac:dyDescent="0.4">
      <c r="A2811" t="s">
        <v>12103</v>
      </c>
      <c r="B2811">
        <f t="shared" ca="1" si="45"/>
        <v>36</v>
      </c>
      <c r="C2811" s="1">
        <v>30102</v>
      </c>
      <c r="E2811" t="s">
        <v>4694</v>
      </c>
      <c r="H2811" t="s">
        <v>360</v>
      </c>
      <c r="I2811" t="s">
        <v>12104</v>
      </c>
      <c r="J2811" t="s">
        <v>12105</v>
      </c>
      <c r="K2811" t="s">
        <v>12106</v>
      </c>
      <c r="L2811" t="s">
        <v>21</v>
      </c>
      <c r="M2811" t="s">
        <v>12104</v>
      </c>
      <c r="O2811" t="s">
        <v>12107</v>
      </c>
      <c r="P2811" s="5" t="s">
        <v>12107</v>
      </c>
    </row>
    <row r="2812" spans="1:16" ht="14.25" customHeight="1" thickBot="1" x14ac:dyDescent="0.4">
      <c r="A2812" t="s">
        <v>12108</v>
      </c>
      <c r="B2812">
        <f t="shared" ca="1" si="45"/>
        <v>22</v>
      </c>
      <c r="C2812" s="1">
        <v>35074</v>
      </c>
      <c r="E2812" t="s">
        <v>12109</v>
      </c>
      <c r="H2812" t="s">
        <v>43</v>
      </c>
      <c r="I2812" t="s">
        <v>132</v>
      </c>
      <c r="J2812" t="s">
        <v>132</v>
      </c>
      <c r="K2812" t="s">
        <v>12110</v>
      </c>
      <c r="L2812" t="s">
        <v>205</v>
      </c>
      <c r="M2812" t="s">
        <v>132</v>
      </c>
      <c r="O2812" t="s">
        <v>12111</v>
      </c>
      <c r="P2812" s="5" t="s">
        <v>17255</v>
      </c>
    </row>
    <row r="2813" spans="1:16" ht="14.25" customHeight="1" thickBot="1" x14ac:dyDescent="0.4">
      <c r="A2813" t="s">
        <v>12112</v>
      </c>
      <c r="B2813">
        <f t="shared" ca="1" si="45"/>
        <v>29</v>
      </c>
      <c r="C2813" s="1">
        <v>32378</v>
      </c>
      <c r="E2813" t="s">
        <v>12113</v>
      </c>
      <c r="H2813" t="s">
        <v>2191</v>
      </c>
      <c r="I2813" t="s">
        <v>386</v>
      </c>
      <c r="J2813" t="s">
        <v>12114</v>
      </c>
      <c r="K2813" t="s">
        <v>12115</v>
      </c>
      <c r="L2813" t="s">
        <v>21</v>
      </c>
      <c r="M2813" t="s">
        <v>386</v>
      </c>
      <c r="O2813" t="s">
        <v>12116</v>
      </c>
      <c r="P2813" s="5" t="s">
        <v>17256</v>
      </c>
    </row>
    <row r="2814" spans="1:16" ht="14.25" customHeight="1" thickBot="1" x14ac:dyDescent="0.4">
      <c r="A2814" t="s">
        <v>12117</v>
      </c>
      <c r="B2814">
        <f t="shared" ca="1" si="45"/>
        <v>42</v>
      </c>
      <c r="C2814" s="1">
        <v>27695</v>
      </c>
      <c r="D2814" t="s">
        <v>41</v>
      </c>
      <c r="E2814" t="s">
        <v>12118</v>
      </c>
      <c r="H2814" t="s">
        <v>2062</v>
      </c>
      <c r="I2814" t="s">
        <v>1834</v>
      </c>
      <c r="K2814" t="s">
        <v>12119</v>
      </c>
      <c r="L2814" t="s">
        <v>21</v>
      </c>
      <c r="M2814" t="s">
        <v>22</v>
      </c>
      <c r="O2814" t="s">
        <v>2064</v>
      </c>
      <c r="P2814" s="5" t="s">
        <v>2064</v>
      </c>
    </row>
    <row r="2815" spans="1:16" ht="14.25" customHeight="1" thickBot="1" x14ac:dyDescent="0.4">
      <c r="A2815" t="s">
        <v>12120</v>
      </c>
      <c r="B2815">
        <f t="shared" ca="1" si="45"/>
        <v>41</v>
      </c>
      <c r="C2815" s="1">
        <v>28266</v>
      </c>
      <c r="D2815" t="s">
        <v>39</v>
      </c>
      <c r="E2815" t="s">
        <v>2430</v>
      </c>
      <c r="F2815" t="s">
        <v>41</v>
      </c>
      <c r="G2815" t="s">
        <v>104</v>
      </c>
      <c r="H2815" t="s">
        <v>557</v>
      </c>
      <c r="I2815" t="s">
        <v>29</v>
      </c>
      <c r="J2815" t="s">
        <v>124</v>
      </c>
      <c r="K2815" t="s">
        <v>12121</v>
      </c>
      <c r="L2815" t="s">
        <v>21</v>
      </c>
      <c r="M2815" t="s">
        <v>29</v>
      </c>
      <c r="N2815" t="s">
        <v>10264</v>
      </c>
      <c r="O2815" t="s">
        <v>12122</v>
      </c>
      <c r="P2815" s="5" t="s">
        <v>12122</v>
      </c>
    </row>
    <row r="2816" spans="1:16" ht="14.25" customHeight="1" thickBot="1" x14ac:dyDescent="0.4">
      <c r="A2816" t="s">
        <v>12123</v>
      </c>
      <c r="B2816">
        <f t="shared" ca="1" si="45"/>
        <v>26</v>
      </c>
      <c r="C2816" s="1">
        <v>33787</v>
      </c>
      <c r="E2816" t="s">
        <v>12124</v>
      </c>
      <c r="H2816" t="s">
        <v>2175</v>
      </c>
      <c r="I2816" t="s">
        <v>386</v>
      </c>
      <c r="J2816" t="s">
        <v>6436</v>
      </c>
      <c r="K2816" t="s">
        <v>12125</v>
      </c>
      <c r="L2816" t="s">
        <v>21</v>
      </c>
      <c r="M2816" t="s">
        <v>386</v>
      </c>
      <c r="O2816" t="s">
        <v>12126</v>
      </c>
      <c r="P2816" s="5" t="s">
        <v>12126</v>
      </c>
    </row>
    <row r="2817" spans="1:16" ht="14.25" customHeight="1" thickBot="1" x14ac:dyDescent="0.4">
      <c r="A2817" t="s">
        <v>12127</v>
      </c>
      <c r="B2817">
        <f t="shared" ca="1" si="45"/>
        <v>42</v>
      </c>
      <c r="C2817" s="1">
        <v>27624</v>
      </c>
      <c r="E2817" t="s">
        <v>12128</v>
      </c>
      <c r="H2817" t="s">
        <v>12129</v>
      </c>
      <c r="I2817" t="s">
        <v>22</v>
      </c>
      <c r="K2817" t="s">
        <v>12130</v>
      </c>
      <c r="L2817" t="s">
        <v>21</v>
      </c>
      <c r="M2817" t="s">
        <v>22</v>
      </c>
      <c r="O2817" t="s">
        <v>12131</v>
      </c>
      <c r="P2817" s="5" t="s">
        <v>12131</v>
      </c>
    </row>
    <row r="2818" spans="1:16" ht="14.25" customHeight="1" thickBot="1" x14ac:dyDescent="0.4">
      <c r="A2818" t="s">
        <v>12132</v>
      </c>
      <c r="B2818">
        <f t="shared" ca="1" si="45"/>
        <v>26</v>
      </c>
      <c r="C2818" s="1">
        <v>33554</v>
      </c>
      <c r="E2818" t="s">
        <v>9048</v>
      </c>
      <c r="H2818" t="s">
        <v>210</v>
      </c>
      <c r="I2818" t="s">
        <v>29</v>
      </c>
      <c r="J2818" t="s">
        <v>12133</v>
      </c>
      <c r="K2818" t="s">
        <v>12134</v>
      </c>
      <c r="L2818" t="s">
        <v>21</v>
      </c>
      <c r="M2818" t="s">
        <v>29</v>
      </c>
      <c r="O2818" t="s">
        <v>1054</v>
      </c>
      <c r="P2818" s="5" t="s">
        <v>1054</v>
      </c>
    </row>
    <row r="2819" spans="1:16" ht="14.25" customHeight="1" thickBot="1" x14ac:dyDescent="0.4">
      <c r="A2819" t="s">
        <v>12135</v>
      </c>
      <c r="B2819">
        <f t="shared" ca="1" si="45"/>
        <v>44</v>
      </c>
      <c r="C2819" s="1">
        <v>26960</v>
      </c>
      <c r="E2819" t="s">
        <v>12136</v>
      </c>
      <c r="H2819" t="s">
        <v>3039</v>
      </c>
      <c r="I2819" t="s">
        <v>578</v>
      </c>
      <c r="J2819" t="s">
        <v>578</v>
      </c>
      <c r="K2819" t="s">
        <v>730</v>
      </c>
      <c r="L2819" t="s">
        <v>21</v>
      </c>
      <c r="M2819" t="s">
        <v>59</v>
      </c>
      <c r="O2819" t="s">
        <v>11385</v>
      </c>
      <c r="P2819" s="5" t="s">
        <v>7552</v>
      </c>
    </row>
    <row r="2820" spans="1:16" ht="14.25" customHeight="1" thickBot="1" x14ac:dyDescent="0.4">
      <c r="A2820" t="s">
        <v>12137</v>
      </c>
      <c r="B2820">
        <f t="shared" ca="1" si="45"/>
        <v>26</v>
      </c>
      <c r="C2820" s="1">
        <v>33498</v>
      </c>
      <c r="D2820" t="s">
        <v>41</v>
      </c>
      <c r="E2820" t="s">
        <v>12138</v>
      </c>
      <c r="F2820" t="s">
        <v>41</v>
      </c>
      <c r="G2820" t="s">
        <v>140</v>
      </c>
      <c r="H2820" t="s">
        <v>43</v>
      </c>
      <c r="I2820" t="s">
        <v>178</v>
      </c>
      <c r="J2820" t="s">
        <v>12139</v>
      </c>
      <c r="K2820" t="s">
        <v>12140</v>
      </c>
      <c r="L2820" t="s">
        <v>21</v>
      </c>
      <c r="M2820" t="s">
        <v>178</v>
      </c>
      <c r="N2820" t="s">
        <v>181</v>
      </c>
      <c r="O2820" t="s">
        <v>1935</v>
      </c>
      <c r="P2820" s="5" t="s">
        <v>16782</v>
      </c>
    </row>
    <row r="2821" spans="1:16" ht="14.25" customHeight="1" thickBot="1" x14ac:dyDescent="0.4">
      <c r="A2821" t="s">
        <v>12141</v>
      </c>
      <c r="B2821">
        <f t="shared" ca="1" si="45"/>
        <v>21</v>
      </c>
      <c r="C2821" s="1">
        <v>35353</v>
      </c>
      <c r="E2821" t="s">
        <v>12142</v>
      </c>
      <c r="I2821" t="s">
        <v>1001</v>
      </c>
      <c r="J2821" t="s">
        <v>1001</v>
      </c>
      <c r="K2821" t="s">
        <v>12143</v>
      </c>
      <c r="L2821" t="s">
        <v>21</v>
      </c>
      <c r="M2821" t="s">
        <v>270</v>
      </c>
      <c r="O2821" t="s">
        <v>1305</v>
      </c>
      <c r="P2821" s="5" t="s">
        <v>1305</v>
      </c>
    </row>
    <row r="2822" spans="1:16" ht="14.25" customHeight="1" thickBot="1" x14ac:dyDescent="0.4">
      <c r="A2822" t="s">
        <v>12144</v>
      </c>
      <c r="B2822">
        <f t="shared" ca="1" si="45"/>
        <v>45</v>
      </c>
      <c r="C2822" s="1">
        <v>26678</v>
      </c>
      <c r="D2822" t="s">
        <v>41</v>
      </c>
      <c r="E2822" t="s">
        <v>12145</v>
      </c>
      <c r="F2822" t="s">
        <v>41</v>
      </c>
      <c r="G2822" t="s">
        <v>892</v>
      </c>
      <c r="H2822" t="s">
        <v>12146</v>
      </c>
      <c r="I2822" t="s">
        <v>22</v>
      </c>
      <c r="J2822" t="s">
        <v>12147</v>
      </c>
      <c r="K2822" t="s">
        <v>12148</v>
      </c>
      <c r="L2822" t="s">
        <v>21</v>
      </c>
      <c r="M2822" t="s">
        <v>22</v>
      </c>
      <c r="O2822" t="s">
        <v>12149</v>
      </c>
      <c r="P2822" s="5" t="s">
        <v>12149</v>
      </c>
    </row>
    <row r="2823" spans="1:16" ht="14.25" customHeight="1" thickBot="1" x14ac:dyDescent="0.4">
      <c r="A2823" t="s">
        <v>12150</v>
      </c>
      <c r="B2823">
        <f t="shared" ca="1" si="45"/>
        <v>50</v>
      </c>
      <c r="C2823" s="1">
        <v>24995</v>
      </c>
      <c r="D2823" t="s">
        <v>185</v>
      </c>
      <c r="E2823" t="s">
        <v>12151</v>
      </c>
      <c r="F2823" t="s">
        <v>185</v>
      </c>
      <c r="G2823" t="s">
        <v>95</v>
      </c>
      <c r="H2823" t="s">
        <v>3061</v>
      </c>
      <c r="I2823" t="s">
        <v>1090</v>
      </c>
      <c r="J2823" t="s">
        <v>12152</v>
      </c>
      <c r="K2823" t="s">
        <v>12153</v>
      </c>
      <c r="L2823" t="s">
        <v>21</v>
      </c>
      <c r="M2823" t="s">
        <v>22</v>
      </c>
      <c r="N2823" t="s">
        <v>727</v>
      </c>
      <c r="O2823" t="s">
        <v>12154</v>
      </c>
      <c r="P2823" s="5" t="s">
        <v>12154</v>
      </c>
    </row>
    <row r="2824" spans="1:16" ht="14.25" customHeight="1" thickBot="1" x14ac:dyDescent="0.4">
      <c r="A2824" t="s">
        <v>12155</v>
      </c>
      <c r="B2824">
        <f t="shared" ca="1" si="45"/>
        <v>38</v>
      </c>
      <c r="C2824" s="1">
        <v>29138</v>
      </c>
      <c r="E2824" t="s">
        <v>12052</v>
      </c>
      <c r="H2824" t="s">
        <v>122</v>
      </c>
      <c r="I2824" t="s">
        <v>29</v>
      </c>
      <c r="J2824" t="s">
        <v>124</v>
      </c>
      <c r="K2824" t="s">
        <v>12156</v>
      </c>
      <c r="L2824" t="s">
        <v>21</v>
      </c>
      <c r="M2824" t="s">
        <v>29</v>
      </c>
      <c r="O2824" t="s">
        <v>12157</v>
      </c>
      <c r="P2824" s="5" t="s">
        <v>17257</v>
      </c>
    </row>
    <row r="2825" spans="1:16" ht="14.25" customHeight="1" thickBot="1" x14ac:dyDescent="0.4">
      <c r="A2825" t="s">
        <v>12158</v>
      </c>
      <c r="B2825">
        <f t="shared" ca="1" si="45"/>
        <v>54</v>
      </c>
      <c r="C2825" s="1">
        <v>23513</v>
      </c>
      <c r="E2825" t="s">
        <v>12159</v>
      </c>
      <c r="H2825" t="s">
        <v>1736</v>
      </c>
      <c r="I2825" t="s">
        <v>118</v>
      </c>
      <c r="J2825" t="s">
        <v>12160</v>
      </c>
      <c r="K2825" t="s">
        <v>12161</v>
      </c>
      <c r="L2825" t="s">
        <v>205</v>
      </c>
      <c r="M2825" t="s">
        <v>118</v>
      </c>
      <c r="O2825" t="s">
        <v>5403</v>
      </c>
      <c r="P2825" s="5" t="s">
        <v>5403</v>
      </c>
    </row>
    <row r="2826" spans="1:16" ht="14.25" customHeight="1" thickBot="1" x14ac:dyDescent="0.4">
      <c r="A2826" t="s">
        <v>12162</v>
      </c>
      <c r="B2826">
        <f t="shared" ca="1" si="45"/>
        <v>55</v>
      </c>
      <c r="C2826" s="1">
        <v>23075</v>
      </c>
      <c r="D2826" t="s">
        <v>41</v>
      </c>
      <c r="E2826" t="s">
        <v>12163</v>
      </c>
      <c r="F2826" t="s">
        <v>41</v>
      </c>
      <c r="H2826" t="s">
        <v>360</v>
      </c>
      <c r="I2826" t="s">
        <v>778</v>
      </c>
      <c r="J2826" t="s">
        <v>2238</v>
      </c>
      <c r="K2826" t="s">
        <v>12164</v>
      </c>
      <c r="L2826" t="s">
        <v>21</v>
      </c>
      <c r="M2826" t="s">
        <v>22</v>
      </c>
      <c r="O2826" t="s">
        <v>12165</v>
      </c>
      <c r="P2826" s="5" t="s">
        <v>12165</v>
      </c>
    </row>
    <row r="2827" spans="1:16" ht="14.25" customHeight="1" thickBot="1" x14ac:dyDescent="0.4">
      <c r="A2827" t="s">
        <v>12166</v>
      </c>
      <c r="B2827">
        <f t="shared" ca="1" si="45"/>
        <v>48</v>
      </c>
      <c r="C2827" s="1">
        <v>25767</v>
      </c>
      <c r="E2827" t="s">
        <v>938</v>
      </c>
      <c r="I2827" t="s">
        <v>325</v>
      </c>
      <c r="J2827" t="s">
        <v>12167</v>
      </c>
      <c r="K2827" t="s">
        <v>12168</v>
      </c>
      <c r="L2827" t="s">
        <v>21</v>
      </c>
      <c r="M2827" t="s">
        <v>29</v>
      </c>
      <c r="O2827" t="s">
        <v>12169</v>
      </c>
      <c r="P2827" s="5" t="s">
        <v>12169</v>
      </c>
    </row>
    <row r="2828" spans="1:16" ht="14.25" customHeight="1" thickBot="1" x14ac:dyDescent="0.4">
      <c r="A2828" t="s">
        <v>12170</v>
      </c>
      <c r="B2828">
        <f t="shared" ca="1" si="45"/>
        <v>26</v>
      </c>
      <c r="C2828" s="1">
        <v>33478</v>
      </c>
      <c r="E2828" t="s">
        <v>12171</v>
      </c>
      <c r="G2828" t="s">
        <v>66</v>
      </c>
      <c r="H2828" t="s">
        <v>122</v>
      </c>
      <c r="I2828" t="s">
        <v>29</v>
      </c>
      <c r="J2828" t="s">
        <v>12172</v>
      </c>
      <c r="K2828" t="s">
        <v>12173</v>
      </c>
      <c r="L2828" t="s">
        <v>21</v>
      </c>
      <c r="M2828" t="s">
        <v>29</v>
      </c>
      <c r="O2828" t="s">
        <v>1631</v>
      </c>
      <c r="P2828" s="5" t="s">
        <v>1631</v>
      </c>
    </row>
    <row r="2829" spans="1:16" ht="14.25" customHeight="1" thickBot="1" x14ac:dyDescent="0.4">
      <c r="A2829" t="s">
        <v>12174</v>
      </c>
      <c r="B2829">
        <f t="shared" ca="1" si="45"/>
        <v>51</v>
      </c>
      <c r="C2829" s="1">
        <v>24396</v>
      </c>
      <c r="D2829" t="s">
        <v>39</v>
      </c>
      <c r="E2829" t="s">
        <v>12175</v>
      </c>
      <c r="F2829" t="s">
        <v>41</v>
      </c>
      <c r="G2829" t="s">
        <v>6727</v>
      </c>
      <c r="H2829" t="s">
        <v>485</v>
      </c>
      <c r="I2829" t="s">
        <v>1769</v>
      </c>
      <c r="J2829" t="s">
        <v>12176</v>
      </c>
      <c r="K2829" t="s">
        <v>12177</v>
      </c>
      <c r="L2829" t="s">
        <v>21</v>
      </c>
      <c r="M2829" t="s">
        <v>46</v>
      </c>
      <c r="N2829" t="s">
        <v>2230</v>
      </c>
      <c r="O2829" t="s">
        <v>12178</v>
      </c>
      <c r="P2829" s="5" t="s">
        <v>12178</v>
      </c>
    </row>
    <row r="2830" spans="1:16" ht="14.25" customHeight="1" thickBot="1" x14ac:dyDescent="0.4">
      <c r="A2830" t="s">
        <v>12179</v>
      </c>
      <c r="B2830">
        <f t="shared" ca="1" si="45"/>
        <v>34</v>
      </c>
      <c r="C2830" s="1">
        <v>30574</v>
      </c>
      <c r="E2830" t="s">
        <v>11206</v>
      </c>
      <c r="I2830" t="s">
        <v>129</v>
      </c>
      <c r="J2830" t="s">
        <v>129</v>
      </c>
      <c r="K2830" t="s">
        <v>12180</v>
      </c>
      <c r="L2830" t="s">
        <v>21</v>
      </c>
      <c r="M2830" t="s">
        <v>132</v>
      </c>
      <c r="O2830" t="s">
        <v>12181</v>
      </c>
      <c r="P2830" s="5" t="s">
        <v>17258</v>
      </c>
    </row>
    <row r="2831" spans="1:16" ht="14.25" customHeight="1" thickBot="1" x14ac:dyDescent="0.4">
      <c r="A2831" t="s">
        <v>12182</v>
      </c>
      <c r="B2831">
        <f t="shared" ca="1" si="45"/>
        <v>69</v>
      </c>
      <c r="C2831" s="1">
        <v>17937</v>
      </c>
      <c r="E2831" t="s">
        <v>1558</v>
      </c>
      <c r="H2831" t="s">
        <v>43</v>
      </c>
      <c r="I2831" t="s">
        <v>373</v>
      </c>
      <c r="J2831" t="s">
        <v>12183</v>
      </c>
      <c r="K2831" t="s">
        <v>12184</v>
      </c>
      <c r="L2831" t="s">
        <v>21</v>
      </c>
      <c r="M2831" t="s">
        <v>132</v>
      </c>
      <c r="O2831" t="s">
        <v>12185</v>
      </c>
      <c r="P2831" s="5" t="s">
        <v>17259</v>
      </c>
    </row>
    <row r="2832" spans="1:16" ht="14.25" customHeight="1" thickBot="1" x14ac:dyDescent="0.4">
      <c r="A2832" t="s">
        <v>12186</v>
      </c>
      <c r="B2832">
        <f t="shared" ca="1" si="45"/>
        <v>50</v>
      </c>
      <c r="C2832" s="1">
        <v>24789</v>
      </c>
      <c r="D2832" t="s">
        <v>39</v>
      </c>
      <c r="E2832" t="s">
        <v>12187</v>
      </c>
      <c r="F2832" t="s">
        <v>41</v>
      </c>
      <c r="G2832" t="s">
        <v>262</v>
      </c>
      <c r="H2832" t="s">
        <v>757</v>
      </c>
      <c r="I2832" t="s">
        <v>386</v>
      </c>
      <c r="J2832" t="s">
        <v>386</v>
      </c>
      <c r="K2832" t="s">
        <v>12188</v>
      </c>
      <c r="L2832" t="s">
        <v>21</v>
      </c>
      <c r="M2832" t="s">
        <v>933</v>
      </c>
      <c r="N2832" t="s">
        <v>1111</v>
      </c>
      <c r="O2832" t="s">
        <v>12189</v>
      </c>
      <c r="P2832" s="5" t="s">
        <v>17260</v>
      </c>
    </row>
    <row r="2833" spans="1:16" ht="14.25" customHeight="1" thickBot="1" x14ac:dyDescent="0.4">
      <c r="A2833" t="s">
        <v>12190</v>
      </c>
      <c r="B2833">
        <f t="shared" ca="1" si="45"/>
        <v>75</v>
      </c>
      <c r="C2833" s="1">
        <v>15761</v>
      </c>
      <c r="E2833" t="s">
        <v>12191</v>
      </c>
      <c r="H2833" t="s">
        <v>2243</v>
      </c>
      <c r="I2833" t="s">
        <v>22</v>
      </c>
      <c r="J2833" t="s">
        <v>22</v>
      </c>
      <c r="K2833" t="s">
        <v>12192</v>
      </c>
      <c r="L2833" t="s">
        <v>21</v>
      </c>
      <c r="M2833" t="s">
        <v>22</v>
      </c>
      <c r="O2833" t="s">
        <v>12193</v>
      </c>
      <c r="P2833" s="5" t="s">
        <v>12193</v>
      </c>
    </row>
    <row r="2834" spans="1:16" ht="14.25" customHeight="1" thickBot="1" x14ac:dyDescent="0.4">
      <c r="A2834" t="s">
        <v>12194</v>
      </c>
      <c r="B2834">
        <f t="shared" ca="1" si="45"/>
        <v>29</v>
      </c>
      <c r="C2834" s="1">
        <v>32505</v>
      </c>
      <c r="E2834" t="s">
        <v>12195</v>
      </c>
      <c r="H2834" t="s">
        <v>43</v>
      </c>
      <c r="I2834" t="s">
        <v>132</v>
      </c>
      <c r="J2834" t="s">
        <v>132</v>
      </c>
      <c r="K2834" t="s">
        <v>929</v>
      </c>
      <c r="L2834" t="s">
        <v>21</v>
      </c>
      <c r="M2834" t="s">
        <v>132</v>
      </c>
      <c r="O2834" t="s">
        <v>4203</v>
      </c>
      <c r="P2834" s="5" t="s">
        <v>16879</v>
      </c>
    </row>
    <row r="2835" spans="1:16" ht="14.25" customHeight="1" thickBot="1" x14ac:dyDescent="0.4">
      <c r="A2835" t="s">
        <v>12196</v>
      </c>
      <c r="B2835">
        <f t="shared" ca="1" si="45"/>
        <v>45</v>
      </c>
      <c r="C2835" s="1">
        <v>26644</v>
      </c>
      <c r="D2835" t="s">
        <v>674</v>
      </c>
      <c r="E2835" t="s">
        <v>469</v>
      </c>
      <c r="F2835" t="s">
        <v>39</v>
      </c>
      <c r="G2835" t="s">
        <v>1037</v>
      </c>
      <c r="H2835" t="s">
        <v>353</v>
      </c>
      <c r="I2835" t="s">
        <v>225</v>
      </c>
      <c r="J2835" t="s">
        <v>12197</v>
      </c>
      <c r="K2835" t="s">
        <v>12198</v>
      </c>
      <c r="L2835" t="s">
        <v>21</v>
      </c>
      <c r="M2835" t="s">
        <v>225</v>
      </c>
      <c r="N2835" t="s">
        <v>1299</v>
      </c>
      <c r="O2835" t="s">
        <v>12199</v>
      </c>
      <c r="P2835" s="5" t="s">
        <v>17261</v>
      </c>
    </row>
    <row r="2836" spans="1:16" ht="14.25" customHeight="1" thickBot="1" x14ac:dyDescent="0.4">
      <c r="A2836" t="s">
        <v>12200</v>
      </c>
      <c r="B2836">
        <f t="shared" ca="1" si="45"/>
        <v>27</v>
      </c>
      <c r="C2836" s="1">
        <v>33315</v>
      </c>
      <c r="D2836" t="s">
        <v>235</v>
      </c>
      <c r="E2836" t="s">
        <v>12201</v>
      </c>
      <c r="F2836" t="s">
        <v>39</v>
      </c>
      <c r="G2836" t="s">
        <v>262</v>
      </c>
      <c r="H2836" t="s">
        <v>360</v>
      </c>
      <c r="I2836" t="s">
        <v>778</v>
      </c>
      <c r="J2836" t="s">
        <v>12202</v>
      </c>
      <c r="K2836" t="s">
        <v>12203</v>
      </c>
      <c r="L2836" t="s">
        <v>21</v>
      </c>
      <c r="M2836" t="s">
        <v>599</v>
      </c>
      <c r="O2836" t="s">
        <v>137</v>
      </c>
      <c r="P2836" s="5" t="s">
        <v>137</v>
      </c>
    </row>
    <row r="2837" spans="1:16" ht="14.25" customHeight="1" thickBot="1" x14ac:dyDescent="0.4">
      <c r="A2837" t="s">
        <v>12204</v>
      </c>
      <c r="B2837">
        <f t="shared" ca="1" si="45"/>
        <v>39</v>
      </c>
      <c r="C2837" s="1">
        <v>29053</v>
      </c>
      <c r="D2837" t="s">
        <v>39</v>
      </c>
      <c r="E2837" t="s">
        <v>12205</v>
      </c>
      <c r="G2837" t="s">
        <v>1999</v>
      </c>
      <c r="H2837" t="s">
        <v>4209</v>
      </c>
      <c r="I2837" t="s">
        <v>118</v>
      </c>
      <c r="K2837" t="s">
        <v>12206</v>
      </c>
      <c r="L2837" t="s">
        <v>205</v>
      </c>
      <c r="M2837" t="s">
        <v>118</v>
      </c>
      <c r="O2837" t="s">
        <v>1438</v>
      </c>
      <c r="P2837" s="5" t="s">
        <v>1438</v>
      </c>
    </row>
    <row r="2838" spans="1:16" ht="14.25" customHeight="1" thickBot="1" x14ac:dyDescent="0.4">
      <c r="A2838" t="s">
        <v>12207</v>
      </c>
      <c r="B2838">
        <f t="shared" ca="1" si="45"/>
        <v>113</v>
      </c>
      <c r="C2838" s="2">
        <v>1980</v>
      </c>
      <c r="D2838" t="s">
        <v>41</v>
      </c>
      <c r="E2838" t="s">
        <v>12208</v>
      </c>
      <c r="F2838" t="s">
        <v>41</v>
      </c>
      <c r="G2838" t="s">
        <v>378</v>
      </c>
      <c r="H2838" t="s">
        <v>12209</v>
      </c>
      <c r="I2838" t="s">
        <v>22</v>
      </c>
      <c r="J2838" t="s">
        <v>12210</v>
      </c>
      <c r="K2838" t="s">
        <v>12211</v>
      </c>
      <c r="L2838" t="s">
        <v>21</v>
      </c>
      <c r="M2838" t="s">
        <v>22</v>
      </c>
      <c r="N2838" t="s">
        <v>197</v>
      </c>
      <c r="O2838" t="s">
        <v>12212</v>
      </c>
      <c r="P2838" s="5" t="s">
        <v>17262</v>
      </c>
    </row>
    <row r="2839" spans="1:16" ht="14.25" customHeight="1" thickBot="1" x14ac:dyDescent="0.4">
      <c r="A2839" t="s">
        <v>12213</v>
      </c>
      <c r="B2839">
        <f t="shared" ca="1" si="45"/>
        <v>77</v>
      </c>
      <c r="C2839" s="1">
        <v>14937</v>
      </c>
      <c r="E2839" t="s">
        <v>12214</v>
      </c>
      <c r="H2839" t="s">
        <v>43</v>
      </c>
      <c r="I2839" t="s">
        <v>225</v>
      </c>
      <c r="J2839" t="s">
        <v>226</v>
      </c>
      <c r="K2839" t="s">
        <v>12215</v>
      </c>
      <c r="L2839" t="s">
        <v>21</v>
      </c>
      <c r="M2839" t="s">
        <v>225</v>
      </c>
      <c r="O2839" t="s">
        <v>5654</v>
      </c>
      <c r="P2839" s="5" t="s">
        <v>16949</v>
      </c>
    </row>
    <row r="2840" spans="1:16" ht="14.25" customHeight="1" thickBot="1" x14ac:dyDescent="0.4">
      <c r="A2840" t="s">
        <v>12216</v>
      </c>
      <c r="B2840">
        <f t="shared" ca="1" si="45"/>
        <v>43</v>
      </c>
      <c r="C2840" s="1">
        <v>27384</v>
      </c>
      <c r="E2840" t="s">
        <v>548</v>
      </c>
      <c r="H2840" t="s">
        <v>3369</v>
      </c>
      <c r="I2840" t="s">
        <v>962</v>
      </c>
      <c r="J2840" t="s">
        <v>7315</v>
      </c>
      <c r="K2840" t="s">
        <v>12217</v>
      </c>
      <c r="L2840" t="s">
        <v>21</v>
      </c>
      <c r="M2840" t="s">
        <v>962</v>
      </c>
      <c r="O2840" t="s">
        <v>12218</v>
      </c>
      <c r="P2840" s="5" t="s">
        <v>12218</v>
      </c>
    </row>
    <row r="2841" spans="1:16" ht="14.25" customHeight="1" thickBot="1" x14ac:dyDescent="0.4">
      <c r="A2841" t="s">
        <v>12219</v>
      </c>
      <c r="B2841">
        <f t="shared" ca="1" si="45"/>
        <v>46</v>
      </c>
      <c r="C2841" s="1">
        <v>26180</v>
      </c>
      <c r="E2841" t="s">
        <v>12220</v>
      </c>
      <c r="H2841" t="s">
        <v>360</v>
      </c>
      <c r="I2841" t="s">
        <v>12221</v>
      </c>
      <c r="J2841" t="s">
        <v>12222</v>
      </c>
      <c r="K2841" t="s">
        <v>12223</v>
      </c>
      <c r="L2841" t="s">
        <v>21</v>
      </c>
      <c r="M2841" t="s">
        <v>59</v>
      </c>
      <c r="O2841" t="s">
        <v>12224</v>
      </c>
      <c r="P2841" s="5" t="s">
        <v>12224</v>
      </c>
    </row>
    <row r="2842" spans="1:16" ht="14.25" customHeight="1" thickBot="1" x14ac:dyDescent="0.4">
      <c r="A2842" t="s">
        <v>12225</v>
      </c>
      <c r="B2842">
        <f t="shared" ca="1" si="45"/>
        <v>45</v>
      </c>
      <c r="C2842" s="1">
        <v>26760</v>
      </c>
      <c r="D2842" t="s">
        <v>674</v>
      </c>
      <c r="E2842" t="s">
        <v>82</v>
      </c>
      <c r="F2842" t="s">
        <v>39</v>
      </c>
      <c r="H2842" t="s">
        <v>43</v>
      </c>
      <c r="I2842" t="s">
        <v>3950</v>
      </c>
      <c r="J2842" t="s">
        <v>12226</v>
      </c>
      <c r="K2842" t="s">
        <v>12227</v>
      </c>
      <c r="L2842" t="s">
        <v>21</v>
      </c>
      <c r="M2842" t="s">
        <v>270</v>
      </c>
      <c r="O2842" t="s">
        <v>3148</v>
      </c>
      <c r="P2842" s="5" t="s">
        <v>13938</v>
      </c>
    </row>
    <row r="2843" spans="1:16" ht="14.25" customHeight="1" thickBot="1" x14ac:dyDescent="0.4">
      <c r="A2843" t="s">
        <v>12228</v>
      </c>
      <c r="B2843">
        <f t="shared" ca="1" si="45"/>
        <v>32</v>
      </c>
      <c r="C2843" s="1">
        <v>31292</v>
      </c>
      <c r="D2843" t="s">
        <v>208</v>
      </c>
      <c r="E2843" t="s">
        <v>12229</v>
      </c>
      <c r="F2843" t="s">
        <v>1628</v>
      </c>
      <c r="G2843" t="s">
        <v>75</v>
      </c>
      <c r="H2843" t="s">
        <v>43</v>
      </c>
      <c r="I2843" t="s">
        <v>178</v>
      </c>
      <c r="K2843" t="s">
        <v>12230</v>
      </c>
      <c r="L2843" t="s">
        <v>205</v>
      </c>
      <c r="M2843" t="s">
        <v>178</v>
      </c>
      <c r="N2843" t="s">
        <v>560</v>
      </c>
      <c r="O2843" t="s">
        <v>318</v>
      </c>
      <c r="P2843" s="5" t="s">
        <v>16717</v>
      </c>
    </row>
    <row r="2844" spans="1:16" ht="14.25" customHeight="1" thickBot="1" x14ac:dyDescent="0.4">
      <c r="A2844" t="s">
        <v>12231</v>
      </c>
      <c r="B2844">
        <f t="shared" ref="B2844:B2907" ca="1" si="46">DATEDIF(C2844,TODAY(),"Y")</f>
        <v>113</v>
      </c>
      <c r="C2844" s="2">
        <v>1975</v>
      </c>
      <c r="E2844" t="s">
        <v>12232</v>
      </c>
      <c r="H2844" t="s">
        <v>3580</v>
      </c>
      <c r="I2844" t="s">
        <v>410</v>
      </c>
      <c r="J2844" t="s">
        <v>12233</v>
      </c>
      <c r="K2844" t="s">
        <v>3581</v>
      </c>
      <c r="L2844" t="s">
        <v>21</v>
      </c>
      <c r="M2844" t="s">
        <v>410</v>
      </c>
      <c r="O2844" t="s">
        <v>12234</v>
      </c>
      <c r="P2844" s="5" t="s">
        <v>12234</v>
      </c>
    </row>
    <row r="2845" spans="1:16" ht="14.25" customHeight="1" thickBot="1" x14ac:dyDescent="0.4">
      <c r="A2845" t="s">
        <v>12235</v>
      </c>
      <c r="B2845">
        <f t="shared" ca="1" si="46"/>
        <v>64</v>
      </c>
      <c r="C2845" s="1">
        <v>19729</v>
      </c>
      <c r="D2845" t="s">
        <v>41</v>
      </c>
      <c r="E2845" t="s">
        <v>12236</v>
      </c>
      <c r="F2845" t="s">
        <v>74</v>
      </c>
      <c r="G2845" t="s">
        <v>1279</v>
      </c>
      <c r="H2845" t="s">
        <v>687</v>
      </c>
      <c r="I2845" t="s">
        <v>118</v>
      </c>
      <c r="J2845" t="s">
        <v>8574</v>
      </c>
      <c r="K2845" t="s">
        <v>3501</v>
      </c>
      <c r="L2845" t="s">
        <v>21</v>
      </c>
      <c r="M2845" t="s">
        <v>118</v>
      </c>
      <c r="O2845" t="s">
        <v>5589</v>
      </c>
      <c r="P2845" s="5" t="s">
        <v>5589</v>
      </c>
    </row>
    <row r="2846" spans="1:16" ht="14.25" customHeight="1" thickBot="1" x14ac:dyDescent="0.4">
      <c r="A2846" t="s">
        <v>12237</v>
      </c>
      <c r="B2846">
        <f t="shared" ca="1" si="46"/>
        <v>62</v>
      </c>
      <c r="C2846" s="1">
        <v>20342</v>
      </c>
      <c r="E2846" t="s">
        <v>12238</v>
      </c>
      <c r="H2846" t="s">
        <v>12239</v>
      </c>
      <c r="I2846" t="s">
        <v>22</v>
      </c>
      <c r="K2846" t="s">
        <v>586</v>
      </c>
      <c r="L2846" t="s">
        <v>205</v>
      </c>
      <c r="M2846" t="s">
        <v>22</v>
      </c>
      <c r="O2846" t="s">
        <v>587</v>
      </c>
      <c r="P2846" s="5" t="s">
        <v>587</v>
      </c>
    </row>
    <row r="2847" spans="1:16" ht="14.25" customHeight="1" thickBot="1" x14ac:dyDescent="0.4">
      <c r="A2847" t="s">
        <v>12240</v>
      </c>
      <c r="B2847">
        <f t="shared" ca="1" si="46"/>
        <v>70</v>
      </c>
      <c r="C2847" s="1">
        <v>17525</v>
      </c>
      <c r="E2847" t="s">
        <v>12241</v>
      </c>
      <c r="H2847" t="s">
        <v>43</v>
      </c>
      <c r="I2847" t="s">
        <v>83</v>
      </c>
      <c r="J2847" t="s">
        <v>83</v>
      </c>
      <c r="K2847" t="s">
        <v>12242</v>
      </c>
      <c r="L2847" t="s">
        <v>205</v>
      </c>
      <c r="M2847" t="s">
        <v>132</v>
      </c>
      <c r="O2847" t="s">
        <v>908</v>
      </c>
      <c r="P2847" s="5" t="s">
        <v>7552</v>
      </c>
    </row>
    <row r="2848" spans="1:16" ht="14.25" customHeight="1" thickBot="1" x14ac:dyDescent="0.4">
      <c r="A2848" t="s">
        <v>12243</v>
      </c>
      <c r="B2848">
        <f t="shared" ca="1" si="46"/>
        <v>23</v>
      </c>
      <c r="C2848" s="1">
        <v>34768</v>
      </c>
      <c r="E2848" t="s">
        <v>12244</v>
      </c>
      <c r="H2848" t="s">
        <v>12245</v>
      </c>
      <c r="I2848" t="s">
        <v>22</v>
      </c>
      <c r="J2848" t="s">
        <v>5600</v>
      </c>
      <c r="K2848" t="s">
        <v>12246</v>
      </c>
      <c r="L2848" t="s">
        <v>21</v>
      </c>
      <c r="M2848" t="s">
        <v>22</v>
      </c>
      <c r="O2848" t="s">
        <v>12247</v>
      </c>
      <c r="P2848" s="5" t="s">
        <v>12247</v>
      </c>
    </row>
    <row r="2849" spans="1:16" ht="14.25" customHeight="1" thickBot="1" x14ac:dyDescent="0.4">
      <c r="A2849" t="s">
        <v>12248</v>
      </c>
      <c r="B2849">
        <f t="shared" ca="1" si="46"/>
        <v>48</v>
      </c>
      <c r="C2849" s="1">
        <v>25753</v>
      </c>
      <c r="D2849" t="s">
        <v>177</v>
      </c>
      <c r="E2849" t="s">
        <v>12249</v>
      </c>
      <c r="F2849" t="s">
        <v>41</v>
      </c>
      <c r="G2849" t="s">
        <v>238</v>
      </c>
      <c r="H2849" t="s">
        <v>43</v>
      </c>
      <c r="I2849" t="s">
        <v>78</v>
      </c>
      <c r="J2849" t="s">
        <v>12250</v>
      </c>
      <c r="K2849" t="s">
        <v>12251</v>
      </c>
      <c r="L2849" t="s">
        <v>21</v>
      </c>
      <c r="M2849" t="s">
        <v>78</v>
      </c>
      <c r="N2849" t="s">
        <v>727</v>
      </c>
      <c r="O2849" t="s">
        <v>12252</v>
      </c>
      <c r="P2849" s="5" t="s">
        <v>17263</v>
      </c>
    </row>
    <row r="2850" spans="1:16" ht="14.25" customHeight="1" thickBot="1" x14ac:dyDescent="0.4">
      <c r="A2850" t="s">
        <v>12253</v>
      </c>
      <c r="B2850">
        <f t="shared" ca="1" si="46"/>
        <v>62</v>
      </c>
      <c r="C2850" s="1">
        <v>20551</v>
      </c>
      <c r="E2850" t="s">
        <v>12254</v>
      </c>
      <c r="F2850" t="s">
        <v>41</v>
      </c>
      <c r="G2850" t="s">
        <v>95</v>
      </c>
      <c r="H2850" t="s">
        <v>3017</v>
      </c>
      <c r="I2850" t="s">
        <v>933</v>
      </c>
      <c r="J2850" t="s">
        <v>12255</v>
      </c>
      <c r="K2850" t="s">
        <v>608</v>
      </c>
      <c r="L2850" t="s">
        <v>21</v>
      </c>
      <c r="M2850" t="s">
        <v>22</v>
      </c>
      <c r="O2850" t="s">
        <v>12256</v>
      </c>
      <c r="P2850" s="5" t="s">
        <v>12256</v>
      </c>
    </row>
    <row r="2851" spans="1:16" ht="14.25" customHeight="1" thickBot="1" x14ac:dyDescent="0.4">
      <c r="A2851" t="s">
        <v>12257</v>
      </c>
      <c r="B2851">
        <f t="shared" ca="1" si="46"/>
        <v>24</v>
      </c>
      <c r="C2851" s="1">
        <v>34421</v>
      </c>
      <c r="E2851" t="s">
        <v>12258</v>
      </c>
      <c r="H2851" t="s">
        <v>43</v>
      </c>
      <c r="I2851" t="s">
        <v>132</v>
      </c>
      <c r="J2851" t="s">
        <v>132</v>
      </c>
      <c r="K2851" t="s">
        <v>8468</v>
      </c>
      <c r="L2851" t="s">
        <v>21</v>
      </c>
      <c r="M2851" t="s">
        <v>132</v>
      </c>
      <c r="O2851" t="s">
        <v>8469</v>
      </c>
      <c r="P2851" s="5" t="s">
        <v>17091</v>
      </c>
    </row>
    <row r="2852" spans="1:16" ht="14.25" customHeight="1" thickBot="1" x14ac:dyDescent="0.4">
      <c r="A2852" t="s">
        <v>12259</v>
      </c>
      <c r="B2852">
        <f t="shared" ca="1" si="46"/>
        <v>46</v>
      </c>
      <c r="C2852" s="1">
        <v>26399</v>
      </c>
      <c r="H2852" t="s">
        <v>360</v>
      </c>
      <c r="I2852" t="s">
        <v>578</v>
      </c>
      <c r="K2852" t="s">
        <v>12260</v>
      </c>
      <c r="L2852" t="s">
        <v>21</v>
      </c>
      <c r="M2852" t="s">
        <v>22</v>
      </c>
      <c r="O2852" t="s">
        <v>12261</v>
      </c>
      <c r="P2852" s="5" t="s">
        <v>12261</v>
      </c>
    </row>
    <row r="2853" spans="1:16" ht="14.25" customHeight="1" thickBot="1" x14ac:dyDescent="0.4">
      <c r="A2853" t="s">
        <v>12262</v>
      </c>
      <c r="B2853">
        <f t="shared" ca="1" si="46"/>
        <v>24</v>
      </c>
      <c r="C2853" s="1">
        <v>34452</v>
      </c>
      <c r="E2853" t="s">
        <v>12263</v>
      </c>
      <c r="G2853" t="s">
        <v>378</v>
      </c>
      <c r="H2853" t="s">
        <v>43</v>
      </c>
      <c r="I2853" t="s">
        <v>178</v>
      </c>
      <c r="J2853" t="s">
        <v>1929</v>
      </c>
      <c r="K2853" t="s">
        <v>12264</v>
      </c>
      <c r="L2853" t="s">
        <v>21</v>
      </c>
      <c r="M2853" t="s">
        <v>178</v>
      </c>
      <c r="N2853" t="s">
        <v>168</v>
      </c>
      <c r="O2853" t="s">
        <v>318</v>
      </c>
      <c r="P2853" s="5" t="s">
        <v>16717</v>
      </c>
    </row>
    <row r="2854" spans="1:16" ht="14.25" customHeight="1" thickBot="1" x14ac:dyDescent="0.4">
      <c r="A2854" t="s">
        <v>12265</v>
      </c>
      <c r="B2854">
        <f t="shared" ca="1" si="46"/>
        <v>23</v>
      </c>
      <c r="C2854" s="1">
        <v>34754</v>
      </c>
      <c r="D2854" t="s">
        <v>177</v>
      </c>
      <c r="E2854" t="s">
        <v>2693</v>
      </c>
      <c r="G2854" t="s">
        <v>95</v>
      </c>
      <c r="H2854" t="s">
        <v>43</v>
      </c>
      <c r="I2854" t="s">
        <v>83</v>
      </c>
      <c r="J2854" t="s">
        <v>12266</v>
      </c>
      <c r="K2854" t="s">
        <v>12267</v>
      </c>
      <c r="L2854" t="s">
        <v>21</v>
      </c>
      <c r="M2854" t="s">
        <v>174</v>
      </c>
      <c r="O2854" t="s">
        <v>12268</v>
      </c>
      <c r="P2854" s="5" t="s">
        <v>2339</v>
      </c>
    </row>
    <row r="2855" spans="1:16" ht="14.25" customHeight="1" thickBot="1" x14ac:dyDescent="0.4">
      <c r="A2855" t="s">
        <v>12269</v>
      </c>
      <c r="B2855">
        <f t="shared" ca="1" si="46"/>
        <v>31</v>
      </c>
      <c r="C2855" s="1">
        <v>31925</v>
      </c>
      <c r="D2855" t="s">
        <v>39</v>
      </c>
      <c r="E2855" t="s">
        <v>12270</v>
      </c>
      <c r="F2855" t="s">
        <v>74</v>
      </c>
      <c r="G2855" t="s">
        <v>245</v>
      </c>
      <c r="H2855" t="s">
        <v>3222</v>
      </c>
      <c r="I2855" t="s">
        <v>1446</v>
      </c>
      <c r="J2855" t="s">
        <v>6153</v>
      </c>
      <c r="K2855" t="s">
        <v>12271</v>
      </c>
      <c r="L2855" t="s">
        <v>21</v>
      </c>
      <c r="M2855" t="s">
        <v>29</v>
      </c>
      <c r="O2855" t="s">
        <v>4238</v>
      </c>
      <c r="P2855" s="5" t="s">
        <v>4238</v>
      </c>
    </row>
    <row r="2856" spans="1:16" ht="14.25" customHeight="1" thickBot="1" x14ac:dyDescent="0.4">
      <c r="A2856" t="s">
        <v>12272</v>
      </c>
      <c r="B2856">
        <f t="shared" ca="1" si="46"/>
        <v>37</v>
      </c>
      <c r="C2856" s="1">
        <v>29527</v>
      </c>
      <c r="D2856" t="s">
        <v>200</v>
      </c>
      <c r="E2856" t="s">
        <v>548</v>
      </c>
      <c r="F2856" t="s">
        <v>41</v>
      </c>
      <c r="G2856" t="s">
        <v>378</v>
      </c>
      <c r="H2856" t="s">
        <v>8339</v>
      </c>
      <c r="I2856" t="s">
        <v>89</v>
      </c>
      <c r="J2856" t="s">
        <v>12273</v>
      </c>
      <c r="K2856" t="s">
        <v>12274</v>
      </c>
      <c r="L2856" t="s">
        <v>21</v>
      </c>
      <c r="M2856" t="s">
        <v>89</v>
      </c>
      <c r="N2856" t="s">
        <v>181</v>
      </c>
      <c r="O2856" t="s">
        <v>12275</v>
      </c>
      <c r="P2856" s="5" t="s">
        <v>12275</v>
      </c>
    </row>
    <row r="2857" spans="1:16" ht="14.25" customHeight="1" thickBot="1" x14ac:dyDescent="0.4">
      <c r="A2857" t="s">
        <v>12276</v>
      </c>
      <c r="B2857">
        <f t="shared" ca="1" si="46"/>
        <v>66</v>
      </c>
      <c r="C2857" s="1">
        <v>19123</v>
      </c>
      <c r="D2857" t="s">
        <v>39</v>
      </c>
      <c r="E2857" t="s">
        <v>12277</v>
      </c>
      <c r="F2857" t="s">
        <v>41</v>
      </c>
      <c r="G2857" t="s">
        <v>331</v>
      </c>
      <c r="H2857" t="s">
        <v>8555</v>
      </c>
      <c r="I2857" t="s">
        <v>12278</v>
      </c>
      <c r="J2857" t="s">
        <v>97</v>
      </c>
      <c r="K2857" t="s">
        <v>5456</v>
      </c>
      <c r="L2857" t="s">
        <v>21</v>
      </c>
      <c r="M2857" t="s">
        <v>46</v>
      </c>
      <c r="N2857" t="s">
        <v>242</v>
      </c>
      <c r="O2857" t="s">
        <v>12279</v>
      </c>
      <c r="P2857" s="5" t="s">
        <v>12279</v>
      </c>
    </row>
    <row r="2858" spans="1:16" ht="14.25" customHeight="1" thickBot="1" x14ac:dyDescent="0.4">
      <c r="A2858" t="s">
        <v>12280</v>
      </c>
      <c r="B2858">
        <f t="shared" ca="1" si="46"/>
        <v>30</v>
      </c>
      <c r="C2858" s="1">
        <v>32315</v>
      </c>
      <c r="D2858" t="s">
        <v>41</v>
      </c>
      <c r="E2858" t="s">
        <v>12281</v>
      </c>
      <c r="F2858" t="s">
        <v>41</v>
      </c>
      <c r="G2858" t="s">
        <v>378</v>
      </c>
      <c r="H2858" t="s">
        <v>360</v>
      </c>
      <c r="I2858" t="s">
        <v>11066</v>
      </c>
      <c r="J2858" t="s">
        <v>12282</v>
      </c>
      <c r="K2858" t="s">
        <v>12283</v>
      </c>
      <c r="L2858" t="s">
        <v>21</v>
      </c>
      <c r="M2858" t="s">
        <v>11066</v>
      </c>
      <c r="N2858" t="s">
        <v>774</v>
      </c>
      <c r="O2858" t="s">
        <v>55</v>
      </c>
      <c r="P2858" s="5" t="s">
        <v>55</v>
      </c>
    </row>
    <row r="2859" spans="1:16" ht="14.25" customHeight="1" thickBot="1" x14ac:dyDescent="0.4">
      <c r="A2859" t="s">
        <v>12284</v>
      </c>
      <c r="B2859">
        <f t="shared" ca="1" si="46"/>
        <v>65</v>
      </c>
      <c r="C2859" s="1">
        <v>19402</v>
      </c>
      <c r="E2859" t="s">
        <v>12285</v>
      </c>
      <c r="H2859" t="s">
        <v>2735</v>
      </c>
      <c r="I2859" t="s">
        <v>118</v>
      </c>
      <c r="J2859" t="s">
        <v>4103</v>
      </c>
      <c r="K2859" t="s">
        <v>6224</v>
      </c>
      <c r="L2859" t="s">
        <v>21</v>
      </c>
      <c r="M2859" t="s">
        <v>118</v>
      </c>
      <c r="O2859" t="s">
        <v>12286</v>
      </c>
      <c r="P2859" s="5" t="s">
        <v>17264</v>
      </c>
    </row>
    <row r="2860" spans="1:16" ht="14.25" customHeight="1" thickBot="1" x14ac:dyDescent="0.4">
      <c r="A2860" t="s">
        <v>12287</v>
      </c>
      <c r="B2860">
        <f t="shared" ca="1" si="46"/>
        <v>24</v>
      </c>
      <c r="C2860" s="1">
        <v>34465</v>
      </c>
      <c r="E2860" t="s">
        <v>3021</v>
      </c>
      <c r="H2860" t="s">
        <v>902</v>
      </c>
      <c r="I2860" t="s">
        <v>26</v>
      </c>
      <c r="J2860" t="s">
        <v>12288</v>
      </c>
      <c r="K2860" t="s">
        <v>3187</v>
      </c>
      <c r="L2860" t="s">
        <v>21</v>
      </c>
      <c r="M2860" t="s">
        <v>29</v>
      </c>
      <c r="O2860" t="s">
        <v>12289</v>
      </c>
      <c r="P2860" s="5" t="s">
        <v>12289</v>
      </c>
    </row>
    <row r="2861" spans="1:16" ht="14.25" customHeight="1" thickBot="1" x14ac:dyDescent="0.4">
      <c r="A2861" t="s">
        <v>12290</v>
      </c>
      <c r="B2861">
        <f t="shared" ca="1" si="46"/>
        <v>32</v>
      </c>
      <c r="C2861" s="1">
        <v>31588</v>
      </c>
      <c r="E2861" t="s">
        <v>12291</v>
      </c>
      <c r="H2861" t="s">
        <v>2596</v>
      </c>
      <c r="I2861" t="s">
        <v>524</v>
      </c>
      <c r="J2861" t="s">
        <v>3772</v>
      </c>
      <c r="K2861" t="s">
        <v>12292</v>
      </c>
      <c r="L2861" t="s">
        <v>21</v>
      </c>
      <c r="M2861" t="s">
        <v>524</v>
      </c>
      <c r="O2861" t="s">
        <v>335</v>
      </c>
      <c r="P2861" s="5" t="s">
        <v>335</v>
      </c>
    </row>
    <row r="2862" spans="1:16" ht="14.25" customHeight="1" thickBot="1" x14ac:dyDescent="0.4">
      <c r="A2862" t="s">
        <v>12293</v>
      </c>
      <c r="B2862">
        <f t="shared" ca="1" si="46"/>
        <v>61</v>
      </c>
      <c r="C2862" s="1">
        <v>20821</v>
      </c>
      <c r="D2862" t="s">
        <v>177</v>
      </c>
      <c r="E2862" t="s">
        <v>12294</v>
      </c>
      <c r="F2862" t="s">
        <v>41</v>
      </c>
      <c r="G2862" t="s">
        <v>75</v>
      </c>
      <c r="H2862" t="s">
        <v>43</v>
      </c>
      <c r="I2862" t="s">
        <v>225</v>
      </c>
      <c r="J2862" t="s">
        <v>12295</v>
      </c>
      <c r="K2862" t="s">
        <v>12296</v>
      </c>
      <c r="L2862" t="s">
        <v>21</v>
      </c>
      <c r="M2862" t="s">
        <v>225</v>
      </c>
      <c r="O2862" t="s">
        <v>12297</v>
      </c>
      <c r="P2862" s="5" t="s">
        <v>16860</v>
      </c>
    </row>
    <row r="2863" spans="1:16" ht="14.25" customHeight="1" thickBot="1" x14ac:dyDescent="0.4">
      <c r="A2863" t="s">
        <v>12298</v>
      </c>
      <c r="B2863">
        <f t="shared" ca="1" si="46"/>
        <v>44</v>
      </c>
      <c r="C2863" s="1">
        <v>26991</v>
      </c>
      <c r="E2863" t="s">
        <v>12299</v>
      </c>
      <c r="H2863" t="s">
        <v>2175</v>
      </c>
      <c r="I2863" t="s">
        <v>386</v>
      </c>
      <c r="J2863" t="s">
        <v>8362</v>
      </c>
      <c r="K2863" t="s">
        <v>12300</v>
      </c>
      <c r="L2863" t="s">
        <v>21</v>
      </c>
      <c r="M2863" t="s">
        <v>386</v>
      </c>
      <c r="O2863" t="s">
        <v>12301</v>
      </c>
      <c r="P2863" s="5" t="s">
        <v>760</v>
      </c>
    </row>
    <row r="2864" spans="1:16" ht="14.25" customHeight="1" thickBot="1" x14ac:dyDescent="0.4">
      <c r="A2864" t="s">
        <v>12302</v>
      </c>
      <c r="B2864">
        <f t="shared" ca="1" si="46"/>
        <v>53</v>
      </c>
      <c r="C2864" s="1">
        <v>23701</v>
      </c>
      <c r="E2864" t="s">
        <v>12303</v>
      </c>
      <c r="H2864" t="s">
        <v>12304</v>
      </c>
      <c r="I2864" t="s">
        <v>2757</v>
      </c>
      <c r="K2864" t="s">
        <v>12305</v>
      </c>
      <c r="L2864" t="s">
        <v>21</v>
      </c>
      <c r="M2864" t="s">
        <v>59</v>
      </c>
      <c r="O2864" t="s">
        <v>12224</v>
      </c>
      <c r="P2864" s="5" t="s">
        <v>12224</v>
      </c>
    </row>
    <row r="2865" spans="1:16" ht="14.25" customHeight="1" thickBot="1" x14ac:dyDescent="0.4">
      <c r="A2865" t="s">
        <v>12306</v>
      </c>
      <c r="B2865">
        <f t="shared" ca="1" si="46"/>
        <v>30</v>
      </c>
      <c r="C2865" s="1">
        <v>32015</v>
      </c>
      <c r="E2865" t="s">
        <v>12307</v>
      </c>
      <c r="H2865" t="s">
        <v>43</v>
      </c>
      <c r="I2865" t="s">
        <v>132</v>
      </c>
      <c r="J2865" t="s">
        <v>132</v>
      </c>
      <c r="K2865" t="s">
        <v>12308</v>
      </c>
      <c r="L2865" t="s">
        <v>21</v>
      </c>
      <c r="M2865" t="s">
        <v>132</v>
      </c>
      <c r="O2865" t="s">
        <v>6069</v>
      </c>
      <c r="P2865" s="5" t="s">
        <v>16968</v>
      </c>
    </row>
    <row r="2866" spans="1:16" ht="14.25" customHeight="1" thickBot="1" x14ac:dyDescent="0.4">
      <c r="A2866" t="s">
        <v>12309</v>
      </c>
      <c r="B2866">
        <f t="shared" ca="1" si="46"/>
        <v>47</v>
      </c>
      <c r="C2866" s="1">
        <v>25991</v>
      </c>
      <c r="D2866" t="s">
        <v>41</v>
      </c>
      <c r="E2866" t="s">
        <v>12310</v>
      </c>
      <c r="F2866" t="s">
        <v>41</v>
      </c>
      <c r="H2866" t="s">
        <v>7675</v>
      </c>
      <c r="I2866" t="s">
        <v>22</v>
      </c>
      <c r="J2866" t="s">
        <v>5536</v>
      </c>
      <c r="K2866" t="s">
        <v>12311</v>
      </c>
      <c r="L2866" t="s">
        <v>21</v>
      </c>
      <c r="M2866" t="s">
        <v>22</v>
      </c>
      <c r="O2866" t="s">
        <v>12312</v>
      </c>
      <c r="P2866" s="5" t="s">
        <v>12312</v>
      </c>
    </row>
    <row r="2867" spans="1:16" ht="14.25" customHeight="1" thickBot="1" x14ac:dyDescent="0.4">
      <c r="A2867" t="s">
        <v>12313</v>
      </c>
      <c r="B2867">
        <f t="shared" ca="1" si="46"/>
        <v>79</v>
      </c>
      <c r="C2867" s="1">
        <v>14254</v>
      </c>
      <c r="E2867" t="s">
        <v>12314</v>
      </c>
      <c r="G2867" t="s">
        <v>12315</v>
      </c>
      <c r="H2867" t="s">
        <v>3463</v>
      </c>
      <c r="I2867" t="s">
        <v>289</v>
      </c>
      <c r="J2867" t="s">
        <v>12316</v>
      </c>
      <c r="K2867" t="s">
        <v>12317</v>
      </c>
      <c r="L2867" t="s">
        <v>21</v>
      </c>
      <c r="M2867" t="s">
        <v>289</v>
      </c>
      <c r="O2867" t="s">
        <v>3466</v>
      </c>
      <c r="P2867" s="5" t="s">
        <v>3466</v>
      </c>
    </row>
    <row r="2868" spans="1:16" ht="14.25" customHeight="1" thickBot="1" x14ac:dyDescent="0.4">
      <c r="A2868" t="s">
        <v>12318</v>
      </c>
      <c r="B2868">
        <f t="shared" ca="1" si="46"/>
        <v>36</v>
      </c>
      <c r="C2868" s="1">
        <v>29997</v>
      </c>
      <c r="D2868" t="s">
        <v>41</v>
      </c>
      <c r="E2868" t="s">
        <v>12319</v>
      </c>
      <c r="F2868" t="s">
        <v>41</v>
      </c>
      <c r="H2868" t="s">
        <v>43</v>
      </c>
      <c r="I2868" t="s">
        <v>648</v>
      </c>
      <c r="J2868" t="s">
        <v>847</v>
      </c>
      <c r="K2868" t="s">
        <v>12320</v>
      </c>
      <c r="L2868" t="s">
        <v>21</v>
      </c>
      <c r="M2868" t="s">
        <v>648</v>
      </c>
      <c r="O2868" t="s">
        <v>12321</v>
      </c>
      <c r="P2868" s="5" t="s">
        <v>17265</v>
      </c>
    </row>
    <row r="2869" spans="1:16" ht="14.25" customHeight="1" thickBot="1" x14ac:dyDescent="0.4">
      <c r="A2869" t="s">
        <v>12322</v>
      </c>
      <c r="B2869">
        <f t="shared" ca="1" si="46"/>
        <v>113</v>
      </c>
      <c r="C2869" s="2">
        <v>1971</v>
      </c>
      <c r="D2869" t="s">
        <v>74</v>
      </c>
      <c r="E2869" t="s">
        <v>12323</v>
      </c>
      <c r="F2869" t="s">
        <v>41</v>
      </c>
      <c r="G2869" t="s">
        <v>95</v>
      </c>
      <c r="H2869" t="s">
        <v>7629</v>
      </c>
      <c r="I2869" t="s">
        <v>34</v>
      </c>
      <c r="J2869" t="s">
        <v>5320</v>
      </c>
      <c r="K2869" t="s">
        <v>12324</v>
      </c>
      <c r="L2869" t="s">
        <v>21</v>
      </c>
      <c r="M2869" t="s">
        <v>22</v>
      </c>
      <c r="N2869" t="s">
        <v>305</v>
      </c>
      <c r="O2869" t="s">
        <v>12325</v>
      </c>
      <c r="P2869" s="5" t="s">
        <v>17266</v>
      </c>
    </row>
    <row r="2870" spans="1:16" ht="14.25" customHeight="1" thickBot="1" x14ac:dyDescent="0.4">
      <c r="A2870" t="s">
        <v>12326</v>
      </c>
      <c r="B2870">
        <f t="shared" ca="1" si="46"/>
        <v>32</v>
      </c>
      <c r="C2870" s="1">
        <v>31322</v>
      </c>
      <c r="D2870" t="s">
        <v>39</v>
      </c>
      <c r="E2870" t="s">
        <v>12327</v>
      </c>
      <c r="F2870" t="s">
        <v>41</v>
      </c>
      <c r="G2870" t="s">
        <v>1037</v>
      </c>
      <c r="H2870" t="s">
        <v>105</v>
      </c>
      <c r="I2870" t="s">
        <v>5074</v>
      </c>
      <c r="K2870" t="s">
        <v>12328</v>
      </c>
      <c r="L2870" t="s">
        <v>21</v>
      </c>
      <c r="M2870" t="s">
        <v>46</v>
      </c>
      <c r="N2870" t="s">
        <v>12076</v>
      </c>
      <c r="O2870" t="s">
        <v>2466</v>
      </c>
      <c r="P2870" s="5" t="s">
        <v>2466</v>
      </c>
    </row>
    <row r="2871" spans="1:16" ht="14.25" customHeight="1" thickBot="1" x14ac:dyDescent="0.4">
      <c r="A2871" t="s">
        <v>12329</v>
      </c>
      <c r="B2871">
        <f t="shared" ca="1" si="46"/>
        <v>113</v>
      </c>
      <c r="C2871" s="2">
        <v>1989</v>
      </c>
      <c r="D2871" t="s">
        <v>41</v>
      </c>
      <c r="E2871" t="s">
        <v>12330</v>
      </c>
      <c r="F2871" t="s">
        <v>41</v>
      </c>
      <c r="G2871" t="s">
        <v>75</v>
      </c>
      <c r="H2871" t="s">
        <v>4492</v>
      </c>
      <c r="I2871" t="s">
        <v>22</v>
      </c>
      <c r="J2871" t="s">
        <v>12331</v>
      </c>
      <c r="K2871" t="s">
        <v>12332</v>
      </c>
      <c r="L2871" t="s">
        <v>21</v>
      </c>
      <c r="M2871" t="s">
        <v>22</v>
      </c>
      <c r="N2871" t="s">
        <v>1111</v>
      </c>
      <c r="O2871" t="s">
        <v>12333</v>
      </c>
      <c r="P2871" s="5" t="s">
        <v>17267</v>
      </c>
    </row>
    <row r="2872" spans="1:16" ht="14.25" customHeight="1" thickBot="1" x14ac:dyDescent="0.4">
      <c r="A2872" t="s">
        <v>12334</v>
      </c>
      <c r="B2872">
        <f t="shared" ca="1" si="46"/>
        <v>53</v>
      </c>
      <c r="C2872" s="1">
        <v>23736</v>
      </c>
      <c r="D2872" t="s">
        <v>41</v>
      </c>
      <c r="E2872" t="s">
        <v>12335</v>
      </c>
      <c r="F2872" t="s">
        <v>41</v>
      </c>
      <c r="H2872" t="s">
        <v>485</v>
      </c>
      <c r="I2872" t="s">
        <v>569</v>
      </c>
      <c r="J2872" t="s">
        <v>8761</v>
      </c>
      <c r="K2872" t="s">
        <v>12336</v>
      </c>
      <c r="L2872" t="s">
        <v>21</v>
      </c>
      <c r="M2872" t="s">
        <v>569</v>
      </c>
      <c r="O2872" t="s">
        <v>12337</v>
      </c>
      <c r="P2872" s="5" t="s">
        <v>12337</v>
      </c>
    </row>
    <row r="2873" spans="1:16" ht="14.25" customHeight="1" thickBot="1" x14ac:dyDescent="0.4">
      <c r="A2873" t="s">
        <v>12338</v>
      </c>
      <c r="B2873">
        <f t="shared" ca="1" si="46"/>
        <v>43</v>
      </c>
      <c r="C2873" s="1">
        <v>27478</v>
      </c>
      <c r="E2873" t="s">
        <v>12339</v>
      </c>
      <c r="H2873" t="s">
        <v>43</v>
      </c>
      <c r="I2873" t="s">
        <v>129</v>
      </c>
      <c r="J2873" t="s">
        <v>12340</v>
      </c>
      <c r="K2873" t="s">
        <v>12341</v>
      </c>
      <c r="L2873" t="s">
        <v>21</v>
      </c>
      <c r="M2873" t="s">
        <v>270</v>
      </c>
      <c r="O2873" t="s">
        <v>12342</v>
      </c>
      <c r="P2873" s="5" t="s">
        <v>17268</v>
      </c>
    </row>
    <row r="2874" spans="1:16" ht="14.25" customHeight="1" thickBot="1" x14ac:dyDescent="0.4">
      <c r="A2874" t="s">
        <v>12343</v>
      </c>
      <c r="B2874">
        <f t="shared" ca="1" si="46"/>
        <v>57</v>
      </c>
      <c r="C2874" s="1">
        <v>22341</v>
      </c>
      <c r="E2874" t="s">
        <v>12344</v>
      </c>
      <c r="H2874" t="s">
        <v>3489</v>
      </c>
      <c r="I2874" t="s">
        <v>2279</v>
      </c>
      <c r="J2874" t="s">
        <v>6340</v>
      </c>
      <c r="K2874" t="s">
        <v>12345</v>
      </c>
      <c r="L2874" t="s">
        <v>21</v>
      </c>
      <c r="M2874" t="s">
        <v>602</v>
      </c>
      <c r="O2874" t="s">
        <v>3507</v>
      </c>
      <c r="P2874" s="5" t="s">
        <v>3507</v>
      </c>
    </row>
    <row r="2875" spans="1:16" ht="14.25" customHeight="1" thickBot="1" x14ac:dyDescent="0.4">
      <c r="A2875" t="s">
        <v>12346</v>
      </c>
      <c r="B2875">
        <f t="shared" ca="1" si="46"/>
        <v>31</v>
      </c>
      <c r="C2875" s="1">
        <v>31669</v>
      </c>
      <c r="E2875" t="s">
        <v>12347</v>
      </c>
      <c r="H2875" t="s">
        <v>12348</v>
      </c>
      <c r="I2875" t="s">
        <v>22</v>
      </c>
      <c r="J2875" t="s">
        <v>12349</v>
      </c>
      <c r="K2875" t="s">
        <v>12350</v>
      </c>
      <c r="L2875" t="s">
        <v>205</v>
      </c>
      <c r="M2875" t="s">
        <v>22</v>
      </c>
      <c r="O2875" t="s">
        <v>12351</v>
      </c>
      <c r="P2875" s="5" t="s">
        <v>12351</v>
      </c>
    </row>
    <row r="2876" spans="1:16" ht="14.25" customHeight="1" thickBot="1" x14ac:dyDescent="0.4">
      <c r="A2876" t="s">
        <v>12352</v>
      </c>
      <c r="B2876">
        <f t="shared" ca="1" si="46"/>
        <v>32</v>
      </c>
      <c r="C2876" s="1">
        <v>31513</v>
      </c>
      <c r="E2876" t="s">
        <v>12353</v>
      </c>
      <c r="K2876" t="s">
        <v>12354</v>
      </c>
      <c r="L2876" t="s">
        <v>21</v>
      </c>
      <c r="M2876" t="s">
        <v>225</v>
      </c>
      <c r="O2876" t="s">
        <v>12355</v>
      </c>
      <c r="P2876" s="5" t="s">
        <v>17269</v>
      </c>
    </row>
    <row r="2877" spans="1:16" ht="14.25" customHeight="1" thickBot="1" x14ac:dyDescent="0.4">
      <c r="A2877" t="s">
        <v>12356</v>
      </c>
      <c r="B2877">
        <f t="shared" ca="1" si="46"/>
        <v>40</v>
      </c>
      <c r="C2877" s="1">
        <v>28420</v>
      </c>
      <c r="E2877" t="s">
        <v>1130</v>
      </c>
      <c r="H2877" t="s">
        <v>557</v>
      </c>
      <c r="I2877" t="s">
        <v>29</v>
      </c>
      <c r="J2877" t="s">
        <v>12357</v>
      </c>
      <c r="K2877" t="s">
        <v>12358</v>
      </c>
      <c r="L2877" t="s">
        <v>205</v>
      </c>
      <c r="M2877" t="s">
        <v>29</v>
      </c>
      <c r="O2877" t="s">
        <v>12359</v>
      </c>
      <c r="P2877" s="5" t="s">
        <v>12359</v>
      </c>
    </row>
    <row r="2878" spans="1:16" ht="14.25" customHeight="1" thickBot="1" x14ac:dyDescent="0.4">
      <c r="A2878" t="s">
        <v>12360</v>
      </c>
      <c r="B2878">
        <f t="shared" ca="1" si="46"/>
        <v>31</v>
      </c>
      <c r="C2878" s="1">
        <v>31645</v>
      </c>
      <c r="E2878" t="s">
        <v>12361</v>
      </c>
      <c r="F2878" t="s">
        <v>74</v>
      </c>
      <c r="H2878" t="s">
        <v>2504</v>
      </c>
      <c r="I2878" t="s">
        <v>29</v>
      </c>
      <c r="J2878" t="s">
        <v>12362</v>
      </c>
      <c r="K2878" t="s">
        <v>12363</v>
      </c>
      <c r="L2878" t="s">
        <v>205</v>
      </c>
      <c r="M2878" t="s">
        <v>29</v>
      </c>
      <c r="O2878" t="s">
        <v>1062</v>
      </c>
      <c r="P2878" s="5" t="s">
        <v>1062</v>
      </c>
    </row>
    <row r="2879" spans="1:16" ht="14.25" customHeight="1" thickBot="1" x14ac:dyDescent="0.4">
      <c r="A2879" t="s">
        <v>12364</v>
      </c>
      <c r="B2879">
        <f t="shared" ca="1" si="46"/>
        <v>58</v>
      </c>
      <c r="C2879" s="1">
        <v>21896</v>
      </c>
      <c r="D2879" t="s">
        <v>41</v>
      </c>
      <c r="E2879" t="s">
        <v>12365</v>
      </c>
      <c r="F2879" t="s">
        <v>41</v>
      </c>
      <c r="G2879" t="s">
        <v>245</v>
      </c>
      <c r="H2879" t="s">
        <v>12366</v>
      </c>
      <c r="I2879" t="s">
        <v>22</v>
      </c>
      <c r="J2879" t="s">
        <v>1018</v>
      </c>
      <c r="K2879" t="s">
        <v>8264</v>
      </c>
      <c r="L2879" t="s">
        <v>21</v>
      </c>
      <c r="M2879" t="s">
        <v>22</v>
      </c>
      <c r="N2879" t="s">
        <v>181</v>
      </c>
      <c r="O2879" t="s">
        <v>12367</v>
      </c>
      <c r="P2879" s="5" t="s">
        <v>12367</v>
      </c>
    </row>
    <row r="2880" spans="1:16" ht="14.25" customHeight="1" thickBot="1" x14ac:dyDescent="0.4">
      <c r="A2880" t="s">
        <v>12368</v>
      </c>
      <c r="B2880">
        <f t="shared" ca="1" si="46"/>
        <v>23</v>
      </c>
      <c r="C2880" s="1">
        <v>34718</v>
      </c>
      <c r="D2880" t="s">
        <v>200</v>
      </c>
      <c r="E2880" t="s">
        <v>12369</v>
      </c>
      <c r="F2880" t="s">
        <v>74</v>
      </c>
      <c r="H2880" t="s">
        <v>2735</v>
      </c>
      <c r="I2880" t="s">
        <v>29</v>
      </c>
      <c r="J2880" t="s">
        <v>12370</v>
      </c>
      <c r="K2880" t="s">
        <v>12371</v>
      </c>
      <c r="L2880" t="s">
        <v>205</v>
      </c>
      <c r="M2880" t="s">
        <v>29</v>
      </c>
      <c r="O2880" t="s">
        <v>1062</v>
      </c>
      <c r="P2880" s="5" t="s">
        <v>1062</v>
      </c>
    </row>
    <row r="2881" spans="1:16" ht="14.25" customHeight="1" thickBot="1" x14ac:dyDescent="0.4">
      <c r="A2881" t="s">
        <v>12372</v>
      </c>
      <c r="B2881">
        <f t="shared" ca="1" si="46"/>
        <v>51</v>
      </c>
      <c r="C2881" s="1">
        <v>24595</v>
      </c>
      <c r="D2881" t="s">
        <v>39</v>
      </c>
      <c r="E2881" t="s">
        <v>12373</v>
      </c>
      <c r="F2881" t="s">
        <v>41</v>
      </c>
      <c r="G2881" t="s">
        <v>549</v>
      </c>
      <c r="H2881" t="s">
        <v>7112</v>
      </c>
      <c r="I2881" t="s">
        <v>46</v>
      </c>
      <c r="J2881" t="s">
        <v>6682</v>
      </c>
      <c r="K2881" t="s">
        <v>12374</v>
      </c>
      <c r="L2881" t="s">
        <v>21</v>
      </c>
      <c r="M2881" t="s">
        <v>46</v>
      </c>
      <c r="N2881" t="s">
        <v>10711</v>
      </c>
      <c r="O2881" t="s">
        <v>55</v>
      </c>
      <c r="P2881" s="5" t="s">
        <v>55</v>
      </c>
    </row>
    <row r="2882" spans="1:16" ht="14.25" customHeight="1" thickBot="1" x14ac:dyDescent="0.4">
      <c r="A2882" t="s">
        <v>12375</v>
      </c>
      <c r="B2882">
        <f t="shared" ca="1" si="46"/>
        <v>38</v>
      </c>
      <c r="C2882" s="1">
        <v>29221</v>
      </c>
      <c r="D2882" t="s">
        <v>41</v>
      </c>
      <c r="E2882" t="s">
        <v>297</v>
      </c>
      <c r="F2882" t="s">
        <v>41</v>
      </c>
      <c r="H2882" t="s">
        <v>51</v>
      </c>
      <c r="I2882" t="s">
        <v>52</v>
      </c>
      <c r="J2882" t="s">
        <v>12376</v>
      </c>
      <c r="K2882" t="s">
        <v>10679</v>
      </c>
      <c r="L2882" t="s">
        <v>21</v>
      </c>
      <c r="M2882" t="s">
        <v>52</v>
      </c>
      <c r="O2882" t="s">
        <v>1124</v>
      </c>
      <c r="P2882" s="5" t="s">
        <v>1124</v>
      </c>
    </row>
    <row r="2883" spans="1:16" ht="14.25" customHeight="1" thickBot="1" x14ac:dyDescent="0.4">
      <c r="A2883" t="s">
        <v>12377</v>
      </c>
      <c r="B2883">
        <f t="shared" ca="1" si="46"/>
        <v>26</v>
      </c>
      <c r="C2883" s="1">
        <v>33496</v>
      </c>
      <c r="E2883" t="s">
        <v>12378</v>
      </c>
      <c r="H2883" t="s">
        <v>122</v>
      </c>
      <c r="I2883" t="s">
        <v>29</v>
      </c>
      <c r="J2883" t="s">
        <v>6391</v>
      </c>
      <c r="K2883" t="s">
        <v>12379</v>
      </c>
      <c r="L2883" t="s">
        <v>21</v>
      </c>
      <c r="M2883" t="s">
        <v>29</v>
      </c>
      <c r="O2883" t="s">
        <v>12380</v>
      </c>
      <c r="P2883" s="5" t="s">
        <v>12380</v>
      </c>
    </row>
    <row r="2884" spans="1:16" ht="14.25" customHeight="1" thickBot="1" x14ac:dyDescent="0.4">
      <c r="A2884" t="s">
        <v>12381</v>
      </c>
      <c r="B2884">
        <f t="shared" ca="1" si="46"/>
        <v>48</v>
      </c>
      <c r="C2884" s="1">
        <v>25737</v>
      </c>
      <c r="E2884" t="s">
        <v>7250</v>
      </c>
      <c r="I2884" t="s">
        <v>59</v>
      </c>
      <c r="J2884" t="s">
        <v>2406</v>
      </c>
      <c r="K2884" t="s">
        <v>12382</v>
      </c>
      <c r="L2884" t="s">
        <v>21</v>
      </c>
      <c r="M2884" t="s">
        <v>367</v>
      </c>
      <c r="O2884" t="s">
        <v>12383</v>
      </c>
      <c r="P2884" s="5" t="s">
        <v>12383</v>
      </c>
    </row>
    <row r="2885" spans="1:16" ht="14.25" customHeight="1" thickBot="1" x14ac:dyDescent="0.4">
      <c r="A2885" t="s">
        <v>12384</v>
      </c>
      <c r="B2885">
        <f t="shared" ca="1" si="46"/>
        <v>37</v>
      </c>
      <c r="C2885" s="1">
        <v>29688</v>
      </c>
      <c r="D2885" t="s">
        <v>235</v>
      </c>
      <c r="E2885" t="s">
        <v>12385</v>
      </c>
      <c r="F2885" t="s">
        <v>237</v>
      </c>
      <c r="G2885" t="s">
        <v>5725</v>
      </c>
      <c r="H2885" t="s">
        <v>2062</v>
      </c>
      <c r="I2885" t="s">
        <v>2620</v>
      </c>
      <c r="J2885" t="s">
        <v>2620</v>
      </c>
      <c r="K2885" t="s">
        <v>12386</v>
      </c>
      <c r="L2885" t="s">
        <v>21</v>
      </c>
      <c r="M2885" t="s">
        <v>2620</v>
      </c>
      <c r="O2885" t="s">
        <v>55</v>
      </c>
      <c r="P2885" s="5" t="s">
        <v>55</v>
      </c>
    </row>
    <row r="2886" spans="1:16" ht="14.25" customHeight="1" thickBot="1" x14ac:dyDescent="0.4">
      <c r="A2886" t="s">
        <v>12387</v>
      </c>
      <c r="B2886">
        <f t="shared" ca="1" si="46"/>
        <v>113</v>
      </c>
      <c r="C2886" s="2">
        <v>1948</v>
      </c>
      <c r="E2886" t="s">
        <v>12388</v>
      </c>
      <c r="H2886" t="s">
        <v>33</v>
      </c>
      <c r="I2886" t="s">
        <v>34</v>
      </c>
      <c r="J2886" t="s">
        <v>12389</v>
      </c>
      <c r="K2886" t="s">
        <v>678</v>
      </c>
      <c r="L2886" t="s">
        <v>21</v>
      </c>
      <c r="M2886" t="s">
        <v>34</v>
      </c>
      <c r="O2886" t="s">
        <v>12390</v>
      </c>
      <c r="P2886" s="5" t="s">
        <v>17270</v>
      </c>
    </row>
    <row r="2887" spans="1:16" ht="14.25" customHeight="1" thickBot="1" x14ac:dyDescent="0.4">
      <c r="A2887" t="s">
        <v>12391</v>
      </c>
      <c r="B2887">
        <f t="shared" ca="1" si="46"/>
        <v>113</v>
      </c>
      <c r="C2887" s="2">
        <v>1970</v>
      </c>
      <c r="E2887" t="s">
        <v>12392</v>
      </c>
      <c r="H2887" t="s">
        <v>3489</v>
      </c>
      <c r="I2887" t="s">
        <v>2279</v>
      </c>
      <c r="J2887" t="s">
        <v>12393</v>
      </c>
      <c r="K2887" t="s">
        <v>12394</v>
      </c>
      <c r="L2887" t="s">
        <v>205</v>
      </c>
      <c r="M2887" t="s">
        <v>602</v>
      </c>
      <c r="O2887" t="s">
        <v>3507</v>
      </c>
      <c r="P2887" s="5" t="s">
        <v>3507</v>
      </c>
    </row>
    <row r="2888" spans="1:16" ht="14.25" customHeight="1" thickBot="1" x14ac:dyDescent="0.4">
      <c r="A2888" t="s">
        <v>12395</v>
      </c>
      <c r="B2888">
        <f t="shared" ca="1" si="46"/>
        <v>45</v>
      </c>
      <c r="C2888" s="1">
        <v>26545</v>
      </c>
      <c r="E2888" t="s">
        <v>10257</v>
      </c>
      <c r="I2888" t="s">
        <v>12396</v>
      </c>
      <c r="J2888" t="s">
        <v>12397</v>
      </c>
      <c r="K2888" t="s">
        <v>12398</v>
      </c>
      <c r="L2888" t="s">
        <v>21</v>
      </c>
      <c r="M2888" t="s">
        <v>367</v>
      </c>
      <c r="O2888" t="s">
        <v>12399</v>
      </c>
      <c r="P2888" s="5" t="s">
        <v>12399</v>
      </c>
    </row>
    <row r="2889" spans="1:16" ht="14.25" customHeight="1" thickBot="1" x14ac:dyDescent="0.4">
      <c r="A2889" t="s">
        <v>12400</v>
      </c>
      <c r="B2889">
        <f t="shared" ca="1" si="46"/>
        <v>46</v>
      </c>
      <c r="C2889" s="1">
        <v>26399</v>
      </c>
      <c r="D2889" t="s">
        <v>74</v>
      </c>
      <c r="E2889" t="s">
        <v>12401</v>
      </c>
      <c r="F2889" t="s">
        <v>74</v>
      </c>
      <c r="G2889" t="s">
        <v>1279</v>
      </c>
      <c r="H2889" t="s">
        <v>122</v>
      </c>
      <c r="I2889" t="s">
        <v>1315</v>
      </c>
      <c r="J2889" t="s">
        <v>4631</v>
      </c>
      <c r="K2889" t="s">
        <v>12402</v>
      </c>
      <c r="L2889" t="s">
        <v>21</v>
      </c>
      <c r="M2889" t="s">
        <v>29</v>
      </c>
      <c r="O2889" t="s">
        <v>12403</v>
      </c>
      <c r="P2889" s="5" t="s">
        <v>12403</v>
      </c>
    </row>
    <row r="2890" spans="1:16" ht="14.25" customHeight="1" thickBot="1" x14ac:dyDescent="0.4">
      <c r="A2890" t="s">
        <v>12404</v>
      </c>
      <c r="B2890">
        <f t="shared" ca="1" si="46"/>
        <v>27</v>
      </c>
      <c r="C2890" s="1">
        <v>33127</v>
      </c>
      <c r="E2890" t="s">
        <v>12405</v>
      </c>
      <c r="H2890" t="s">
        <v>2504</v>
      </c>
      <c r="I2890" t="s">
        <v>29</v>
      </c>
      <c r="J2890" t="s">
        <v>12406</v>
      </c>
      <c r="K2890" t="s">
        <v>12407</v>
      </c>
      <c r="L2890" t="s">
        <v>21</v>
      </c>
      <c r="M2890" t="s">
        <v>29</v>
      </c>
      <c r="O2890" t="s">
        <v>1631</v>
      </c>
      <c r="P2890" s="5" t="s">
        <v>1631</v>
      </c>
    </row>
    <row r="2891" spans="1:16" ht="14.25" customHeight="1" thickBot="1" x14ac:dyDescent="0.4">
      <c r="A2891" t="s">
        <v>12408</v>
      </c>
      <c r="B2891">
        <f t="shared" ca="1" si="46"/>
        <v>42</v>
      </c>
      <c r="C2891" s="1">
        <v>27618</v>
      </c>
      <c r="E2891" t="s">
        <v>12409</v>
      </c>
      <c r="H2891" t="s">
        <v>43</v>
      </c>
      <c r="I2891" t="s">
        <v>132</v>
      </c>
      <c r="J2891" t="s">
        <v>132</v>
      </c>
      <c r="K2891" t="s">
        <v>12410</v>
      </c>
      <c r="L2891" t="s">
        <v>21</v>
      </c>
      <c r="M2891" t="s">
        <v>132</v>
      </c>
      <c r="O2891" t="s">
        <v>6418</v>
      </c>
      <c r="P2891" s="5" t="s">
        <v>3936</v>
      </c>
    </row>
    <row r="2892" spans="1:16" ht="14.25" customHeight="1" thickBot="1" x14ac:dyDescent="0.4">
      <c r="A2892" t="s">
        <v>12411</v>
      </c>
      <c r="B2892">
        <f t="shared" ca="1" si="46"/>
        <v>32</v>
      </c>
      <c r="C2892" s="1">
        <v>31457</v>
      </c>
      <c r="D2892" t="s">
        <v>41</v>
      </c>
      <c r="E2892" t="s">
        <v>12412</v>
      </c>
      <c r="F2892" t="s">
        <v>41</v>
      </c>
      <c r="G2892" t="s">
        <v>441</v>
      </c>
      <c r="H2892" t="s">
        <v>2916</v>
      </c>
      <c r="I2892" t="s">
        <v>194</v>
      </c>
      <c r="J2892" t="s">
        <v>9210</v>
      </c>
      <c r="K2892" t="s">
        <v>730</v>
      </c>
      <c r="L2892" t="s">
        <v>21</v>
      </c>
      <c r="M2892" t="s">
        <v>194</v>
      </c>
      <c r="N2892" t="s">
        <v>305</v>
      </c>
      <c r="O2892" t="s">
        <v>306</v>
      </c>
      <c r="P2892" s="5" t="s">
        <v>306</v>
      </c>
    </row>
    <row r="2893" spans="1:16" ht="14.25" customHeight="1" thickBot="1" x14ac:dyDescent="0.4">
      <c r="A2893" t="s">
        <v>12413</v>
      </c>
      <c r="B2893">
        <f t="shared" ca="1" si="46"/>
        <v>34</v>
      </c>
      <c r="C2893" s="1">
        <v>30696</v>
      </c>
      <c r="E2893" t="s">
        <v>12414</v>
      </c>
      <c r="H2893" t="s">
        <v>12415</v>
      </c>
      <c r="I2893" t="s">
        <v>453</v>
      </c>
      <c r="J2893" t="s">
        <v>12416</v>
      </c>
      <c r="K2893" t="s">
        <v>12417</v>
      </c>
      <c r="L2893" t="s">
        <v>21</v>
      </c>
      <c r="M2893" t="s">
        <v>453</v>
      </c>
      <c r="O2893" t="s">
        <v>12418</v>
      </c>
      <c r="P2893" s="5" t="s">
        <v>12418</v>
      </c>
    </row>
    <row r="2894" spans="1:16" ht="14.25" customHeight="1" thickBot="1" x14ac:dyDescent="0.4">
      <c r="A2894" t="s">
        <v>12419</v>
      </c>
      <c r="B2894">
        <f t="shared" ca="1" si="46"/>
        <v>40</v>
      </c>
      <c r="C2894" s="1">
        <v>28509</v>
      </c>
      <c r="E2894" t="s">
        <v>12420</v>
      </c>
      <c r="F2894" t="s">
        <v>74</v>
      </c>
      <c r="G2894" t="s">
        <v>245</v>
      </c>
      <c r="H2894" t="s">
        <v>122</v>
      </c>
      <c r="I2894" t="s">
        <v>29</v>
      </c>
      <c r="J2894" t="s">
        <v>12421</v>
      </c>
      <c r="K2894" t="s">
        <v>12422</v>
      </c>
      <c r="L2894" t="s">
        <v>21</v>
      </c>
      <c r="M2894" t="s">
        <v>29</v>
      </c>
      <c r="O2894" t="s">
        <v>6976</v>
      </c>
      <c r="P2894" s="5" t="s">
        <v>6976</v>
      </c>
    </row>
    <row r="2895" spans="1:16" ht="14.25" customHeight="1" thickBot="1" x14ac:dyDescent="0.4">
      <c r="A2895" t="s">
        <v>12423</v>
      </c>
      <c r="B2895">
        <f t="shared" ca="1" si="46"/>
        <v>27</v>
      </c>
      <c r="C2895" s="1">
        <v>33271</v>
      </c>
      <c r="E2895" t="s">
        <v>12424</v>
      </c>
      <c r="I2895" t="s">
        <v>325</v>
      </c>
      <c r="K2895" t="s">
        <v>3940</v>
      </c>
      <c r="L2895" t="s">
        <v>21</v>
      </c>
      <c r="M2895" t="s">
        <v>325</v>
      </c>
      <c r="O2895" t="s">
        <v>3233</v>
      </c>
      <c r="P2895" s="5" t="s">
        <v>3233</v>
      </c>
    </row>
    <row r="2896" spans="1:16" ht="14.25" customHeight="1" thickBot="1" x14ac:dyDescent="0.4">
      <c r="A2896" t="s">
        <v>12425</v>
      </c>
      <c r="B2896">
        <f t="shared" ca="1" si="46"/>
        <v>35</v>
      </c>
      <c r="C2896" s="1">
        <v>30317</v>
      </c>
      <c r="D2896" t="s">
        <v>39</v>
      </c>
      <c r="E2896" t="s">
        <v>12426</v>
      </c>
      <c r="F2896" t="s">
        <v>41</v>
      </c>
      <c r="G2896" t="s">
        <v>147</v>
      </c>
      <c r="H2896" t="s">
        <v>2604</v>
      </c>
      <c r="I2896" t="s">
        <v>12427</v>
      </c>
      <c r="J2896" t="s">
        <v>987</v>
      </c>
      <c r="K2896" t="s">
        <v>12428</v>
      </c>
      <c r="L2896" t="s">
        <v>21</v>
      </c>
      <c r="M2896" t="s">
        <v>933</v>
      </c>
      <c r="N2896" t="s">
        <v>197</v>
      </c>
      <c r="O2896" t="s">
        <v>12429</v>
      </c>
      <c r="P2896" s="5" t="s">
        <v>12429</v>
      </c>
    </row>
    <row r="2897" spans="1:16" ht="14.25" customHeight="1" thickBot="1" x14ac:dyDescent="0.4">
      <c r="A2897" t="s">
        <v>12430</v>
      </c>
      <c r="B2897">
        <f t="shared" ca="1" si="46"/>
        <v>58</v>
      </c>
      <c r="C2897" s="1">
        <v>21921</v>
      </c>
      <c r="D2897" t="s">
        <v>41</v>
      </c>
      <c r="E2897" t="s">
        <v>708</v>
      </c>
      <c r="F2897" t="s">
        <v>41</v>
      </c>
      <c r="G2897" t="s">
        <v>1379</v>
      </c>
      <c r="H2897" t="s">
        <v>12431</v>
      </c>
      <c r="I2897" t="s">
        <v>2279</v>
      </c>
      <c r="J2897" t="s">
        <v>6682</v>
      </c>
      <c r="K2897" t="s">
        <v>12432</v>
      </c>
      <c r="L2897" t="s">
        <v>205</v>
      </c>
      <c r="M2897" t="s">
        <v>22</v>
      </c>
      <c r="O2897" t="s">
        <v>7616</v>
      </c>
      <c r="P2897" s="5" t="s">
        <v>7616</v>
      </c>
    </row>
    <row r="2898" spans="1:16" ht="14.25" customHeight="1" thickBot="1" x14ac:dyDescent="0.4">
      <c r="A2898" t="s">
        <v>12433</v>
      </c>
      <c r="B2898">
        <f t="shared" ca="1" si="46"/>
        <v>53</v>
      </c>
      <c r="C2898" s="1">
        <v>23714</v>
      </c>
      <c r="E2898" t="s">
        <v>9280</v>
      </c>
      <c r="H2898" t="s">
        <v>43</v>
      </c>
      <c r="I2898" t="s">
        <v>132</v>
      </c>
      <c r="J2898" t="s">
        <v>12434</v>
      </c>
      <c r="K2898" t="s">
        <v>12435</v>
      </c>
      <c r="L2898" t="s">
        <v>21</v>
      </c>
      <c r="M2898" t="s">
        <v>270</v>
      </c>
      <c r="O2898" t="s">
        <v>12436</v>
      </c>
      <c r="P2898" s="5" t="s">
        <v>12436</v>
      </c>
    </row>
    <row r="2899" spans="1:16" ht="14.25" customHeight="1" thickBot="1" x14ac:dyDescent="0.4">
      <c r="A2899" t="s">
        <v>12437</v>
      </c>
      <c r="B2899">
        <f t="shared" ca="1" si="46"/>
        <v>45</v>
      </c>
      <c r="C2899" s="1">
        <v>26719</v>
      </c>
      <c r="E2899" t="s">
        <v>12438</v>
      </c>
      <c r="H2899" t="s">
        <v>58</v>
      </c>
      <c r="I2899" t="s">
        <v>619</v>
      </c>
      <c r="J2899" t="s">
        <v>619</v>
      </c>
      <c r="K2899" t="s">
        <v>12439</v>
      </c>
      <c r="L2899" t="s">
        <v>21</v>
      </c>
      <c r="M2899" t="s">
        <v>619</v>
      </c>
      <c r="O2899" t="s">
        <v>12440</v>
      </c>
      <c r="P2899" s="5" t="s">
        <v>12440</v>
      </c>
    </row>
    <row r="2900" spans="1:16" ht="14.25" customHeight="1" thickBot="1" x14ac:dyDescent="0.4">
      <c r="A2900" t="s">
        <v>12441</v>
      </c>
      <c r="B2900">
        <f t="shared" ca="1" si="46"/>
        <v>60</v>
      </c>
      <c r="C2900" s="1">
        <v>21287</v>
      </c>
      <c r="E2900" t="s">
        <v>12442</v>
      </c>
      <c r="H2900" t="s">
        <v>812</v>
      </c>
      <c r="I2900" t="s">
        <v>270</v>
      </c>
      <c r="J2900" t="s">
        <v>12443</v>
      </c>
      <c r="K2900" t="s">
        <v>12444</v>
      </c>
      <c r="L2900" t="s">
        <v>21</v>
      </c>
      <c r="M2900" t="s">
        <v>270</v>
      </c>
      <c r="O2900" t="s">
        <v>2945</v>
      </c>
      <c r="P2900" s="5" t="s">
        <v>2945</v>
      </c>
    </row>
    <row r="2901" spans="1:16" ht="14.25" customHeight="1" thickBot="1" x14ac:dyDescent="0.4">
      <c r="A2901" t="s">
        <v>12445</v>
      </c>
      <c r="B2901">
        <f t="shared" ca="1" si="46"/>
        <v>55</v>
      </c>
      <c r="C2901" s="1">
        <v>23012</v>
      </c>
      <c r="E2901" t="s">
        <v>5035</v>
      </c>
      <c r="H2901" t="s">
        <v>12446</v>
      </c>
      <c r="I2901" t="s">
        <v>12447</v>
      </c>
      <c r="J2901" t="s">
        <v>12447</v>
      </c>
      <c r="K2901" t="s">
        <v>12448</v>
      </c>
      <c r="L2901" t="s">
        <v>21</v>
      </c>
      <c r="M2901" t="s">
        <v>933</v>
      </c>
      <c r="O2901" t="s">
        <v>12449</v>
      </c>
      <c r="P2901" s="5" t="s">
        <v>12449</v>
      </c>
    </row>
    <row r="2902" spans="1:16" ht="14.25" customHeight="1" thickBot="1" x14ac:dyDescent="0.4">
      <c r="A2902" t="s">
        <v>12450</v>
      </c>
      <c r="B2902">
        <f t="shared" ca="1" si="46"/>
        <v>39</v>
      </c>
      <c r="C2902" s="1">
        <v>28848</v>
      </c>
      <c r="D2902" t="s">
        <v>39</v>
      </c>
      <c r="E2902" t="s">
        <v>10047</v>
      </c>
      <c r="G2902" t="s">
        <v>66</v>
      </c>
      <c r="H2902" t="s">
        <v>534</v>
      </c>
      <c r="I2902" t="s">
        <v>118</v>
      </c>
      <c r="K2902" t="s">
        <v>8396</v>
      </c>
      <c r="L2902" t="s">
        <v>21</v>
      </c>
      <c r="M2902" t="s">
        <v>118</v>
      </c>
      <c r="O2902" t="s">
        <v>12451</v>
      </c>
      <c r="P2902" s="5" t="s">
        <v>12451</v>
      </c>
    </row>
    <row r="2903" spans="1:16" ht="14.25" customHeight="1" thickBot="1" x14ac:dyDescent="0.4">
      <c r="A2903" t="s">
        <v>12452</v>
      </c>
      <c r="B2903">
        <f t="shared" ca="1" si="46"/>
        <v>29</v>
      </c>
      <c r="C2903" s="1">
        <v>32547</v>
      </c>
      <c r="E2903" t="s">
        <v>426</v>
      </c>
      <c r="H2903" t="s">
        <v>557</v>
      </c>
      <c r="I2903" t="s">
        <v>29</v>
      </c>
      <c r="J2903" t="s">
        <v>29</v>
      </c>
      <c r="K2903" t="s">
        <v>12453</v>
      </c>
      <c r="L2903" t="s">
        <v>21</v>
      </c>
      <c r="M2903" t="s">
        <v>29</v>
      </c>
      <c r="O2903" t="s">
        <v>12454</v>
      </c>
      <c r="P2903" s="5" t="s">
        <v>12454</v>
      </c>
    </row>
    <row r="2904" spans="1:16" ht="14.25" customHeight="1" thickBot="1" x14ac:dyDescent="0.4">
      <c r="A2904" t="s">
        <v>12455</v>
      </c>
      <c r="B2904">
        <f t="shared" ca="1" si="46"/>
        <v>41</v>
      </c>
      <c r="C2904" s="1">
        <v>27978</v>
      </c>
      <c r="E2904" t="s">
        <v>12456</v>
      </c>
      <c r="H2904" t="s">
        <v>43</v>
      </c>
      <c r="I2904" t="s">
        <v>132</v>
      </c>
      <c r="J2904" t="s">
        <v>12457</v>
      </c>
      <c r="K2904" t="s">
        <v>12458</v>
      </c>
      <c r="L2904" t="s">
        <v>21</v>
      </c>
      <c r="M2904" t="s">
        <v>132</v>
      </c>
      <c r="O2904" t="s">
        <v>12459</v>
      </c>
      <c r="P2904" s="5" t="s">
        <v>17271</v>
      </c>
    </row>
    <row r="2905" spans="1:16" ht="14.25" customHeight="1" thickBot="1" x14ac:dyDescent="0.4">
      <c r="A2905" t="s">
        <v>12460</v>
      </c>
      <c r="B2905">
        <f t="shared" ca="1" si="46"/>
        <v>29</v>
      </c>
      <c r="C2905" s="1">
        <v>32545</v>
      </c>
      <c r="E2905" t="s">
        <v>12461</v>
      </c>
      <c r="H2905" t="s">
        <v>360</v>
      </c>
      <c r="I2905" t="s">
        <v>361</v>
      </c>
      <c r="J2905" t="s">
        <v>4635</v>
      </c>
      <c r="K2905" t="s">
        <v>9002</v>
      </c>
      <c r="L2905" t="s">
        <v>21</v>
      </c>
      <c r="M2905" t="s">
        <v>78</v>
      </c>
      <c r="O2905" t="s">
        <v>2143</v>
      </c>
      <c r="P2905" s="5" t="s">
        <v>16792</v>
      </c>
    </row>
    <row r="2906" spans="1:16" ht="14.25" customHeight="1" thickBot="1" x14ac:dyDescent="0.4">
      <c r="A2906" t="s">
        <v>12462</v>
      </c>
      <c r="B2906">
        <f t="shared" ca="1" si="46"/>
        <v>28</v>
      </c>
      <c r="C2906" s="1">
        <v>32779</v>
      </c>
      <c r="D2906" t="s">
        <v>200</v>
      </c>
      <c r="E2906" t="s">
        <v>714</v>
      </c>
      <c r="F2906" t="s">
        <v>74</v>
      </c>
      <c r="H2906" t="s">
        <v>122</v>
      </c>
      <c r="I2906" t="s">
        <v>29</v>
      </c>
      <c r="J2906" t="s">
        <v>12463</v>
      </c>
      <c r="K2906" t="s">
        <v>12464</v>
      </c>
      <c r="L2906" t="s">
        <v>21</v>
      </c>
      <c r="M2906" t="s">
        <v>29</v>
      </c>
      <c r="O2906" t="s">
        <v>1290</v>
      </c>
      <c r="P2906" s="5" t="s">
        <v>1290</v>
      </c>
    </row>
    <row r="2907" spans="1:16" ht="14.25" customHeight="1" thickBot="1" x14ac:dyDescent="0.4">
      <c r="A2907" t="s">
        <v>12465</v>
      </c>
      <c r="B2907">
        <f t="shared" ca="1" si="46"/>
        <v>45</v>
      </c>
      <c r="C2907" s="1">
        <v>26554</v>
      </c>
      <c r="E2907" t="s">
        <v>12466</v>
      </c>
      <c r="H2907" t="s">
        <v>43</v>
      </c>
      <c r="I2907" t="s">
        <v>373</v>
      </c>
      <c r="J2907" t="s">
        <v>509</v>
      </c>
      <c r="K2907" t="s">
        <v>12467</v>
      </c>
      <c r="L2907" t="s">
        <v>21</v>
      </c>
      <c r="M2907" t="s">
        <v>132</v>
      </c>
      <c r="O2907" t="s">
        <v>12468</v>
      </c>
      <c r="P2907" s="5" t="s">
        <v>17272</v>
      </c>
    </row>
    <row r="2908" spans="1:16" ht="14.25" customHeight="1" thickBot="1" x14ac:dyDescent="0.4">
      <c r="A2908" t="s">
        <v>12469</v>
      </c>
      <c r="B2908">
        <f t="shared" ref="B2908:B2971" ca="1" si="47">DATEDIF(C2908,TODAY(),"Y")</f>
        <v>27</v>
      </c>
      <c r="C2908" s="1">
        <v>33130</v>
      </c>
      <c r="E2908" t="s">
        <v>12470</v>
      </c>
      <c r="H2908" t="s">
        <v>1563</v>
      </c>
      <c r="I2908" t="s">
        <v>1259</v>
      </c>
      <c r="J2908" t="s">
        <v>4149</v>
      </c>
      <c r="K2908" t="s">
        <v>12471</v>
      </c>
      <c r="L2908" t="s">
        <v>21</v>
      </c>
      <c r="M2908" t="s">
        <v>1259</v>
      </c>
      <c r="O2908" t="s">
        <v>12472</v>
      </c>
      <c r="P2908" s="5" t="s">
        <v>12472</v>
      </c>
    </row>
    <row r="2909" spans="1:16" ht="14.25" customHeight="1" thickBot="1" x14ac:dyDescent="0.4">
      <c r="A2909" t="s">
        <v>12473</v>
      </c>
      <c r="B2909">
        <f t="shared" ca="1" si="47"/>
        <v>42</v>
      </c>
      <c r="C2909" s="1">
        <v>27687</v>
      </c>
      <c r="E2909" t="s">
        <v>12474</v>
      </c>
      <c r="H2909" t="s">
        <v>12475</v>
      </c>
      <c r="I2909" t="s">
        <v>578</v>
      </c>
      <c r="J2909" t="s">
        <v>3040</v>
      </c>
      <c r="K2909" t="s">
        <v>12476</v>
      </c>
      <c r="L2909" t="s">
        <v>21</v>
      </c>
      <c r="M2909" t="s">
        <v>29</v>
      </c>
      <c r="O2909" t="s">
        <v>12477</v>
      </c>
      <c r="P2909" s="5" t="s">
        <v>12477</v>
      </c>
    </row>
    <row r="2910" spans="1:16" ht="14.25" customHeight="1" thickBot="1" x14ac:dyDescent="0.4">
      <c r="A2910" t="s">
        <v>12478</v>
      </c>
      <c r="B2910">
        <f t="shared" ca="1" si="47"/>
        <v>71</v>
      </c>
      <c r="C2910" s="1">
        <v>17117</v>
      </c>
      <c r="E2910" t="s">
        <v>12479</v>
      </c>
      <c r="G2910" t="s">
        <v>942</v>
      </c>
      <c r="H2910" t="s">
        <v>6109</v>
      </c>
      <c r="I2910" t="s">
        <v>12480</v>
      </c>
      <c r="J2910" t="s">
        <v>12481</v>
      </c>
      <c r="K2910" t="s">
        <v>12482</v>
      </c>
      <c r="L2910" t="s">
        <v>21</v>
      </c>
      <c r="M2910" t="s">
        <v>22</v>
      </c>
      <c r="O2910" t="s">
        <v>12483</v>
      </c>
      <c r="P2910" s="5" t="s">
        <v>12483</v>
      </c>
    </row>
    <row r="2911" spans="1:16" ht="14.25" customHeight="1" thickBot="1" x14ac:dyDescent="0.4">
      <c r="A2911" t="s">
        <v>12484</v>
      </c>
      <c r="B2911">
        <f t="shared" ca="1" si="47"/>
        <v>42</v>
      </c>
      <c r="C2911" s="1">
        <v>27827</v>
      </c>
      <c r="E2911" t="s">
        <v>12485</v>
      </c>
      <c r="H2911" t="s">
        <v>324</v>
      </c>
      <c r="I2911" t="s">
        <v>325</v>
      </c>
      <c r="J2911" t="s">
        <v>12486</v>
      </c>
      <c r="K2911" t="s">
        <v>12487</v>
      </c>
      <c r="L2911" t="s">
        <v>21</v>
      </c>
      <c r="M2911" t="s">
        <v>325</v>
      </c>
      <c r="O2911" t="s">
        <v>12488</v>
      </c>
      <c r="P2911" s="5" t="s">
        <v>12488</v>
      </c>
    </row>
    <row r="2912" spans="1:16" ht="14.25" customHeight="1" thickBot="1" x14ac:dyDescent="0.4">
      <c r="A2912" t="s">
        <v>12489</v>
      </c>
      <c r="B2912">
        <f t="shared" ca="1" si="47"/>
        <v>65</v>
      </c>
      <c r="C2912" s="1">
        <v>19397</v>
      </c>
      <c r="E2912" t="s">
        <v>12490</v>
      </c>
      <c r="I2912" t="s">
        <v>12491</v>
      </c>
      <c r="J2912" t="s">
        <v>12492</v>
      </c>
      <c r="K2912" t="s">
        <v>12493</v>
      </c>
      <c r="L2912" t="s">
        <v>21</v>
      </c>
      <c r="M2912" t="s">
        <v>628</v>
      </c>
      <c r="O2912" t="s">
        <v>2339</v>
      </c>
      <c r="P2912" s="5" t="s">
        <v>2339</v>
      </c>
    </row>
    <row r="2913" spans="1:16" ht="14.25" customHeight="1" thickBot="1" x14ac:dyDescent="0.4">
      <c r="A2913" t="s">
        <v>12494</v>
      </c>
      <c r="B2913">
        <f t="shared" ca="1" si="47"/>
        <v>21</v>
      </c>
      <c r="C2913" s="1">
        <v>35341</v>
      </c>
      <c r="E2913" t="s">
        <v>12495</v>
      </c>
      <c r="H2913" t="s">
        <v>2205</v>
      </c>
      <c r="I2913" t="s">
        <v>129</v>
      </c>
      <c r="J2913" t="s">
        <v>129</v>
      </c>
      <c r="K2913" t="s">
        <v>12496</v>
      </c>
      <c r="L2913" t="s">
        <v>21</v>
      </c>
      <c r="M2913" t="s">
        <v>132</v>
      </c>
      <c r="O2913" t="s">
        <v>2143</v>
      </c>
      <c r="P2913" s="5" t="s">
        <v>16792</v>
      </c>
    </row>
    <row r="2914" spans="1:16" ht="14.25" customHeight="1" thickBot="1" x14ac:dyDescent="0.4">
      <c r="A2914" t="s">
        <v>12497</v>
      </c>
      <c r="B2914">
        <f t="shared" ca="1" si="47"/>
        <v>49</v>
      </c>
      <c r="C2914" s="1">
        <v>25292</v>
      </c>
      <c r="D2914" t="s">
        <v>39</v>
      </c>
      <c r="E2914" t="s">
        <v>12498</v>
      </c>
      <c r="F2914" t="s">
        <v>41</v>
      </c>
      <c r="G2914" t="s">
        <v>549</v>
      </c>
      <c r="H2914" t="s">
        <v>8413</v>
      </c>
      <c r="I2914" t="s">
        <v>46</v>
      </c>
      <c r="J2914" t="s">
        <v>12499</v>
      </c>
      <c r="K2914" t="s">
        <v>12500</v>
      </c>
      <c r="L2914" t="s">
        <v>21</v>
      </c>
      <c r="M2914" t="s">
        <v>46</v>
      </c>
      <c r="N2914" t="s">
        <v>47</v>
      </c>
      <c r="O2914" t="s">
        <v>12501</v>
      </c>
      <c r="P2914" s="5" t="s">
        <v>12501</v>
      </c>
    </row>
    <row r="2915" spans="1:16" ht="14.25" customHeight="1" thickBot="1" x14ac:dyDescent="0.4">
      <c r="A2915" t="s">
        <v>12502</v>
      </c>
      <c r="B2915">
        <f t="shared" ca="1" si="47"/>
        <v>25</v>
      </c>
      <c r="C2915" s="1">
        <v>33840</v>
      </c>
      <c r="E2915" t="s">
        <v>12503</v>
      </c>
      <c r="H2915" t="s">
        <v>210</v>
      </c>
      <c r="I2915" t="s">
        <v>29</v>
      </c>
      <c r="J2915" t="s">
        <v>9218</v>
      </c>
      <c r="K2915" t="s">
        <v>12504</v>
      </c>
      <c r="L2915" t="s">
        <v>21</v>
      </c>
      <c r="M2915" t="s">
        <v>29</v>
      </c>
      <c r="O2915" t="s">
        <v>1062</v>
      </c>
      <c r="P2915" s="5" t="s">
        <v>1062</v>
      </c>
    </row>
    <row r="2916" spans="1:16" ht="14.25" customHeight="1" thickBot="1" x14ac:dyDescent="0.4">
      <c r="A2916" t="s">
        <v>12505</v>
      </c>
      <c r="B2916">
        <f t="shared" ca="1" si="47"/>
        <v>50</v>
      </c>
      <c r="C2916" s="1">
        <v>24682</v>
      </c>
      <c r="E2916" t="s">
        <v>12506</v>
      </c>
      <c r="I2916" t="s">
        <v>97</v>
      </c>
      <c r="J2916" t="s">
        <v>12507</v>
      </c>
      <c r="K2916" t="s">
        <v>12508</v>
      </c>
      <c r="L2916" t="s">
        <v>21</v>
      </c>
      <c r="M2916" t="s">
        <v>496</v>
      </c>
      <c r="O2916" t="s">
        <v>6501</v>
      </c>
      <c r="P2916" s="5" t="s">
        <v>6501</v>
      </c>
    </row>
    <row r="2917" spans="1:16" ht="14.25" customHeight="1" thickBot="1" x14ac:dyDescent="0.4">
      <c r="A2917" t="s">
        <v>12509</v>
      </c>
      <c r="B2917">
        <f t="shared" ca="1" si="47"/>
        <v>41</v>
      </c>
      <c r="C2917" s="1">
        <v>28218</v>
      </c>
      <c r="D2917" t="s">
        <v>74</v>
      </c>
      <c r="E2917" t="s">
        <v>12510</v>
      </c>
      <c r="F2917" t="s">
        <v>41</v>
      </c>
      <c r="G2917" t="s">
        <v>352</v>
      </c>
      <c r="H2917" t="s">
        <v>12511</v>
      </c>
      <c r="I2917" t="s">
        <v>767</v>
      </c>
      <c r="J2917" t="s">
        <v>12512</v>
      </c>
      <c r="K2917" t="s">
        <v>12513</v>
      </c>
      <c r="L2917" t="s">
        <v>21</v>
      </c>
      <c r="M2917" t="s">
        <v>747</v>
      </c>
      <c r="O2917" t="s">
        <v>12514</v>
      </c>
      <c r="P2917" s="5" t="s">
        <v>12514</v>
      </c>
    </row>
    <row r="2918" spans="1:16" ht="14.25" customHeight="1" thickBot="1" x14ac:dyDescent="0.4">
      <c r="A2918" t="s">
        <v>12515</v>
      </c>
      <c r="B2918">
        <f t="shared" ca="1" si="47"/>
        <v>36</v>
      </c>
      <c r="C2918" s="1">
        <v>30013</v>
      </c>
      <c r="E2918" t="s">
        <v>12516</v>
      </c>
      <c r="H2918" t="s">
        <v>12517</v>
      </c>
      <c r="I2918" t="s">
        <v>1090</v>
      </c>
      <c r="J2918" t="s">
        <v>12518</v>
      </c>
      <c r="K2918" t="s">
        <v>12519</v>
      </c>
      <c r="L2918" t="s">
        <v>21</v>
      </c>
      <c r="M2918" t="s">
        <v>132</v>
      </c>
      <c r="O2918" t="s">
        <v>12520</v>
      </c>
      <c r="P2918" s="5" t="s">
        <v>17273</v>
      </c>
    </row>
    <row r="2919" spans="1:16" ht="14.25" customHeight="1" thickBot="1" x14ac:dyDescent="0.4">
      <c r="A2919" t="s">
        <v>12521</v>
      </c>
      <c r="B2919">
        <f t="shared" ca="1" si="47"/>
        <v>22</v>
      </c>
      <c r="C2919" s="1">
        <v>35095</v>
      </c>
      <c r="E2919" t="s">
        <v>12522</v>
      </c>
      <c r="H2919" t="s">
        <v>324</v>
      </c>
      <c r="I2919" t="s">
        <v>325</v>
      </c>
      <c r="J2919" t="s">
        <v>12523</v>
      </c>
      <c r="K2919" t="s">
        <v>12524</v>
      </c>
      <c r="L2919" t="s">
        <v>21</v>
      </c>
      <c r="M2919" t="s">
        <v>325</v>
      </c>
      <c r="O2919" t="s">
        <v>4238</v>
      </c>
      <c r="P2919" s="5" t="s">
        <v>4238</v>
      </c>
    </row>
    <row r="2920" spans="1:16" ht="14.25" customHeight="1" thickBot="1" x14ac:dyDescent="0.4">
      <c r="A2920" t="s">
        <v>12525</v>
      </c>
      <c r="B2920">
        <f t="shared" ca="1" si="47"/>
        <v>65</v>
      </c>
      <c r="C2920" s="1">
        <v>19533</v>
      </c>
      <c r="D2920" t="s">
        <v>39</v>
      </c>
      <c r="E2920" t="s">
        <v>12526</v>
      </c>
      <c r="F2920" t="s">
        <v>1972</v>
      </c>
      <c r="G2920" t="s">
        <v>95</v>
      </c>
      <c r="H2920" t="s">
        <v>4844</v>
      </c>
      <c r="I2920" t="s">
        <v>578</v>
      </c>
      <c r="K2920" t="s">
        <v>12527</v>
      </c>
      <c r="L2920" t="s">
        <v>21</v>
      </c>
      <c r="M2920" t="s">
        <v>118</v>
      </c>
      <c r="O2920" t="s">
        <v>12528</v>
      </c>
      <c r="P2920" s="5" t="s">
        <v>12528</v>
      </c>
    </row>
    <row r="2921" spans="1:16" ht="14.25" customHeight="1" thickBot="1" x14ac:dyDescent="0.4">
      <c r="A2921" t="s">
        <v>12529</v>
      </c>
      <c r="B2921">
        <f t="shared" ca="1" si="47"/>
        <v>62</v>
      </c>
      <c r="C2921" s="1">
        <v>20563</v>
      </c>
      <c r="D2921" t="s">
        <v>12530</v>
      </c>
      <c r="E2921" t="s">
        <v>12531</v>
      </c>
      <c r="F2921" t="s">
        <v>39</v>
      </c>
      <c r="G2921" t="s">
        <v>147</v>
      </c>
      <c r="H2921" t="s">
        <v>12532</v>
      </c>
      <c r="I2921" t="s">
        <v>7222</v>
      </c>
      <c r="J2921" t="s">
        <v>12533</v>
      </c>
      <c r="K2921" t="s">
        <v>12534</v>
      </c>
      <c r="L2921" t="s">
        <v>21</v>
      </c>
      <c r="M2921" t="s">
        <v>7222</v>
      </c>
      <c r="O2921" t="s">
        <v>169</v>
      </c>
      <c r="P2921" s="5" t="s">
        <v>169</v>
      </c>
    </row>
    <row r="2922" spans="1:16" ht="14.25" customHeight="1" thickBot="1" x14ac:dyDescent="0.4">
      <c r="A2922" t="s">
        <v>12535</v>
      </c>
      <c r="B2922">
        <f t="shared" ca="1" si="47"/>
        <v>31</v>
      </c>
      <c r="C2922" s="1">
        <v>31725</v>
      </c>
      <c r="E2922" t="s">
        <v>12536</v>
      </c>
      <c r="I2922" t="s">
        <v>52</v>
      </c>
      <c r="J2922" t="s">
        <v>7841</v>
      </c>
      <c r="K2922" t="s">
        <v>54</v>
      </c>
      <c r="L2922" t="s">
        <v>21</v>
      </c>
      <c r="M2922" t="s">
        <v>148</v>
      </c>
      <c r="O2922" t="s">
        <v>12537</v>
      </c>
      <c r="P2922" s="5" t="s">
        <v>12537</v>
      </c>
    </row>
    <row r="2923" spans="1:16" ht="14.25" customHeight="1" thickBot="1" x14ac:dyDescent="0.4">
      <c r="A2923" t="s">
        <v>12538</v>
      </c>
      <c r="B2923">
        <f t="shared" ca="1" si="47"/>
        <v>52</v>
      </c>
      <c r="C2923" s="1">
        <v>24254</v>
      </c>
      <c r="E2923" t="s">
        <v>10869</v>
      </c>
      <c r="H2923" t="s">
        <v>385</v>
      </c>
      <c r="I2923" t="s">
        <v>386</v>
      </c>
      <c r="J2923" t="s">
        <v>12539</v>
      </c>
      <c r="K2923" t="s">
        <v>12540</v>
      </c>
      <c r="L2923" t="s">
        <v>21</v>
      </c>
      <c r="M2923" t="s">
        <v>386</v>
      </c>
      <c r="O2923" t="s">
        <v>12541</v>
      </c>
      <c r="P2923" s="5" t="s">
        <v>3008</v>
      </c>
    </row>
    <row r="2924" spans="1:16" ht="14.25" customHeight="1" thickBot="1" x14ac:dyDescent="0.4">
      <c r="A2924" t="s">
        <v>12542</v>
      </c>
      <c r="B2924">
        <f t="shared" ca="1" si="47"/>
        <v>24</v>
      </c>
      <c r="C2924" s="1">
        <v>34488</v>
      </c>
      <c r="E2924" t="s">
        <v>12543</v>
      </c>
      <c r="F2924" t="s">
        <v>41</v>
      </c>
      <c r="G2924" t="s">
        <v>245</v>
      </c>
      <c r="H2924" t="s">
        <v>122</v>
      </c>
      <c r="I2924" t="s">
        <v>29</v>
      </c>
      <c r="J2924" t="s">
        <v>12544</v>
      </c>
      <c r="K2924" t="s">
        <v>12545</v>
      </c>
      <c r="L2924" t="s">
        <v>21</v>
      </c>
      <c r="M2924" t="s">
        <v>29</v>
      </c>
      <c r="O2924" t="s">
        <v>516</v>
      </c>
      <c r="P2924" s="5" t="s">
        <v>516</v>
      </c>
    </row>
    <row r="2925" spans="1:16" ht="14.25" customHeight="1" thickBot="1" x14ac:dyDescent="0.4">
      <c r="A2925" t="s">
        <v>12546</v>
      </c>
      <c r="B2925">
        <f t="shared" ca="1" si="47"/>
        <v>37</v>
      </c>
      <c r="C2925" s="1">
        <v>29617</v>
      </c>
      <c r="D2925" t="s">
        <v>39</v>
      </c>
      <c r="E2925" t="s">
        <v>12547</v>
      </c>
      <c r="F2925" t="s">
        <v>41</v>
      </c>
      <c r="G2925" t="s">
        <v>156</v>
      </c>
      <c r="H2925" t="s">
        <v>7060</v>
      </c>
      <c r="I2925" t="s">
        <v>12548</v>
      </c>
      <c r="J2925" t="s">
        <v>12549</v>
      </c>
      <c r="K2925" t="s">
        <v>12550</v>
      </c>
      <c r="L2925" t="s">
        <v>21</v>
      </c>
      <c r="M2925" t="s">
        <v>46</v>
      </c>
      <c r="N2925" t="s">
        <v>12551</v>
      </c>
      <c r="O2925" t="s">
        <v>55</v>
      </c>
      <c r="P2925" s="5" t="s">
        <v>55</v>
      </c>
    </row>
    <row r="2926" spans="1:16" ht="14.25" customHeight="1" thickBot="1" x14ac:dyDescent="0.4">
      <c r="A2926" t="s">
        <v>12552</v>
      </c>
      <c r="B2926">
        <f t="shared" ca="1" si="47"/>
        <v>36</v>
      </c>
      <c r="C2926" s="1">
        <v>29997</v>
      </c>
      <c r="D2926" t="s">
        <v>39</v>
      </c>
      <c r="E2926" t="s">
        <v>12553</v>
      </c>
      <c r="F2926" t="s">
        <v>39</v>
      </c>
      <c r="I2926" t="s">
        <v>78</v>
      </c>
      <c r="J2926" t="s">
        <v>78</v>
      </c>
      <c r="K2926" t="s">
        <v>12554</v>
      </c>
      <c r="L2926" t="s">
        <v>205</v>
      </c>
      <c r="M2926" t="s">
        <v>78</v>
      </c>
      <c r="O2926" t="s">
        <v>12555</v>
      </c>
      <c r="P2926" s="5" t="s">
        <v>17274</v>
      </c>
    </row>
    <row r="2927" spans="1:16" ht="14.25" customHeight="1" thickBot="1" x14ac:dyDescent="0.4">
      <c r="A2927" t="s">
        <v>12556</v>
      </c>
      <c r="B2927">
        <f t="shared" ca="1" si="47"/>
        <v>51</v>
      </c>
      <c r="C2927" s="1">
        <v>24313</v>
      </c>
      <c r="D2927" t="s">
        <v>235</v>
      </c>
      <c r="E2927" t="s">
        <v>12557</v>
      </c>
      <c r="G2927" t="s">
        <v>147</v>
      </c>
      <c r="H2927" t="s">
        <v>1585</v>
      </c>
      <c r="I2927" t="s">
        <v>4107</v>
      </c>
      <c r="J2927" t="s">
        <v>12558</v>
      </c>
      <c r="K2927" t="s">
        <v>12559</v>
      </c>
      <c r="L2927" t="s">
        <v>21</v>
      </c>
      <c r="M2927" t="s">
        <v>4107</v>
      </c>
      <c r="O2927" t="s">
        <v>12560</v>
      </c>
      <c r="P2927" s="5" t="s">
        <v>17275</v>
      </c>
    </row>
    <row r="2928" spans="1:16" ht="14.25" customHeight="1" thickBot="1" x14ac:dyDescent="0.4">
      <c r="A2928" t="s">
        <v>12561</v>
      </c>
      <c r="B2928">
        <f t="shared" ca="1" si="47"/>
        <v>32</v>
      </c>
      <c r="C2928" s="1">
        <v>31575</v>
      </c>
      <c r="E2928" t="s">
        <v>12562</v>
      </c>
      <c r="H2928" t="s">
        <v>397</v>
      </c>
      <c r="I2928" t="s">
        <v>325</v>
      </c>
      <c r="J2928" t="s">
        <v>325</v>
      </c>
      <c r="K2928" t="s">
        <v>12563</v>
      </c>
      <c r="L2928" t="s">
        <v>21</v>
      </c>
      <c r="M2928" t="s">
        <v>628</v>
      </c>
      <c r="O2928" t="s">
        <v>10902</v>
      </c>
      <c r="P2928" s="5" t="s">
        <v>10902</v>
      </c>
    </row>
    <row r="2929" spans="1:16" ht="14.25" customHeight="1" thickBot="1" x14ac:dyDescent="0.4">
      <c r="A2929" t="s">
        <v>12564</v>
      </c>
      <c r="B2929">
        <f t="shared" ca="1" si="47"/>
        <v>35</v>
      </c>
      <c r="C2929" s="1">
        <v>30187</v>
      </c>
      <c r="D2929" t="s">
        <v>39</v>
      </c>
      <c r="E2929" t="s">
        <v>12565</v>
      </c>
      <c r="F2929" t="s">
        <v>74</v>
      </c>
      <c r="G2929" t="s">
        <v>352</v>
      </c>
      <c r="H2929" t="s">
        <v>2393</v>
      </c>
      <c r="I2929" t="s">
        <v>26</v>
      </c>
      <c r="J2929" t="s">
        <v>12566</v>
      </c>
      <c r="K2929" t="s">
        <v>3460</v>
      </c>
      <c r="L2929" t="s">
        <v>21</v>
      </c>
      <c r="M2929" t="s">
        <v>29</v>
      </c>
      <c r="O2929" t="s">
        <v>169</v>
      </c>
      <c r="P2929" s="5" t="s">
        <v>169</v>
      </c>
    </row>
    <row r="2930" spans="1:16" ht="14.25" customHeight="1" thickBot="1" x14ac:dyDescent="0.4">
      <c r="A2930" t="s">
        <v>12567</v>
      </c>
      <c r="B2930">
        <f t="shared" ca="1" si="47"/>
        <v>25</v>
      </c>
      <c r="C2930" s="1">
        <v>34085</v>
      </c>
      <c r="D2930" t="s">
        <v>177</v>
      </c>
      <c r="E2930" t="s">
        <v>12568</v>
      </c>
      <c r="F2930" t="s">
        <v>41</v>
      </c>
      <c r="G2930" t="s">
        <v>2021</v>
      </c>
      <c r="H2930" t="s">
        <v>43</v>
      </c>
      <c r="I2930" t="s">
        <v>178</v>
      </c>
      <c r="J2930" t="s">
        <v>12569</v>
      </c>
      <c r="K2930" t="s">
        <v>12570</v>
      </c>
      <c r="L2930" t="s">
        <v>205</v>
      </c>
      <c r="M2930" t="s">
        <v>178</v>
      </c>
      <c r="N2930" t="s">
        <v>774</v>
      </c>
      <c r="O2930" t="s">
        <v>1960</v>
      </c>
      <c r="P2930" s="5" t="s">
        <v>16785</v>
      </c>
    </row>
    <row r="2931" spans="1:16" ht="14.25" customHeight="1" thickBot="1" x14ac:dyDescent="0.4">
      <c r="A2931" t="s">
        <v>12571</v>
      </c>
      <c r="B2931">
        <f t="shared" ca="1" si="47"/>
        <v>20</v>
      </c>
      <c r="C2931" s="1">
        <v>35658</v>
      </c>
      <c r="E2931" t="s">
        <v>12572</v>
      </c>
      <c r="H2931" t="s">
        <v>660</v>
      </c>
      <c r="I2931" t="s">
        <v>59</v>
      </c>
      <c r="J2931" t="s">
        <v>10968</v>
      </c>
      <c r="K2931" t="s">
        <v>12573</v>
      </c>
      <c r="L2931" t="s">
        <v>21</v>
      </c>
      <c r="M2931" t="s">
        <v>602</v>
      </c>
      <c r="O2931" t="s">
        <v>12574</v>
      </c>
      <c r="P2931" s="5" t="s">
        <v>12574</v>
      </c>
    </row>
    <row r="2932" spans="1:16" ht="14.25" customHeight="1" thickBot="1" x14ac:dyDescent="0.4">
      <c r="A2932" t="s">
        <v>12575</v>
      </c>
      <c r="B2932">
        <f t="shared" ca="1" si="47"/>
        <v>49</v>
      </c>
      <c r="C2932" s="1">
        <v>25217</v>
      </c>
      <c r="E2932" t="s">
        <v>12576</v>
      </c>
      <c r="H2932" t="s">
        <v>12577</v>
      </c>
      <c r="I2932" t="s">
        <v>1834</v>
      </c>
      <c r="J2932" t="s">
        <v>1834</v>
      </c>
      <c r="K2932" t="s">
        <v>12578</v>
      </c>
      <c r="L2932" t="s">
        <v>21</v>
      </c>
      <c r="M2932" t="s">
        <v>1834</v>
      </c>
      <c r="O2932" t="s">
        <v>12579</v>
      </c>
      <c r="P2932" s="5" t="s">
        <v>12579</v>
      </c>
    </row>
    <row r="2933" spans="1:16" ht="14.25" customHeight="1" thickBot="1" x14ac:dyDescent="0.4">
      <c r="A2933" t="s">
        <v>12580</v>
      </c>
      <c r="B2933">
        <f t="shared" ca="1" si="47"/>
        <v>29</v>
      </c>
      <c r="C2933" s="1">
        <v>32641</v>
      </c>
      <c r="E2933" t="s">
        <v>12581</v>
      </c>
      <c r="H2933" t="s">
        <v>122</v>
      </c>
      <c r="I2933" t="s">
        <v>29</v>
      </c>
      <c r="J2933" t="s">
        <v>12582</v>
      </c>
      <c r="K2933" t="s">
        <v>12583</v>
      </c>
      <c r="L2933" t="s">
        <v>21</v>
      </c>
      <c r="M2933" t="s">
        <v>29</v>
      </c>
      <c r="O2933" t="s">
        <v>213</v>
      </c>
      <c r="P2933" s="5" t="s">
        <v>213</v>
      </c>
    </row>
    <row r="2934" spans="1:16" ht="14.25" customHeight="1" thickBot="1" x14ac:dyDescent="0.4">
      <c r="A2934" t="s">
        <v>12584</v>
      </c>
      <c r="B2934">
        <f t="shared" ca="1" si="47"/>
        <v>47</v>
      </c>
      <c r="C2934" s="1">
        <v>25987</v>
      </c>
      <c r="E2934" t="s">
        <v>2358</v>
      </c>
      <c r="H2934" t="s">
        <v>12585</v>
      </c>
      <c r="I2934" t="s">
        <v>1685</v>
      </c>
      <c r="J2934" t="s">
        <v>3772</v>
      </c>
      <c r="K2934" t="s">
        <v>12586</v>
      </c>
      <c r="L2934" t="s">
        <v>21</v>
      </c>
      <c r="M2934" t="s">
        <v>29</v>
      </c>
      <c r="O2934" t="s">
        <v>126</v>
      </c>
      <c r="P2934" s="5" t="s">
        <v>126</v>
      </c>
    </row>
    <row r="2935" spans="1:16" ht="14.25" customHeight="1" thickBot="1" x14ac:dyDescent="0.4">
      <c r="A2935" t="s">
        <v>12587</v>
      </c>
      <c r="B2935">
        <f t="shared" ca="1" si="47"/>
        <v>113</v>
      </c>
      <c r="C2935" s="2">
        <v>1962</v>
      </c>
      <c r="E2935" t="s">
        <v>12588</v>
      </c>
      <c r="F2935" t="s">
        <v>41</v>
      </c>
      <c r="G2935" t="s">
        <v>95</v>
      </c>
      <c r="I2935" t="s">
        <v>12589</v>
      </c>
      <c r="J2935" t="s">
        <v>12590</v>
      </c>
      <c r="K2935" t="s">
        <v>12591</v>
      </c>
      <c r="L2935" t="s">
        <v>21</v>
      </c>
      <c r="M2935" t="s">
        <v>410</v>
      </c>
      <c r="O2935" t="s">
        <v>12592</v>
      </c>
      <c r="P2935" s="5" t="s">
        <v>12592</v>
      </c>
    </row>
    <row r="2936" spans="1:16" ht="14.25" customHeight="1" thickBot="1" x14ac:dyDescent="0.4">
      <c r="A2936" t="s">
        <v>12593</v>
      </c>
      <c r="B2936">
        <f t="shared" ca="1" si="47"/>
        <v>31</v>
      </c>
      <c r="C2936" s="1">
        <v>31870</v>
      </c>
      <c r="E2936" t="s">
        <v>714</v>
      </c>
      <c r="H2936" t="s">
        <v>122</v>
      </c>
      <c r="I2936" t="s">
        <v>7495</v>
      </c>
      <c r="J2936" t="s">
        <v>12594</v>
      </c>
      <c r="K2936" t="s">
        <v>12595</v>
      </c>
      <c r="L2936" t="s">
        <v>21</v>
      </c>
      <c r="M2936" t="s">
        <v>29</v>
      </c>
      <c r="O2936" t="s">
        <v>12596</v>
      </c>
      <c r="P2936" s="5" t="s">
        <v>12596</v>
      </c>
    </row>
    <row r="2937" spans="1:16" ht="14.25" customHeight="1" thickBot="1" x14ac:dyDescent="0.4">
      <c r="A2937" t="s">
        <v>12597</v>
      </c>
      <c r="B2937">
        <f t="shared" ca="1" si="47"/>
        <v>29</v>
      </c>
      <c r="C2937" s="1">
        <v>32618</v>
      </c>
      <c r="E2937" t="s">
        <v>12598</v>
      </c>
      <c r="G2937" t="s">
        <v>1037</v>
      </c>
      <c r="H2937" t="s">
        <v>122</v>
      </c>
      <c r="I2937" t="s">
        <v>29</v>
      </c>
      <c r="J2937" t="s">
        <v>12599</v>
      </c>
      <c r="K2937" t="s">
        <v>12600</v>
      </c>
      <c r="L2937" t="s">
        <v>21</v>
      </c>
      <c r="M2937" t="s">
        <v>29</v>
      </c>
      <c r="O2937" t="s">
        <v>1631</v>
      </c>
      <c r="P2937" s="5" t="s">
        <v>1631</v>
      </c>
    </row>
    <row r="2938" spans="1:16" ht="14.25" customHeight="1" thickBot="1" x14ac:dyDescent="0.4">
      <c r="A2938" t="s">
        <v>12601</v>
      </c>
      <c r="B2938">
        <f t="shared" ca="1" si="47"/>
        <v>43</v>
      </c>
      <c r="C2938" s="1">
        <v>27544</v>
      </c>
      <c r="D2938" t="s">
        <v>39</v>
      </c>
      <c r="E2938" t="s">
        <v>10214</v>
      </c>
      <c r="F2938" t="s">
        <v>41</v>
      </c>
      <c r="G2938" t="s">
        <v>262</v>
      </c>
      <c r="H2938" t="s">
        <v>105</v>
      </c>
      <c r="I2938" t="s">
        <v>12602</v>
      </c>
      <c r="J2938" t="s">
        <v>178</v>
      </c>
      <c r="K2938" t="s">
        <v>12603</v>
      </c>
      <c r="L2938" t="s">
        <v>21</v>
      </c>
      <c r="M2938" t="s">
        <v>46</v>
      </c>
      <c r="N2938" t="s">
        <v>348</v>
      </c>
      <c r="O2938" t="s">
        <v>12604</v>
      </c>
      <c r="P2938" s="5" t="s">
        <v>12604</v>
      </c>
    </row>
    <row r="2939" spans="1:16" ht="14.25" customHeight="1" thickBot="1" x14ac:dyDescent="0.4">
      <c r="A2939" t="s">
        <v>12605</v>
      </c>
      <c r="B2939">
        <f t="shared" ca="1" si="47"/>
        <v>42</v>
      </c>
      <c r="C2939" s="1">
        <v>27880</v>
      </c>
      <c r="E2939" t="s">
        <v>154</v>
      </c>
      <c r="G2939" t="s">
        <v>441</v>
      </c>
      <c r="I2939" t="s">
        <v>834</v>
      </c>
      <c r="J2939" t="s">
        <v>12606</v>
      </c>
      <c r="K2939" t="s">
        <v>12607</v>
      </c>
      <c r="L2939" t="s">
        <v>21</v>
      </c>
      <c r="M2939" t="s">
        <v>834</v>
      </c>
      <c r="O2939" t="s">
        <v>2365</v>
      </c>
      <c r="P2939" s="5" t="s">
        <v>2365</v>
      </c>
    </row>
    <row r="2940" spans="1:16" ht="14.25" customHeight="1" thickBot="1" x14ac:dyDescent="0.4">
      <c r="A2940" t="s">
        <v>12608</v>
      </c>
      <c r="B2940">
        <f t="shared" ca="1" si="47"/>
        <v>64</v>
      </c>
      <c r="C2940" s="1">
        <v>19687</v>
      </c>
      <c r="D2940" t="s">
        <v>74</v>
      </c>
      <c r="E2940" t="s">
        <v>12609</v>
      </c>
      <c r="F2940" t="s">
        <v>41</v>
      </c>
      <c r="G2940" t="s">
        <v>186</v>
      </c>
      <c r="H2940" t="s">
        <v>8947</v>
      </c>
      <c r="I2940" t="s">
        <v>22</v>
      </c>
      <c r="J2940" t="s">
        <v>12610</v>
      </c>
      <c r="K2940" t="s">
        <v>12611</v>
      </c>
      <c r="L2940" t="s">
        <v>205</v>
      </c>
      <c r="M2940" t="s">
        <v>22</v>
      </c>
      <c r="O2940" t="s">
        <v>12612</v>
      </c>
      <c r="P2940" s="5" t="s">
        <v>17276</v>
      </c>
    </row>
    <row r="2941" spans="1:16" ht="14.25" customHeight="1" thickBot="1" x14ac:dyDescent="0.4">
      <c r="A2941" t="s">
        <v>12613</v>
      </c>
      <c r="B2941">
        <f t="shared" ca="1" si="47"/>
        <v>26</v>
      </c>
      <c r="C2941" s="1">
        <v>33547</v>
      </c>
      <c r="D2941" t="s">
        <v>39</v>
      </c>
      <c r="E2941" t="s">
        <v>12614</v>
      </c>
      <c r="G2941" t="s">
        <v>95</v>
      </c>
      <c r="I2941" t="s">
        <v>89</v>
      </c>
      <c r="J2941" t="s">
        <v>4488</v>
      </c>
      <c r="K2941" t="s">
        <v>12615</v>
      </c>
      <c r="L2941" t="s">
        <v>21</v>
      </c>
      <c r="M2941" t="s">
        <v>22</v>
      </c>
      <c r="O2941" t="s">
        <v>2712</v>
      </c>
      <c r="P2941" s="5" t="s">
        <v>2712</v>
      </c>
    </row>
    <row r="2942" spans="1:16" ht="14.25" customHeight="1" thickBot="1" x14ac:dyDescent="0.4">
      <c r="A2942" t="s">
        <v>12616</v>
      </c>
      <c r="B2942">
        <f t="shared" ca="1" si="47"/>
        <v>38</v>
      </c>
      <c r="C2942" s="1">
        <v>29092</v>
      </c>
      <c r="E2942" t="s">
        <v>12617</v>
      </c>
      <c r="H2942" t="s">
        <v>1585</v>
      </c>
      <c r="I2942" t="s">
        <v>270</v>
      </c>
      <c r="J2942" t="s">
        <v>12618</v>
      </c>
      <c r="K2942" t="s">
        <v>12619</v>
      </c>
      <c r="L2942" t="s">
        <v>21</v>
      </c>
      <c r="M2942" t="s">
        <v>270</v>
      </c>
      <c r="O2942" t="s">
        <v>12620</v>
      </c>
      <c r="P2942" s="5" t="s">
        <v>12620</v>
      </c>
    </row>
    <row r="2943" spans="1:16" ht="14.25" customHeight="1" thickBot="1" x14ac:dyDescent="0.4">
      <c r="A2943" t="s">
        <v>12621</v>
      </c>
      <c r="B2943">
        <f t="shared" ca="1" si="47"/>
        <v>25</v>
      </c>
      <c r="C2943" s="1">
        <v>34155</v>
      </c>
      <c r="D2943" t="s">
        <v>200</v>
      </c>
      <c r="E2943" t="s">
        <v>2397</v>
      </c>
      <c r="F2943" t="s">
        <v>74</v>
      </c>
      <c r="H2943" t="s">
        <v>122</v>
      </c>
      <c r="I2943" t="s">
        <v>29</v>
      </c>
      <c r="J2943" t="s">
        <v>12622</v>
      </c>
      <c r="K2943" t="s">
        <v>12623</v>
      </c>
      <c r="L2943" t="s">
        <v>21</v>
      </c>
      <c r="M2943" t="s">
        <v>29</v>
      </c>
      <c r="O2943" t="s">
        <v>3561</v>
      </c>
      <c r="P2943" s="5" t="s">
        <v>3561</v>
      </c>
    </row>
    <row r="2944" spans="1:16" ht="14.25" customHeight="1" thickBot="1" x14ac:dyDescent="0.4">
      <c r="A2944" t="s">
        <v>12624</v>
      </c>
      <c r="B2944">
        <f t="shared" ca="1" si="47"/>
        <v>44</v>
      </c>
      <c r="C2944" s="1">
        <v>27104</v>
      </c>
      <c r="E2944" t="s">
        <v>12625</v>
      </c>
      <c r="H2944" t="s">
        <v>43</v>
      </c>
      <c r="I2944" t="s">
        <v>132</v>
      </c>
      <c r="J2944" t="s">
        <v>132</v>
      </c>
      <c r="K2944" t="s">
        <v>12626</v>
      </c>
      <c r="L2944" t="s">
        <v>21</v>
      </c>
      <c r="M2944" t="s">
        <v>132</v>
      </c>
      <c r="O2944" t="s">
        <v>12627</v>
      </c>
      <c r="P2944" s="5" t="s">
        <v>17277</v>
      </c>
    </row>
    <row r="2945" spans="1:16" ht="14.25" customHeight="1" thickBot="1" x14ac:dyDescent="0.4">
      <c r="A2945" t="s">
        <v>12628</v>
      </c>
      <c r="B2945">
        <f t="shared" ca="1" si="47"/>
        <v>28</v>
      </c>
      <c r="C2945" s="1">
        <v>32931</v>
      </c>
      <c r="E2945" t="s">
        <v>12629</v>
      </c>
      <c r="H2945" t="s">
        <v>43</v>
      </c>
      <c r="I2945" t="s">
        <v>178</v>
      </c>
      <c r="J2945" t="s">
        <v>12630</v>
      </c>
      <c r="K2945" t="s">
        <v>12631</v>
      </c>
      <c r="L2945" t="s">
        <v>21</v>
      </c>
      <c r="M2945" t="s">
        <v>178</v>
      </c>
      <c r="O2945" t="s">
        <v>12632</v>
      </c>
      <c r="P2945" s="5" t="s">
        <v>17278</v>
      </c>
    </row>
    <row r="2946" spans="1:16" ht="14.25" customHeight="1" thickBot="1" x14ac:dyDescent="0.4">
      <c r="A2946" t="s">
        <v>12633</v>
      </c>
      <c r="B2946">
        <f t="shared" ca="1" si="47"/>
        <v>26</v>
      </c>
      <c r="C2946" s="1">
        <v>33524</v>
      </c>
      <c r="E2946" t="s">
        <v>4037</v>
      </c>
      <c r="I2946" t="s">
        <v>386</v>
      </c>
      <c r="J2946" t="s">
        <v>12634</v>
      </c>
      <c r="K2946" t="s">
        <v>12635</v>
      </c>
      <c r="L2946" t="s">
        <v>21</v>
      </c>
      <c r="M2946" t="s">
        <v>386</v>
      </c>
      <c r="O2946" t="s">
        <v>12636</v>
      </c>
      <c r="P2946" s="5" t="s">
        <v>12636</v>
      </c>
    </row>
    <row r="2947" spans="1:16" ht="14.25" customHeight="1" thickBot="1" x14ac:dyDescent="0.4">
      <c r="A2947" t="s">
        <v>12637</v>
      </c>
      <c r="B2947">
        <f t="shared" ca="1" si="47"/>
        <v>42</v>
      </c>
      <c r="C2947" s="1">
        <v>27693</v>
      </c>
      <c r="D2947" t="s">
        <v>39</v>
      </c>
      <c r="E2947" t="s">
        <v>1578</v>
      </c>
      <c r="F2947" t="s">
        <v>74</v>
      </c>
      <c r="G2947" t="s">
        <v>17</v>
      </c>
      <c r="H2947" t="s">
        <v>12638</v>
      </c>
      <c r="I2947" t="s">
        <v>194</v>
      </c>
      <c r="J2947" t="s">
        <v>12639</v>
      </c>
      <c r="K2947" t="s">
        <v>12640</v>
      </c>
      <c r="L2947" t="s">
        <v>21</v>
      </c>
      <c r="M2947" t="s">
        <v>1670</v>
      </c>
      <c r="O2947" t="s">
        <v>12641</v>
      </c>
      <c r="P2947" s="5" t="s">
        <v>12641</v>
      </c>
    </row>
    <row r="2948" spans="1:16" ht="14.25" customHeight="1" thickBot="1" x14ac:dyDescent="0.4">
      <c r="A2948" t="s">
        <v>12642</v>
      </c>
      <c r="B2948">
        <f t="shared" ca="1" si="47"/>
        <v>28</v>
      </c>
      <c r="C2948" s="1">
        <v>33041</v>
      </c>
      <c r="E2948" t="s">
        <v>3569</v>
      </c>
      <c r="H2948" t="s">
        <v>122</v>
      </c>
      <c r="I2948" t="s">
        <v>29</v>
      </c>
      <c r="J2948" t="s">
        <v>12643</v>
      </c>
      <c r="K2948" t="s">
        <v>12422</v>
      </c>
      <c r="L2948" t="s">
        <v>21</v>
      </c>
      <c r="M2948" t="s">
        <v>29</v>
      </c>
      <c r="O2948" t="s">
        <v>12644</v>
      </c>
      <c r="P2948" s="5" t="s">
        <v>12644</v>
      </c>
    </row>
    <row r="2949" spans="1:16" ht="14.25" customHeight="1" thickBot="1" x14ac:dyDescent="0.4">
      <c r="A2949" t="s">
        <v>12645</v>
      </c>
      <c r="B2949">
        <f t="shared" ca="1" si="47"/>
        <v>31</v>
      </c>
      <c r="C2949" s="1">
        <v>31944</v>
      </c>
      <c r="D2949" t="s">
        <v>1773</v>
      </c>
      <c r="E2949" t="s">
        <v>12646</v>
      </c>
      <c r="F2949" t="s">
        <v>41</v>
      </c>
      <c r="G2949" t="s">
        <v>66</v>
      </c>
      <c r="H2949" t="s">
        <v>122</v>
      </c>
      <c r="I2949" t="s">
        <v>29</v>
      </c>
      <c r="J2949" t="s">
        <v>6379</v>
      </c>
      <c r="K2949" t="s">
        <v>12647</v>
      </c>
      <c r="L2949" t="s">
        <v>21</v>
      </c>
      <c r="M2949" t="s">
        <v>29</v>
      </c>
      <c r="O2949" t="s">
        <v>213</v>
      </c>
      <c r="P2949" s="5" t="s">
        <v>213</v>
      </c>
    </row>
    <row r="2950" spans="1:16" ht="14.25" customHeight="1" thickBot="1" x14ac:dyDescent="0.4">
      <c r="A2950" t="s">
        <v>12648</v>
      </c>
      <c r="B2950">
        <f t="shared" ca="1" si="47"/>
        <v>30</v>
      </c>
      <c r="C2950" s="1">
        <v>32227</v>
      </c>
      <c r="E2950" t="s">
        <v>12649</v>
      </c>
      <c r="H2950" t="s">
        <v>43</v>
      </c>
      <c r="I2950" t="s">
        <v>225</v>
      </c>
      <c r="J2950" t="s">
        <v>8808</v>
      </c>
      <c r="K2950" t="s">
        <v>12650</v>
      </c>
      <c r="L2950" t="s">
        <v>21</v>
      </c>
      <c r="M2950" t="s">
        <v>225</v>
      </c>
      <c r="O2950" t="s">
        <v>3167</v>
      </c>
      <c r="P2950" s="5" t="s">
        <v>16835</v>
      </c>
    </row>
    <row r="2951" spans="1:16" ht="14.25" customHeight="1" thickBot="1" x14ac:dyDescent="0.4">
      <c r="A2951" t="s">
        <v>12651</v>
      </c>
      <c r="B2951">
        <f t="shared" ca="1" si="47"/>
        <v>36</v>
      </c>
      <c r="C2951" s="1">
        <v>30107</v>
      </c>
      <c r="E2951" t="s">
        <v>12652</v>
      </c>
      <c r="H2951" t="s">
        <v>43</v>
      </c>
      <c r="I2951" t="s">
        <v>628</v>
      </c>
      <c r="J2951" t="s">
        <v>628</v>
      </c>
      <c r="K2951" t="s">
        <v>12653</v>
      </c>
      <c r="L2951" t="s">
        <v>21</v>
      </c>
      <c r="M2951" t="s">
        <v>132</v>
      </c>
      <c r="O2951" t="s">
        <v>908</v>
      </c>
      <c r="P2951" s="5" t="s">
        <v>7552</v>
      </c>
    </row>
    <row r="2952" spans="1:16" ht="14.25" customHeight="1" thickBot="1" x14ac:dyDescent="0.4">
      <c r="A2952" t="s">
        <v>12654</v>
      </c>
      <c r="B2952">
        <f t="shared" ca="1" si="47"/>
        <v>40</v>
      </c>
      <c r="C2952" s="1">
        <v>28510</v>
      </c>
      <c r="D2952" t="s">
        <v>41</v>
      </c>
      <c r="E2952" t="s">
        <v>12655</v>
      </c>
      <c r="F2952" t="s">
        <v>41</v>
      </c>
      <c r="G2952" t="s">
        <v>216</v>
      </c>
      <c r="H2952" t="s">
        <v>43</v>
      </c>
      <c r="I2952" t="s">
        <v>178</v>
      </c>
      <c r="J2952" t="s">
        <v>1853</v>
      </c>
      <c r="K2952" t="s">
        <v>12656</v>
      </c>
      <c r="L2952" t="s">
        <v>205</v>
      </c>
      <c r="M2952" t="s">
        <v>178</v>
      </c>
      <c r="N2952" t="s">
        <v>348</v>
      </c>
      <c r="O2952" t="s">
        <v>2543</v>
      </c>
      <c r="P2952" s="5" t="s">
        <v>16804</v>
      </c>
    </row>
    <row r="2953" spans="1:16" ht="14.25" customHeight="1" thickBot="1" x14ac:dyDescent="0.4">
      <c r="A2953" t="s">
        <v>12657</v>
      </c>
      <c r="B2953">
        <f t="shared" ca="1" si="47"/>
        <v>42</v>
      </c>
      <c r="C2953" s="1">
        <v>27781</v>
      </c>
      <c r="D2953" t="s">
        <v>235</v>
      </c>
      <c r="E2953" t="s">
        <v>12658</v>
      </c>
      <c r="G2953" t="s">
        <v>66</v>
      </c>
      <c r="H2953" t="s">
        <v>627</v>
      </c>
      <c r="I2953" t="s">
        <v>628</v>
      </c>
      <c r="J2953" t="s">
        <v>12659</v>
      </c>
      <c r="K2953" t="s">
        <v>12660</v>
      </c>
      <c r="L2953" t="s">
        <v>21</v>
      </c>
      <c r="M2953" t="s">
        <v>628</v>
      </c>
      <c r="O2953" t="s">
        <v>2339</v>
      </c>
      <c r="P2953" s="5" t="s">
        <v>2339</v>
      </c>
    </row>
    <row r="2954" spans="1:16" ht="14.25" customHeight="1" thickBot="1" x14ac:dyDescent="0.4">
      <c r="A2954" t="s">
        <v>12661</v>
      </c>
      <c r="B2954">
        <f t="shared" ca="1" si="47"/>
        <v>45</v>
      </c>
      <c r="C2954" s="1">
        <v>26693</v>
      </c>
      <c r="E2954" t="s">
        <v>2939</v>
      </c>
      <c r="H2954" t="s">
        <v>2175</v>
      </c>
      <c r="I2954" t="s">
        <v>386</v>
      </c>
      <c r="J2954" t="s">
        <v>12662</v>
      </c>
      <c r="K2954" t="s">
        <v>12663</v>
      </c>
      <c r="L2954" t="s">
        <v>21</v>
      </c>
      <c r="M2954" t="s">
        <v>386</v>
      </c>
      <c r="O2954" t="s">
        <v>12664</v>
      </c>
      <c r="P2954" s="5" t="s">
        <v>12664</v>
      </c>
    </row>
    <row r="2955" spans="1:16" ht="14.25" customHeight="1" thickBot="1" x14ac:dyDescent="0.4">
      <c r="A2955" t="s">
        <v>12665</v>
      </c>
      <c r="B2955">
        <f t="shared" ca="1" si="47"/>
        <v>44</v>
      </c>
      <c r="C2955" s="1">
        <v>27000</v>
      </c>
      <c r="D2955" t="s">
        <v>39</v>
      </c>
      <c r="E2955" t="s">
        <v>665</v>
      </c>
      <c r="F2955" t="s">
        <v>41</v>
      </c>
      <c r="G2955" t="s">
        <v>238</v>
      </c>
      <c r="H2955" t="s">
        <v>43</v>
      </c>
      <c r="I2955" t="s">
        <v>225</v>
      </c>
      <c r="J2955" t="s">
        <v>12666</v>
      </c>
      <c r="K2955" t="s">
        <v>12667</v>
      </c>
      <c r="L2955" t="s">
        <v>21</v>
      </c>
      <c r="M2955" t="s">
        <v>46</v>
      </c>
      <c r="N2955" t="s">
        <v>3266</v>
      </c>
      <c r="O2955" t="s">
        <v>12668</v>
      </c>
      <c r="P2955" s="5" t="s">
        <v>12668</v>
      </c>
    </row>
    <row r="2956" spans="1:16" ht="14.25" customHeight="1" thickBot="1" x14ac:dyDescent="0.4">
      <c r="A2956" t="s">
        <v>12669</v>
      </c>
      <c r="B2956">
        <f t="shared" ca="1" si="47"/>
        <v>76</v>
      </c>
      <c r="C2956" s="1">
        <v>15402</v>
      </c>
      <c r="E2956" t="s">
        <v>12670</v>
      </c>
      <c r="H2956" t="s">
        <v>660</v>
      </c>
      <c r="I2956" t="s">
        <v>59</v>
      </c>
      <c r="J2956" t="s">
        <v>3232</v>
      </c>
      <c r="K2956" t="s">
        <v>12671</v>
      </c>
      <c r="L2956" t="s">
        <v>21</v>
      </c>
      <c r="M2956" t="s">
        <v>602</v>
      </c>
      <c r="O2956" t="s">
        <v>12672</v>
      </c>
      <c r="P2956" s="5" t="s">
        <v>12672</v>
      </c>
    </row>
    <row r="2957" spans="1:16" ht="14.25" customHeight="1" thickBot="1" x14ac:dyDescent="0.4">
      <c r="A2957" t="s">
        <v>12673</v>
      </c>
      <c r="B2957">
        <f t="shared" ca="1" si="47"/>
        <v>41</v>
      </c>
      <c r="C2957" s="1">
        <v>28204</v>
      </c>
      <c r="E2957" t="s">
        <v>12674</v>
      </c>
      <c r="I2957" t="s">
        <v>696</v>
      </c>
      <c r="J2957" t="s">
        <v>12675</v>
      </c>
      <c r="K2957" t="s">
        <v>12676</v>
      </c>
      <c r="L2957" t="s">
        <v>21</v>
      </c>
      <c r="M2957" t="s">
        <v>989</v>
      </c>
      <c r="O2957" t="s">
        <v>55</v>
      </c>
      <c r="P2957" s="5" t="s">
        <v>55</v>
      </c>
    </row>
    <row r="2958" spans="1:16" ht="14.25" customHeight="1" thickBot="1" x14ac:dyDescent="0.4">
      <c r="A2958" t="s">
        <v>12677</v>
      </c>
      <c r="B2958">
        <f t="shared" ca="1" si="47"/>
        <v>29</v>
      </c>
      <c r="C2958" s="1">
        <v>32381</v>
      </c>
      <c r="D2958" t="s">
        <v>39</v>
      </c>
      <c r="E2958" t="s">
        <v>12678</v>
      </c>
      <c r="F2958" t="s">
        <v>41</v>
      </c>
      <c r="G2958" t="s">
        <v>331</v>
      </c>
      <c r="H2958" t="s">
        <v>353</v>
      </c>
      <c r="I2958" t="s">
        <v>46</v>
      </c>
      <c r="J2958" t="s">
        <v>12679</v>
      </c>
      <c r="K2958" t="s">
        <v>218</v>
      </c>
      <c r="L2958" t="s">
        <v>21</v>
      </c>
      <c r="M2958" t="s">
        <v>46</v>
      </c>
      <c r="N2958" t="s">
        <v>1008</v>
      </c>
      <c r="O2958" t="s">
        <v>55</v>
      </c>
      <c r="P2958" s="5" t="s">
        <v>55</v>
      </c>
    </row>
    <row r="2959" spans="1:16" ht="14.25" customHeight="1" thickBot="1" x14ac:dyDescent="0.4">
      <c r="A2959" t="s">
        <v>12680</v>
      </c>
      <c r="B2959">
        <f t="shared" ca="1" si="47"/>
        <v>29</v>
      </c>
      <c r="C2959" s="1">
        <v>32398</v>
      </c>
      <c r="E2959" t="s">
        <v>12681</v>
      </c>
      <c r="H2959" t="s">
        <v>43</v>
      </c>
      <c r="I2959" t="s">
        <v>132</v>
      </c>
      <c r="J2959" t="s">
        <v>12682</v>
      </c>
      <c r="K2959" t="s">
        <v>12683</v>
      </c>
      <c r="L2959" t="s">
        <v>21</v>
      </c>
      <c r="M2959" t="s">
        <v>132</v>
      </c>
      <c r="O2959" t="s">
        <v>12684</v>
      </c>
      <c r="P2959" s="5" t="s">
        <v>17279</v>
      </c>
    </row>
    <row r="2960" spans="1:16" ht="14.25" customHeight="1" thickBot="1" x14ac:dyDescent="0.4">
      <c r="A2960" t="s">
        <v>12685</v>
      </c>
      <c r="B2960">
        <f t="shared" ca="1" si="47"/>
        <v>63</v>
      </c>
      <c r="C2960" s="1">
        <v>20181</v>
      </c>
      <c r="E2960" t="s">
        <v>2613</v>
      </c>
      <c r="H2960" t="s">
        <v>43</v>
      </c>
      <c r="I2960" t="s">
        <v>225</v>
      </c>
      <c r="K2960" t="s">
        <v>2866</v>
      </c>
      <c r="L2960" t="s">
        <v>21</v>
      </c>
      <c r="M2960" t="s">
        <v>225</v>
      </c>
      <c r="O2960" t="s">
        <v>4457</v>
      </c>
      <c r="P2960" s="5" t="s">
        <v>16896</v>
      </c>
    </row>
    <row r="2961" spans="1:16" ht="14.25" customHeight="1" thickBot="1" x14ac:dyDescent="0.4">
      <c r="A2961" t="s">
        <v>12686</v>
      </c>
      <c r="B2961">
        <f t="shared" ca="1" si="47"/>
        <v>23</v>
      </c>
      <c r="C2961" s="1">
        <v>34771</v>
      </c>
      <c r="E2961" t="s">
        <v>12687</v>
      </c>
      <c r="F2961" t="s">
        <v>41</v>
      </c>
      <c r="G2961" t="s">
        <v>66</v>
      </c>
      <c r="I2961" t="s">
        <v>29</v>
      </c>
      <c r="J2961" t="s">
        <v>12688</v>
      </c>
      <c r="K2961" t="s">
        <v>9782</v>
      </c>
      <c r="L2961" t="s">
        <v>21</v>
      </c>
      <c r="M2961" t="s">
        <v>29</v>
      </c>
      <c r="O2961" t="s">
        <v>1062</v>
      </c>
      <c r="P2961" s="5" t="s">
        <v>1062</v>
      </c>
    </row>
    <row r="2962" spans="1:16" ht="14.25" customHeight="1" thickBot="1" x14ac:dyDescent="0.4">
      <c r="A2962" t="s">
        <v>12689</v>
      </c>
      <c r="B2962">
        <f t="shared" ca="1" si="47"/>
        <v>36</v>
      </c>
      <c r="C2962" s="1">
        <v>30050</v>
      </c>
      <c r="D2962" t="s">
        <v>39</v>
      </c>
      <c r="E2962" t="s">
        <v>12690</v>
      </c>
      <c r="F2962" t="s">
        <v>41</v>
      </c>
      <c r="G2962" t="s">
        <v>245</v>
      </c>
      <c r="I2962" t="s">
        <v>89</v>
      </c>
      <c r="J2962" t="s">
        <v>6083</v>
      </c>
      <c r="K2962" t="s">
        <v>6084</v>
      </c>
      <c r="L2962" t="s">
        <v>21</v>
      </c>
      <c r="M2962" t="s">
        <v>89</v>
      </c>
      <c r="N2962" t="s">
        <v>197</v>
      </c>
      <c r="O2962" t="s">
        <v>12691</v>
      </c>
      <c r="P2962" s="5" t="s">
        <v>12691</v>
      </c>
    </row>
    <row r="2963" spans="1:16" ht="14.25" customHeight="1" thickBot="1" x14ac:dyDescent="0.4">
      <c r="A2963" t="s">
        <v>12692</v>
      </c>
      <c r="B2963">
        <f t="shared" ca="1" si="47"/>
        <v>59</v>
      </c>
      <c r="C2963" s="1">
        <v>21664</v>
      </c>
      <c r="D2963" t="s">
        <v>185</v>
      </c>
      <c r="E2963" t="s">
        <v>12693</v>
      </c>
      <c r="F2963" t="s">
        <v>39</v>
      </c>
      <c r="G2963" t="s">
        <v>95</v>
      </c>
      <c r="H2963" t="s">
        <v>12694</v>
      </c>
      <c r="I2963" t="s">
        <v>1395</v>
      </c>
      <c r="J2963" t="s">
        <v>12695</v>
      </c>
      <c r="K2963" t="s">
        <v>12696</v>
      </c>
      <c r="L2963" t="s">
        <v>21</v>
      </c>
      <c r="M2963" t="s">
        <v>22</v>
      </c>
      <c r="N2963" t="s">
        <v>727</v>
      </c>
      <c r="O2963" t="s">
        <v>12697</v>
      </c>
      <c r="P2963" s="5" t="s">
        <v>12697</v>
      </c>
    </row>
    <row r="2964" spans="1:16" ht="14.25" customHeight="1" thickBot="1" x14ac:dyDescent="0.4">
      <c r="A2964" t="s">
        <v>12698</v>
      </c>
      <c r="B2964">
        <f t="shared" ca="1" si="47"/>
        <v>113</v>
      </c>
      <c r="C2964" s="2">
        <v>1964</v>
      </c>
      <c r="D2964" t="s">
        <v>41</v>
      </c>
      <c r="E2964" t="s">
        <v>12699</v>
      </c>
      <c r="F2964" t="s">
        <v>41</v>
      </c>
      <c r="G2964" t="s">
        <v>262</v>
      </c>
      <c r="H2964" t="s">
        <v>3564</v>
      </c>
      <c r="I2964" t="s">
        <v>34</v>
      </c>
      <c r="J2964" t="s">
        <v>12700</v>
      </c>
      <c r="K2964" t="s">
        <v>12701</v>
      </c>
      <c r="L2964" t="s">
        <v>21</v>
      </c>
      <c r="M2964" t="s">
        <v>22</v>
      </c>
      <c r="O2964" t="s">
        <v>12702</v>
      </c>
      <c r="P2964" s="5" t="s">
        <v>12702</v>
      </c>
    </row>
    <row r="2965" spans="1:16" ht="14.25" customHeight="1" thickBot="1" x14ac:dyDescent="0.4">
      <c r="A2965" t="s">
        <v>12703</v>
      </c>
      <c r="B2965">
        <f t="shared" ca="1" si="47"/>
        <v>46</v>
      </c>
      <c r="C2965" s="1">
        <v>26307</v>
      </c>
      <c r="E2965" t="s">
        <v>12704</v>
      </c>
      <c r="H2965" t="s">
        <v>157</v>
      </c>
      <c r="I2965" t="s">
        <v>12705</v>
      </c>
      <c r="K2965" t="s">
        <v>12706</v>
      </c>
      <c r="L2965" t="s">
        <v>21</v>
      </c>
      <c r="M2965" t="s">
        <v>253</v>
      </c>
      <c r="O2965" t="s">
        <v>12707</v>
      </c>
      <c r="P2965" s="5" t="s">
        <v>12707</v>
      </c>
    </row>
    <row r="2966" spans="1:16" ht="14.25" customHeight="1" thickBot="1" x14ac:dyDescent="0.4">
      <c r="A2966" t="s">
        <v>12708</v>
      </c>
      <c r="B2966">
        <f t="shared" ca="1" si="47"/>
        <v>24</v>
      </c>
      <c r="C2966" s="1">
        <v>34530</v>
      </c>
      <c r="D2966" t="s">
        <v>74</v>
      </c>
      <c r="E2966" t="s">
        <v>11310</v>
      </c>
      <c r="F2966" t="s">
        <v>41</v>
      </c>
      <c r="G2966" t="s">
        <v>147</v>
      </c>
      <c r="H2966" t="s">
        <v>12709</v>
      </c>
      <c r="I2966" t="s">
        <v>26</v>
      </c>
      <c r="J2966" t="s">
        <v>26</v>
      </c>
      <c r="K2966" t="s">
        <v>913</v>
      </c>
      <c r="L2966" t="s">
        <v>21</v>
      </c>
      <c r="M2966" t="s">
        <v>29</v>
      </c>
      <c r="N2966" t="s">
        <v>305</v>
      </c>
      <c r="O2966" t="s">
        <v>12710</v>
      </c>
      <c r="P2966" s="5" t="s">
        <v>12710</v>
      </c>
    </row>
    <row r="2967" spans="1:16" ht="14.25" customHeight="1" thickBot="1" x14ac:dyDescent="0.4">
      <c r="A2967" t="s">
        <v>12711</v>
      </c>
      <c r="B2967">
        <f t="shared" ca="1" si="47"/>
        <v>37</v>
      </c>
      <c r="C2967" s="1">
        <v>29646</v>
      </c>
      <c r="E2967" t="s">
        <v>5568</v>
      </c>
      <c r="H2967" t="s">
        <v>5770</v>
      </c>
      <c r="I2967" t="s">
        <v>367</v>
      </c>
      <c r="J2967" t="s">
        <v>3958</v>
      </c>
      <c r="K2967" t="s">
        <v>12712</v>
      </c>
      <c r="L2967" t="s">
        <v>21</v>
      </c>
      <c r="M2967" t="s">
        <v>367</v>
      </c>
      <c r="O2967" t="s">
        <v>3607</v>
      </c>
      <c r="P2967" s="5" t="s">
        <v>3607</v>
      </c>
    </row>
    <row r="2968" spans="1:16" ht="14.25" customHeight="1" thickBot="1" x14ac:dyDescent="0.4">
      <c r="A2968" t="s">
        <v>12713</v>
      </c>
      <c r="B2968">
        <f t="shared" ca="1" si="47"/>
        <v>44</v>
      </c>
      <c r="C2968" s="1">
        <v>27103</v>
      </c>
      <c r="E2968" t="s">
        <v>12714</v>
      </c>
      <c r="H2968" t="s">
        <v>43</v>
      </c>
      <c r="I2968" t="s">
        <v>132</v>
      </c>
      <c r="J2968" t="s">
        <v>12715</v>
      </c>
      <c r="K2968" t="s">
        <v>2525</v>
      </c>
      <c r="L2968" t="s">
        <v>21</v>
      </c>
      <c r="M2968" t="s">
        <v>132</v>
      </c>
      <c r="O2968" t="s">
        <v>12716</v>
      </c>
      <c r="P2968" s="5" t="s">
        <v>17280</v>
      </c>
    </row>
    <row r="2969" spans="1:16" ht="14.25" customHeight="1" thickBot="1" x14ac:dyDescent="0.4">
      <c r="A2969" t="s">
        <v>12717</v>
      </c>
      <c r="B2969">
        <f t="shared" ca="1" si="47"/>
        <v>44</v>
      </c>
      <c r="C2969" s="1">
        <v>27065</v>
      </c>
      <c r="D2969" t="s">
        <v>74</v>
      </c>
      <c r="E2969" t="s">
        <v>12718</v>
      </c>
      <c r="F2969" t="s">
        <v>41</v>
      </c>
      <c r="G2969" t="s">
        <v>1379</v>
      </c>
      <c r="H2969" t="s">
        <v>1828</v>
      </c>
      <c r="I2969" t="s">
        <v>34</v>
      </c>
      <c r="J2969" t="s">
        <v>5320</v>
      </c>
      <c r="K2969" t="s">
        <v>12719</v>
      </c>
      <c r="L2969" t="s">
        <v>21</v>
      </c>
      <c r="M2969" t="s">
        <v>34</v>
      </c>
      <c r="N2969" t="s">
        <v>181</v>
      </c>
      <c r="O2969" t="s">
        <v>169</v>
      </c>
      <c r="P2969" s="5" t="s">
        <v>169</v>
      </c>
    </row>
    <row r="2970" spans="1:16" ht="14.25" customHeight="1" thickBot="1" x14ac:dyDescent="0.4">
      <c r="A2970" t="s">
        <v>12720</v>
      </c>
      <c r="B2970">
        <f t="shared" ca="1" si="47"/>
        <v>42</v>
      </c>
      <c r="C2970" s="1">
        <v>27956</v>
      </c>
      <c r="E2970" t="s">
        <v>12721</v>
      </c>
      <c r="H2970" t="s">
        <v>757</v>
      </c>
      <c r="I2970" t="s">
        <v>386</v>
      </c>
      <c r="J2970" t="s">
        <v>12722</v>
      </c>
      <c r="K2970" t="s">
        <v>12723</v>
      </c>
      <c r="L2970" t="s">
        <v>21</v>
      </c>
      <c r="M2970" t="s">
        <v>386</v>
      </c>
      <c r="O2970" t="s">
        <v>12724</v>
      </c>
      <c r="P2970" s="5" t="s">
        <v>9478</v>
      </c>
    </row>
    <row r="2971" spans="1:16" ht="14.25" customHeight="1" thickBot="1" x14ac:dyDescent="0.4">
      <c r="A2971" t="s">
        <v>12725</v>
      </c>
      <c r="B2971">
        <f t="shared" ca="1" si="47"/>
        <v>40</v>
      </c>
      <c r="C2971" s="1">
        <v>28519</v>
      </c>
      <c r="E2971" t="s">
        <v>12726</v>
      </c>
      <c r="H2971" t="s">
        <v>43</v>
      </c>
      <c r="I2971" t="s">
        <v>373</v>
      </c>
      <c r="J2971" t="s">
        <v>373</v>
      </c>
      <c r="K2971" t="s">
        <v>12727</v>
      </c>
      <c r="L2971" t="s">
        <v>21</v>
      </c>
      <c r="M2971" t="s">
        <v>132</v>
      </c>
      <c r="O2971" t="s">
        <v>12728</v>
      </c>
      <c r="P2971" s="5" t="s">
        <v>17281</v>
      </c>
    </row>
    <row r="2972" spans="1:16" ht="14.25" customHeight="1" thickBot="1" x14ac:dyDescent="0.4">
      <c r="A2972" t="s">
        <v>12729</v>
      </c>
      <c r="B2972">
        <f t="shared" ref="B2972:B3035" ca="1" si="48">DATEDIF(C2972,TODAY(),"Y")</f>
        <v>23</v>
      </c>
      <c r="C2972" s="1">
        <v>34744</v>
      </c>
      <c r="D2972" t="s">
        <v>41</v>
      </c>
      <c r="E2972" t="s">
        <v>12730</v>
      </c>
      <c r="F2972" t="s">
        <v>41</v>
      </c>
      <c r="G2972" t="s">
        <v>823</v>
      </c>
      <c r="H2972" t="s">
        <v>43</v>
      </c>
      <c r="I2972" t="s">
        <v>178</v>
      </c>
      <c r="J2972" t="s">
        <v>10173</v>
      </c>
      <c r="K2972" t="s">
        <v>12731</v>
      </c>
      <c r="L2972" t="s">
        <v>21</v>
      </c>
      <c r="M2972" t="s">
        <v>178</v>
      </c>
      <c r="N2972" t="s">
        <v>2024</v>
      </c>
      <c r="O2972" t="s">
        <v>12732</v>
      </c>
      <c r="P2972" s="5" t="s">
        <v>17282</v>
      </c>
    </row>
    <row r="2973" spans="1:16" ht="14.25" customHeight="1" thickBot="1" x14ac:dyDescent="0.4">
      <c r="A2973" t="s">
        <v>12733</v>
      </c>
      <c r="B2973">
        <f t="shared" ca="1" si="48"/>
        <v>43</v>
      </c>
      <c r="C2973" s="1">
        <v>27352</v>
      </c>
      <c r="D2973" t="s">
        <v>39</v>
      </c>
      <c r="E2973" t="s">
        <v>12734</v>
      </c>
      <c r="F2973" t="s">
        <v>39</v>
      </c>
      <c r="G2973" t="s">
        <v>186</v>
      </c>
      <c r="H2973" t="s">
        <v>105</v>
      </c>
      <c r="I2973" t="s">
        <v>12735</v>
      </c>
      <c r="J2973" t="s">
        <v>1973</v>
      </c>
      <c r="K2973" t="s">
        <v>12736</v>
      </c>
      <c r="L2973" t="s">
        <v>205</v>
      </c>
      <c r="M2973" t="s">
        <v>46</v>
      </c>
      <c r="N2973" t="s">
        <v>348</v>
      </c>
      <c r="O2973" t="s">
        <v>12737</v>
      </c>
      <c r="P2973" s="5" t="s">
        <v>12737</v>
      </c>
    </row>
    <row r="2974" spans="1:16" ht="14.25" customHeight="1" thickBot="1" x14ac:dyDescent="0.4">
      <c r="A2974" t="s">
        <v>12738</v>
      </c>
      <c r="B2974">
        <f t="shared" ca="1" si="48"/>
        <v>54</v>
      </c>
      <c r="C2974" s="1">
        <v>23231</v>
      </c>
      <c r="E2974" t="s">
        <v>12739</v>
      </c>
      <c r="H2974" t="s">
        <v>51</v>
      </c>
      <c r="I2974" t="s">
        <v>52</v>
      </c>
      <c r="J2974" t="s">
        <v>12740</v>
      </c>
      <c r="K2974" t="s">
        <v>5413</v>
      </c>
      <c r="L2974" t="s">
        <v>205</v>
      </c>
      <c r="M2974" t="s">
        <v>52</v>
      </c>
      <c r="O2974" t="s">
        <v>3109</v>
      </c>
      <c r="P2974" s="5" t="s">
        <v>3109</v>
      </c>
    </row>
    <row r="2975" spans="1:16" ht="14.25" customHeight="1" thickBot="1" x14ac:dyDescent="0.4">
      <c r="A2975" t="s">
        <v>12741</v>
      </c>
      <c r="B2975">
        <f t="shared" ca="1" si="48"/>
        <v>32</v>
      </c>
      <c r="C2975" s="1">
        <v>31428</v>
      </c>
      <c r="D2975" t="s">
        <v>41</v>
      </c>
      <c r="E2975" t="s">
        <v>5029</v>
      </c>
      <c r="F2975" t="s">
        <v>41</v>
      </c>
      <c r="G2975" t="s">
        <v>95</v>
      </c>
      <c r="H2975" t="s">
        <v>6185</v>
      </c>
      <c r="I2975" t="s">
        <v>194</v>
      </c>
      <c r="J2975" t="s">
        <v>303</v>
      </c>
      <c r="K2975" t="s">
        <v>12742</v>
      </c>
      <c r="L2975" t="s">
        <v>21</v>
      </c>
      <c r="M2975" t="s">
        <v>194</v>
      </c>
      <c r="N2975" t="s">
        <v>727</v>
      </c>
      <c r="O2975" t="s">
        <v>55</v>
      </c>
      <c r="P2975" s="5" t="s">
        <v>55</v>
      </c>
    </row>
    <row r="2976" spans="1:16" ht="14.25" customHeight="1" thickBot="1" x14ac:dyDescent="0.4">
      <c r="A2976" t="s">
        <v>12743</v>
      </c>
      <c r="B2976">
        <f t="shared" ca="1" si="48"/>
        <v>39</v>
      </c>
      <c r="C2976" s="1">
        <v>28983</v>
      </c>
      <c r="E2976" t="s">
        <v>12744</v>
      </c>
      <c r="H2976" t="s">
        <v>812</v>
      </c>
      <c r="I2976" t="s">
        <v>270</v>
      </c>
      <c r="J2976" t="s">
        <v>12745</v>
      </c>
      <c r="K2976" t="s">
        <v>12746</v>
      </c>
      <c r="L2976" t="s">
        <v>21</v>
      </c>
      <c r="M2976" t="s">
        <v>270</v>
      </c>
      <c r="O2976" t="s">
        <v>1323</v>
      </c>
      <c r="P2976" s="5" t="s">
        <v>1323</v>
      </c>
    </row>
    <row r="2977" spans="1:16" ht="14.25" customHeight="1" thickBot="1" x14ac:dyDescent="0.4">
      <c r="A2977" t="s">
        <v>12747</v>
      </c>
      <c r="B2977">
        <f t="shared" ca="1" si="48"/>
        <v>54</v>
      </c>
      <c r="C2977" s="1">
        <v>23563</v>
      </c>
      <c r="E2977" t="s">
        <v>12748</v>
      </c>
      <c r="H2977" t="s">
        <v>5512</v>
      </c>
      <c r="I2977" t="s">
        <v>980</v>
      </c>
      <c r="J2977" t="s">
        <v>12749</v>
      </c>
      <c r="K2977" t="s">
        <v>12750</v>
      </c>
      <c r="L2977" t="s">
        <v>21</v>
      </c>
      <c r="M2977" t="s">
        <v>367</v>
      </c>
      <c r="O2977" t="s">
        <v>12751</v>
      </c>
      <c r="P2977" s="5" t="s">
        <v>12751</v>
      </c>
    </row>
    <row r="2978" spans="1:16" ht="14.25" customHeight="1" thickBot="1" x14ac:dyDescent="0.4">
      <c r="A2978" t="s">
        <v>12752</v>
      </c>
      <c r="B2978">
        <f t="shared" ca="1" si="48"/>
        <v>47</v>
      </c>
      <c r="C2978" s="1">
        <v>25950</v>
      </c>
      <c r="E2978" t="s">
        <v>12753</v>
      </c>
      <c r="H2978" t="s">
        <v>43</v>
      </c>
      <c r="I2978" t="s">
        <v>3950</v>
      </c>
      <c r="J2978" t="s">
        <v>3950</v>
      </c>
      <c r="K2978" t="s">
        <v>12754</v>
      </c>
      <c r="L2978" t="s">
        <v>21</v>
      </c>
      <c r="M2978" t="s">
        <v>270</v>
      </c>
      <c r="O2978" t="s">
        <v>12755</v>
      </c>
      <c r="P2978" s="5" t="s">
        <v>12755</v>
      </c>
    </row>
    <row r="2979" spans="1:16" ht="14.25" customHeight="1" thickBot="1" x14ac:dyDescent="0.4">
      <c r="A2979" t="s">
        <v>12756</v>
      </c>
      <c r="B2979">
        <f t="shared" ca="1" si="48"/>
        <v>66</v>
      </c>
      <c r="C2979" s="1">
        <v>19008</v>
      </c>
      <c r="E2979" t="s">
        <v>12757</v>
      </c>
      <c r="H2979" t="s">
        <v>812</v>
      </c>
      <c r="I2979" t="s">
        <v>270</v>
      </c>
      <c r="J2979" t="s">
        <v>9153</v>
      </c>
      <c r="K2979" t="s">
        <v>12758</v>
      </c>
      <c r="L2979" t="s">
        <v>21</v>
      </c>
      <c r="M2979" t="s">
        <v>270</v>
      </c>
      <c r="O2979" t="s">
        <v>12759</v>
      </c>
      <c r="P2979" s="5" t="s">
        <v>12759</v>
      </c>
    </row>
    <row r="2980" spans="1:16" ht="14.25" customHeight="1" thickBot="1" x14ac:dyDescent="0.4">
      <c r="A2980" t="s">
        <v>12760</v>
      </c>
      <c r="B2980">
        <f t="shared" ca="1" si="48"/>
        <v>35</v>
      </c>
      <c r="C2980" s="1">
        <v>30225</v>
      </c>
      <c r="E2980" t="s">
        <v>12761</v>
      </c>
      <c r="I2980" t="s">
        <v>83</v>
      </c>
      <c r="K2980" t="s">
        <v>12762</v>
      </c>
      <c r="L2980" t="s">
        <v>21</v>
      </c>
      <c r="M2980" t="s">
        <v>78</v>
      </c>
      <c r="O2980" t="s">
        <v>3167</v>
      </c>
      <c r="P2980" s="5" t="s">
        <v>16835</v>
      </c>
    </row>
    <row r="2981" spans="1:16" ht="14.25" customHeight="1" thickBot="1" x14ac:dyDescent="0.4">
      <c r="A2981" t="s">
        <v>12763</v>
      </c>
      <c r="B2981">
        <f t="shared" ca="1" si="48"/>
        <v>38</v>
      </c>
      <c r="C2981" s="1">
        <v>29117</v>
      </c>
      <c r="E2981" t="s">
        <v>12764</v>
      </c>
      <c r="H2981" t="s">
        <v>12765</v>
      </c>
      <c r="I2981" t="s">
        <v>5695</v>
      </c>
      <c r="J2981" t="s">
        <v>12766</v>
      </c>
      <c r="K2981" t="s">
        <v>12767</v>
      </c>
      <c r="L2981" t="s">
        <v>21</v>
      </c>
      <c r="M2981" t="s">
        <v>5695</v>
      </c>
      <c r="O2981" t="s">
        <v>12768</v>
      </c>
      <c r="P2981" s="5" t="s">
        <v>12768</v>
      </c>
    </row>
    <row r="2982" spans="1:16" ht="14.25" customHeight="1" thickBot="1" x14ac:dyDescent="0.4">
      <c r="A2982" t="s">
        <v>12769</v>
      </c>
      <c r="B2982">
        <f t="shared" ca="1" si="48"/>
        <v>66</v>
      </c>
      <c r="C2982" s="1">
        <v>19107</v>
      </c>
      <c r="D2982" t="s">
        <v>41</v>
      </c>
      <c r="E2982" t="s">
        <v>12770</v>
      </c>
      <c r="F2982" t="s">
        <v>41</v>
      </c>
      <c r="G2982" t="s">
        <v>75</v>
      </c>
      <c r="H2982" t="s">
        <v>9773</v>
      </c>
      <c r="I2982" t="s">
        <v>22</v>
      </c>
      <c r="J2982" t="s">
        <v>12771</v>
      </c>
      <c r="K2982" t="s">
        <v>12772</v>
      </c>
      <c r="L2982" t="s">
        <v>21</v>
      </c>
      <c r="M2982" t="s">
        <v>22</v>
      </c>
      <c r="O2982" t="s">
        <v>12773</v>
      </c>
      <c r="P2982" s="5" t="s">
        <v>17283</v>
      </c>
    </row>
    <row r="2983" spans="1:16" ht="14.25" customHeight="1" thickBot="1" x14ac:dyDescent="0.4">
      <c r="A2983" t="s">
        <v>12774</v>
      </c>
      <c r="B2983">
        <f t="shared" ca="1" si="48"/>
        <v>35</v>
      </c>
      <c r="C2983" s="1">
        <v>30392</v>
      </c>
      <c r="D2983" t="s">
        <v>200</v>
      </c>
      <c r="E2983" t="s">
        <v>12775</v>
      </c>
      <c r="F2983" t="s">
        <v>74</v>
      </c>
      <c r="H2983" t="s">
        <v>1943</v>
      </c>
      <c r="I2983" t="s">
        <v>29</v>
      </c>
      <c r="J2983" t="s">
        <v>12776</v>
      </c>
      <c r="K2983" t="s">
        <v>12777</v>
      </c>
      <c r="L2983" t="s">
        <v>21</v>
      </c>
      <c r="M2983" t="s">
        <v>29</v>
      </c>
      <c r="O2983" t="s">
        <v>1062</v>
      </c>
      <c r="P2983" s="5" t="s">
        <v>1062</v>
      </c>
    </row>
    <row r="2984" spans="1:16" ht="14.25" customHeight="1" thickBot="1" x14ac:dyDescent="0.4">
      <c r="A2984" t="s">
        <v>12778</v>
      </c>
      <c r="B2984">
        <f t="shared" ca="1" si="48"/>
        <v>45</v>
      </c>
      <c r="C2984" s="1">
        <v>26850</v>
      </c>
      <c r="D2984" t="s">
        <v>39</v>
      </c>
      <c r="E2984" t="s">
        <v>12779</v>
      </c>
      <c r="I2984" t="s">
        <v>386</v>
      </c>
      <c r="J2984" t="s">
        <v>1401</v>
      </c>
      <c r="K2984" t="s">
        <v>9397</v>
      </c>
      <c r="L2984" t="s">
        <v>21</v>
      </c>
      <c r="M2984" t="s">
        <v>386</v>
      </c>
      <c r="O2984" t="s">
        <v>12780</v>
      </c>
      <c r="P2984" s="5" t="s">
        <v>12780</v>
      </c>
    </row>
    <row r="2985" spans="1:16" ht="14.25" customHeight="1" thickBot="1" x14ac:dyDescent="0.4">
      <c r="A2985" t="s">
        <v>12781</v>
      </c>
      <c r="B2985">
        <f t="shared" ca="1" si="48"/>
        <v>20</v>
      </c>
      <c r="C2985" s="1">
        <v>35761</v>
      </c>
      <c r="D2985" t="s">
        <v>41</v>
      </c>
      <c r="E2985" t="s">
        <v>12782</v>
      </c>
      <c r="F2985" t="s">
        <v>41</v>
      </c>
      <c r="G2985" t="s">
        <v>66</v>
      </c>
      <c r="H2985" t="s">
        <v>12783</v>
      </c>
      <c r="I2985" t="s">
        <v>933</v>
      </c>
      <c r="J2985" t="s">
        <v>933</v>
      </c>
      <c r="K2985" t="s">
        <v>458</v>
      </c>
      <c r="L2985" t="s">
        <v>21</v>
      </c>
      <c r="M2985" t="s">
        <v>933</v>
      </c>
      <c r="N2985" t="s">
        <v>1111</v>
      </c>
      <c r="O2985" t="s">
        <v>12784</v>
      </c>
      <c r="P2985" s="5" t="s">
        <v>12784</v>
      </c>
    </row>
    <row r="2986" spans="1:16" ht="14.25" customHeight="1" thickBot="1" x14ac:dyDescent="0.4">
      <c r="A2986" t="s">
        <v>12785</v>
      </c>
      <c r="B2986">
        <f t="shared" ca="1" si="48"/>
        <v>35</v>
      </c>
      <c r="C2986" s="1">
        <v>30467</v>
      </c>
      <c r="D2986" t="s">
        <v>177</v>
      </c>
      <c r="E2986" t="s">
        <v>12786</v>
      </c>
      <c r="F2986" t="s">
        <v>39</v>
      </c>
      <c r="G2986" t="s">
        <v>9873</v>
      </c>
      <c r="H2986" t="s">
        <v>88</v>
      </c>
      <c r="I2986" t="s">
        <v>89</v>
      </c>
      <c r="K2986" t="s">
        <v>12787</v>
      </c>
      <c r="L2986" t="s">
        <v>21</v>
      </c>
      <c r="M2986" t="s">
        <v>78</v>
      </c>
      <c r="N2986" t="s">
        <v>489</v>
      </c>
      <c r="O2986" t="s">
        <v>945</v>
      </c>
      <c r="P2986" s="5" t="s">
        <v>16743</v>
      </c>
    </row>
    <row r="2987" spans="1:16" ht="14.25" customHeight="1" thickBot="1" x14ac:dyDescent="0.4">
      <c r="A2987" t="s">
        <v>12788</v>
      </c>
      <c r="B2987">
        <f t="shared" ca="1" si="48"/>
        <v>62</v>
      </c>
      <c r="C2987" s="1">
        <v>20642</v>
      </c>
      <c r="E2987" t="s">
        <v>2257</v>
      </c>
      <c r="H2987" t="s">
        <v>43</v>
      </c>
      <c r="I2987" t="s">
        <v>12789</v>
      </c>
      <c r="J2987" t="s">
        <v>339</v>
      </c>
      <c r="K2987" t="s">
        <v>12790</v>
      </c>
      <c r="L2987" t="s">
        <v>21</v>
      </c>
      <c r="M2987" t="s">
        <v>225</v>
      </c>
      <c r="O2987" t="s">
        <v>12791</v>
      </c>
      <c r="P2987" s="5" t="s">
        <v>17284</v>
      </c>
    </row>
    <row r="2988" spans="1:16" ht="14.25" customHeight="1" thickBot="1" x14ac:dyDescent="0.4">
      <c r="A2988" t="s">
        <v>12792</v>
      </c>
      <c r="B2988">
        <f t="shared" ca="1" si="48"/>
        <v>27</v>
      </c>
      <c r="C2988" s="1">
        <v>33303</v>
      </c>
      <c r="E2988" t="s">
        <v>12793</v>
      </c>
      <c r="H2988" t="s">
        <v>210</v>
      </c>
      <c r="I2988" t="s">
        <v>29</v>
      </c>
      <c r="J2988" t="s">
        <v>12794</v>
      </c>
      <c r="K2988" t="s">
        <v>12795</v>
      </c>
      <c r="L2988" t="s">
        <v>21</v>
      </c>
      <c r="M2988" t="s">
        <v>29</v>
      </c>
      <c r="O2988" t="s">
        <v>1062</v>
      </c>
      <c r="P2988" s="5" t="s">
        <v>1062</v>
      </c>
    </row>
    <row r="2989" spans="1:16" ht="14.25" customHeight="1" thickBot="1" x14ac:dyDescent="0.4">
      <c r="A2989" t="s">
        <v>12796</v>
      </c>
      <c r="B2989">
        <f t="shared" ca="1" si="48"/>
        <v>70</v>
      </c>
      <c r="C2989" s="1">
        <v>17651</v>
      </c>
      <c r="D2989" t="s">
        <v>39</v>
      </c>
      <c r="E2989" t="s">
        <v>12797</v>
      </c>
      <c r="F2989" t="s">
        <v>39</v>
      </c>
      <c r="G2989" t="s">
        <v>2228</v>
      </c>
      <c r="H2989" t="s">
        <v>360</v>
      </c>
      <c r="I2989" t="s">
        <v>46</v>
      </c>
      <c r="J2989" t="s">
        <v>3738</v>
      </c>
      <c r="K2989" t="s">
        <v>10095</v>
      </c>
      <c r="L2989" t="s">
        <v>21</v>
      </c>
      <c r="M2989" t="s">
        <v>46</v>
      </c>
      <c r="N2989" t="s">
        <v>413</v>
      </c>
      <c r="O2989" t="s">
        <v>12798</v>
      </c>
      <c r="P2989" s="5" t="s">
        <v>17285</v>
      </c>
    </row>
    <row r="2990" spans="1:16" ht="14.25" customHeight="1" thickBot="1" x14ac:dyDescent="0.4">
      <c r="A2990" t="s">
        <v>12799</v>
      </c>
      <c r="B2990">
        <f t="shared" ca="1" si="48"/>
        <v>28</v>
      </c>
      <c r="C2990" s="1">
        <v>32812</v>
      </c>
      <c r="E2990" t="s">
        <v>5035</v>
      </c>
      <c r="H2990" t="s">
        <v>360</v>
      </c>
      <c r="I2990" t="s">
        <v>361</v>
      </c>
      <c r="J2990" t="s">
        <v>361</v>
      </c>
      <c r="K2990" t="s">
        <v>12800</v>
      </c>
      <c r="L2990" t="s">
        <v>21</v>
      </c>
      <c r="M2990" t="s">
        <v>361</v>
      </c>
      <c r="O2990" t="s">
        <v>12801</v>
      </c>
      <c r="P2990" s="5" t="s">
        <v>12801</v>
      </c>
    </row>
    <row r="2991" spans="1:16" ht="14.25" customHeight="1" thickBot="1" x14ac:dyDescent="0.4">
      <c r="A2991" t="s">
        <v>12802</v>
      </c>
      <c r="B2991">
        <f t="shared" ca="1" si="48"/>
        <v>113</v>
      </c>
      <c r="C2991" s="2">
        <v>1993</v>
      </c>
      <c r="E2991" t="s">
        <v>12803</v>
      </c>
      <c r="H2991" t="s">
        <v>3039</v>
      </c>
      <c r="I2991" t="s">
        <v>655</v>
      </c>
      <c r="J2991" t="s">
        <v>8878</v>
      </c>
      <c r="K2991" t="s">
        <v>12804</v>
      </c>
      <c r="L2991" t="s">
        <v>21</v>
      </c>
      <c r="M2991" t="s">
        <v>655</v>
      </c>
      <c r="O2991" t="s">
        <v>10031</v>
      </c>
      <c r="P2991" s="5" t="s">
        <v>10031</v>
      </c>
    </row>
    <row r="2992" spans="1:16" ht="14.25" customHeight="1" thickBot="1" x14ac:dyDescent="0.4">
      <c r="A2992" t="s">
        <v>12805</v>
      </c>
      <c r="B2992">
        <f t="shared" ca="1" si="48"/>
        <v>43</v>
      </c>
      <c r="C2992" s="1">
        <v>27270</v>
      </c>
      <c r="D2992" t="s">
        <v>39</v>
      </c>
      <c r="E2992" t="s">
        <v>12806</v>
      </c>
      <c r="F2992" t="s">
        <v>39</v>
      </c>
      <c r="G2992" t="s">
        <v>147</v>
      </c>
      <c r="H2992" t="s">
        <v>141</v>
      </c>
      <c r="I2992" t="s">
        <v>118</v>
      </c>
      <c r="J2992" t="s">
        <v>12807</v>
      </c>
      <c r="K2992" t="s">
        <v>12808</v>
      </c>
      <c r="L2992" t="s">
        <v>21</v>
      </c>
      <c r="M2992" t="s">
        <v>118</v>
      </c>
      <c r="O2992" t="s">
        <v>144</v>
      </c>
      <c r="P2992" s="5" t="s">
        <v>144</v>
      </c>
    </row>
    <row r="2993" spans="1:16" ht="14.25" customHeight="1" thickBot="1" x14ac:dyDescent="0.4">
      <c r="A2993" t="s">
        <v>12809</v>
      </c>
      <c r="B2993">
        <f t="shared" ca="1" si="48"/>
        <v>37</v>
      </c>
      <c r="C2993" s="1">
        <v>29627</v>
      </c>
      <c r="E2993" t="s">
        <v>8130</v>
      </c>
      <c r="F2993" t="s">
        <v>74</v>
      </c>
      <c r="G2993" t="s">
        <v>245</v>
      </c>
      <c r="H2993" t="s">
        <v>122</v>
      </c>
      <c r="I2993" t="s">
        <v>29</v>
      </c>
      <c r="J2993" t="s">
        <v>12810</v>
      </c>
      <c r="K2993" t="s">
        <v>12811</v>
      </c>
      <c r="L2993" t="s">
        <v>205</v>
      </c>
      <c r="M2993" t="s">
        <v>29</v>
      </c>
      <c r="O2993" t="s">
        <v>12812</v>
      </c>
      <c r="P2993" s="5" t="s">
        <v>12812</v>
      </c>
    </row>
    <row r="2994" spans="1:16" ht="14.25" customHeight="1" thickBot="1" x14ac:dyDescent="0.4">
      <c r="A2994" t="s">
        <v>12813</v>
      </c>
      <c r="B2994">
        <f t="shared" ca="1" si="48"/>
        <v>31</v>
      </c>
      <c r="C2994" s="1">
        <v>31980</v>
      </c>
      <c r="D2994" t="s">
        <v>41</v>
      </c>
      <c r="E2994" t="s">
        <v>5131</v>
      </c>
      <c r="F2994" t="s">
        <v>41</v>
      </c>
      <c r="G2994" t="s">
        <v>823</v>
      </c>
      <c r="H2994" t="s">
        <v>43</v>
      </c>
      <c r="I2994" t="s">
        <v>178</v>
      </c>
      <c r="J2994" t="s">
        <v>12814</v>
      </c>
      <c r="K2994" t="s">
        <v>12815</v>
      </c>
      <c r="L2994" t="s">
        <v>21</v>
      </c>
      <c r="M2994" t="s">
        <v>178</v>
      </c>
      <c r="N2994" t="s">
        <v>1391</v>
      </c>
      <c r="O2994" t="s">
        <v>2098</v>
      </c>
      <c r="P2994" s="5" t="s">
        <v>16790</v>
      </c>
    </row>
    <row r="2995" spans="1:16" ht="14.25" customHeight="1" thickBot="1" x14ac:dyDescent="0.4">
      <c r="A2995" t="s">
        <v>12816</v>
      </c>
      <c r="B2995">
        <f t="shared" ca="1" si="48"/>
        <v>46</v>
      </c>
      <c r="C2995" s="1">
        <v>26191</v>
      </c>
      <c r="E2995" t="s">
        <v>12817</v>
      </c>
      <c r="H2995" t="s">
        <v>2596</v>
      </c>
      <c r="I2995" t="s">
        <v>524</v>
      </c>
      <c r="J2995" t="s">
        <v>3772</v>
      </c>
      <c r="K2995" t="s">
        <v>12818</v>
      </c>
      <c r="L2995" t="s">
        <v>21</v>
      </c>
      <c r="M2995" t="s">
        <v>524</v>
      </c>
      <c r="O2995" t="s">
        <v>12819</v>
      </c>
      <c r="P2995" s="5" t="s">
        <v>12819</v>
      </c>
    </row>
    <row r="2996" spans="1:16" ht="14.25" customHeight="1" thickBot="1" x14ac:dyDescent="0.4">
      <c r="A2996" t="s">
        <v>12820</v>
      </c>
      <c r="B2996">
        <f t="shared" ca="1" si="48"/>
        <v>42</v>
      </c>
      <c r="C2996" s="1">
        <v>27774</v>
      </c>
      <c r="E2996" t="s">
        <v>12821</v>
      </c>
      <c r="I2996" t="s">
        <v>118</v>
      </c>
      <c r="K2996" t="s">
        <v>12822</v>
      </c>
      <c r="L2996" t="s">
        <v>205</v>
      </c>
      <c r="M2996" t="s">
        <v>118</v>
      </c>
      <c r="O2996" t="s">
        <v>712</v>
      </c>
      <c r="P2996" s="5" t="s">
        <v>712</v>
      </c>
    </row>
    <row r="2997" spans="1:16" ht="14.25" customHeight="1" thickBot="1" x14ac:dyDescent="0.4">
      <c r="A2997" t="s">
        <v>12823</v>
      </c>
      <c r="B2997">
        <f t="shared" ca="1" si="48"/>
        <v>28</v>
      </c>
      <c r="C2997" s="1">
        <v>33017</v>
      </c>
      <c r="D2997" t="s">
        <v>39</v>
      </c>
      <c r="E2997" t="s">
        <v>8478</v>
      </c>
      <c r="F2997" t="s">
        <v>74</v>
      </c>
      <c r="G2997" t="s">
        <v>66</v>
      </c>
      <c r="H2997" t="s">
        <v>122</v>
      </c>
      <c r="I2997" t="s">
        <v>29</v>
      </c>
      <c r="J2997" t="s">
        <v>12824</v>
      </c>
      <c r="K2997" t="s">
        <v>12825</v>
      </c>
      <c r="L2997" t="s">
        <v>21</v>
      </c>
      <c r="M2997" t="s">
        <v>29</v>
      </c>
      <c r="O2997" t="s">
        <v>12826</v>
      </c>
      <c r="P2997" s="5" t="s">
        <v>12826</v>
      </c>
    </row>
    <row r="2998" spans="1:16" ht="14.25" customHeight="1" thickBot="1" x14ac:dyDescent="0.4">
      <c r="A2998" t="s">
        <v>12827</v>
      </c>
      <c r="B2998">
        <f t="shared" ca="1" si="48"/>
        <v>38</v>
      </c>
      <c r="C2998" s="1">
        <v>29314</v>
      </c>
      <c r="D2998" t="s">
        <v>41</v>
      </c>
      <c r="E2998" t="s">
        <v>12828</v>
      </c>
      <c r="F2998" t="s">
        <v>41</v>
      </c>
      <c r="G2998" t="s">
        <v>378</v>
      </c>
      <c r="H2998" t="s">
        <v>43</v>
      </c>
      <c r="I2998" t="s">
        <v>44</v>
      </c>
      <c r="J2998" t="s">
        <v>12829</v>
      </c>
      <c r="K2998" t="s">
        <v>12830</v>
      </c>
      <c r="L2998" t="s">
        <v>21</v>
      </c>
      <c r="M2998" t="s">
        <v>178</v>
      </c>
      <c r="N2998" t="s">
        <v>1111</v>
      </c>
      <c r="O2998" t="s">
        <v>394</v>
      </c>
      <c r="P2998" s="5" t="s">
        <v>10689</v>
      </c>
    </row>
    <row r="2999" spans="1:16" ht="14.25" customHeight="1" thickBot="1" x14ac:dyDescent="0.4">
      <c r="A2999" t="s">
        <v>12831</v>
      </c>
      <c r="B2999">
        <f t="shared" ca="1" si="48"/>
        <v>113</v>
      </c>
      <c r="C2999" s="2">
        <v>1940</v>
      </c>
      <c r="D2999" t="s">
        <v>41</v>
      </c>
      <c r="E2999" t="s">
        <v>12832</v>
      </c>
      <c r="F2999" t="s">
        <v>185</v>
      </c>
      <c r="G2999" t="s">
        <v>75</v>
      </c>
      <c r="H2999" t="s">
        <v>12833</v>
      </c>
      <c r="I2999" t="s">
        <v>599</v>
      </c>
      <c r="J2999" t="s">
        <v>12834</v>
      </c>
      <c r="K2999" t="s">
        <v>12835</v>
      </c>
      <c r="L2999" t="s">
        <v>21</v>
      </c>
      <c r="M2999" t="s">
        <v>22</v>
      </c>
      <c r="N2999" t="s">
        <v>168</v>
      </c>
      <c r="O2999" t="s">
        <v>12836</v>
      </c>
      <c r="P2999" s="5" t="s">
        <v>17286</v>
      </c>
    </row>
    <row r="3000" spans="1:16" ht="14.25" customHeight="1" thickBot="1" x14ac:dyDescent="0.4">
      <c r="A3000" t="s">
        <v>12837</v>
      </c>
      <c r="B3000">
        <f t="shared" ca="1" si="48"/>
        <v>30</v>
      </c>
      <c r="C3000" s="1">
        <v>32005</v>
      </c>
      <c r="E3000" t="s">
        <v>3636</v>
      </c>
      <c r="H3000" t="s">
        <v>122</v>
      </c>
      <c r="I3000" t="s">
        <v>29</v>
      </c>
      <c r="J3000" t="s">
        <v>12838</v>
      </c>
      <c r="K3000" t="s">
        <v>12839</v>
      </c>
      <c r="L3000" t="s">
        <v>21</v>
      </c>
      <c r="M3000" t="s">
        <v>29</v>
      </c>
      <c r="O3000" t="s">
        <v>10151</v>
      </c>
      <c r="P3000" s="5" t="s">
        <v>1062</v>
      </c>
    </row>
    <row r="3001" spans="1:16" ht="14.25" customHeight="1" thickBot="1" x14ac:dyDescent="0.4">
      <c r="A3001" t="s">
        <v>12840</v>
      </c>
      <c r="B3001">
        <f t="shared" ca="1" si="48"/>
        <v>26</v>
      </c>
      <c r="C3001" s="1">
        <v>33743</v>
      </c>
      <c r="E3001" t="s">
        <v>12841</v>
      </c>
      <c r="G3001" t="s">
        <v>441</v>
      </c>
      <c r="H3001" t="s">
        <v>973</v>
      </c>
      <c r="I3001" t="s">
        <v>22</v>
      </c>
      <c r="J3001" t="s">
        <v>12842</v>
      </c>
      <c r="K3001" t="s">
        <v>5319</v>
      </c>
      <c r="L3001" t="s">
        <v>21</v>
      </c>
      <c r="M3001" t="s">
        <v>22</v>
      </c>
      <c r="O3001" t="s">
        <v>12843</v>
      </c>
      <c r="P3001" s="5" t="s">
        <v>12843</v>
      </c>
    </row>
    <row r="3002" spans="1:16" ht="14.25" customHeight="1" thickBot="1" x14ac:dyDescent="0.4">
      <c r="A3002" t="s">
        <v>12844</v>
      </c>
      <c r="B3002">
        <f t="shared" ca="1" si="48"/>
        <v>34</v>
      </c>
      <c r="C3002" s="1">
        <v>30752</v>
      </c>
      <c r="E3002" t="s">
        <v>5357</v>
      </c>
      <c r="H3002" t="s">
        <v>360</v>
      </c>
      <c r="I3002" t="s">
        <v>1315</v>
      </c>
      <c r="J3002" t="s">
        <v>2049</v>
      </c>
      <c r="K3002" t="s">
        <v>12845</v>
      </c>
      <c r="L3002" t="s">
        <v>21</v>
      </c>
      <c r="M3002" t="s">
        <v>29</v>
      </c>
      <c r="O3002" t="s">
        <v>10466</v>
      </c>
      <c r="P3002" s="5" t="s">
        <v>10466</v>
      </c>
    </row>
    <row r="3003" spans="1:16" ht="14.25" customHeight="1" thickBot="1" x14ac:dyDescent="0.4">
      <c r="A3003" t="s">
        <v>12846</v>
      </c>
      <c r="B3003">
        <f t="shared" ca="1" si="48"/>
        <v>47</v>
      </c>
      <c r="C3003" s="1">
        <v>26074</v>
      </c>
      <c r="D3003" t="s">
        <v>39</v>
      </c>
      <c r="E3003" t="s">
        <v>12847</v>
      </c>
      <c r="G3003" t="s">
        <v>95</v>
      </c>
      <c r="H3003" t="s">
        <v>385</v>
      </c>
      <c r="I3003" t="s">
        <v>386</v>
      </c>
      <c r="J3003" t="s">
        <v>8285</v>
      </c>
      <c r="K3003" t="s">
        <v>12848</v>
      </c>
      <c r="L3003" t="s">
        <v>21</v>
      </c>
      <c r="M3003" t="s">
        <v>386</v>
      </c>
      <c r="O3003" t="s">
        <v>12849</v>
      </c>
      <c r="P3003" s="5" t="s">
        <v>17287</v>
      </c>
    </row>
    <row r="3004" spans="1:16" ht="14.25" customHeight="1" thickBot="1" x14ac:dyDescent="0.4">
      <c r="A3004" t="s">
        <v>12850</v>
      </c>
      <c r="B3004">
        <f t="shared" ca="1" si="48"/>
        <v>39</v>
      </c>
      <c r="C3004" s="1">
        <v>28926</v>
      </c>
      <c r="D3004" t="s">
        <v>74</v>
      </c>
      <c r="E3004" t="s">
        <v>12503</v>
      </c>
      <c r="F3004" t="s">
        <v>74</v>
      </c>
      <c r="H3004" t="s">
        <v>2721</v>
      </c>
      <c r="I3004" t="s">
        <v>29</v>
      </c>
      <c r="J3004" t="s">
        <v>10827</v>
      </c>
      <c r="K3004" t="s">
        <v>12851</v>
      </c>
      <c r="L3004" t="s">
        <v>21</v>
      </c>
      <c r="M3004" t="s">
        <v>29</v>
      </c>
      <c r="O3004" t="s">
        <v>12852</v>
      </c>
      <c r="P3004" s="5" t="s">
        <v>12852</v>
      </c>
    </row>
    <row r="3005" spans="1:16" ht="14.25" customHeight="1" thickBot="1" x14ac:dyDescent="0.4">
      <c r="A3005" t="s">
        <v>12853</v>
      </c>
      <c r="B3005">
        <f t="shared" ca="1" si="48"/>
        <v>52</v>
      </c>
      <c r="C3005" s="1">
        <v>23993</v>
      </c>
      <c r="E3005" t="s">
        <v>12854</v>
      </c>
      <c r="G3005" t="s">
        <v>1847</v>
      </c>
      <c r="H3005" t="s">
        <v>43</v>
      </c>
      <c r="I3005" t="s">
        <v>225</v>
      </c>
      <c r="J3005" t="s">
        <v>12855</v>
      </c>
      <c r="K3005" t="s">
        <v>12856</v>
      </c>
      <c r="L3005" t="s">
        <v>205</v>
      </c>
      <c r="M3005" t="s">
        <v>225</v>
      </c>
      <c r="O3005" t="s">
        <v>12857</v>
      </c>
      <c r="P3005" s="5" t="s">
        <v>10302</v>
      </c>
    </row>
    <row r="3006" spans="1:16" ht="14.25" customHeight="1" thickBot="1" x14ac:dyDescent="0.4">
      <c r="A3006" t="s">
        <v>12858</v>
      </c>
      <c r="B3006">
        <f t="shared" ca="1" si="48"/>
        <v>39</v>
      </c>
      <c r="C3006" s="1">
        <v>28834</v>
      </c>
      <c r="E3006" t="s">
        <v>12859</v>
      </c>
      <c r="G3006" t="s">
        <v>245</v>
      </c>
      <c r="I3006" t="s">
        <v>1116</v>
      </c>
      <c r="J3006" t="s">
        <v>12860</v>
      </c>
      <c r="K3006" t="s">
        <v>12861</v>
      </c>
      <c r="L3006" t="s">
        <v>21</v>
      </c>
      <c r="M3006" t="s">
        <v>1116</v>
      </c>
      <c r="O3006" t="s">
        <v>12862</v>
      </c>
      <c r="P3006" s="5" t="s">
        <v>12862</v>
      </c>
    </row>
    <row r="3007" spans="1:16" ht="14.25" customHeight="1" thickBot="1" x14ac:dyDescent="0.4">
      <c r="A3007" t="s">
        <v>12863</v>
      </c>
      <c r="B3007">
        <f t="shared" ca="1" si="48"/>
        <v>36</v>
      </c>
      <c r="C3007" s="1">
        <v>29976</v>
      </c>
      <c r="E3007" t="s">
        <v>12864</v>
      </c>
      <c r="I3007" t="s">
        <v>325</v>
      </c>
      <c r="J3007" t="s">
        <v>12865</v>
      </c>
      <c r="K3007" t="s">
        <v>12866</v>
      </c>
      <c r="L3007" t="s">
        <v>21</v>
      </c>
      <c r="M3007" t="s">
        <v>29</v>
      </c>
      <c r="O3007" t="s">
        <v>12867</v>
      </c>
      <c r="P3007" s="5" t="s">
        <v>12867</v>
      </c>
    </row>
    <row r="3008" spans="1:16" ht="14.25" customHeight="1" thickBot="1" x14ac:dyDescent="0.4">
      <c r="A3008" t="s">
        <v>12868</v>
      </c>
      <c r="B3008">
        <f t="shared" ca="1" si="48"/>
        <v>26</v>
      </c>
      <c r="C3008" s="1">
        <v>33605</v>
      </c>
      <c r="D3008" t="s">
        <v>41</v>
      </c>
      <c r="E3008" t="s">
        <v>12869</v>
      </c>
      <c r="F3008" t="s">
        <v>41</v>
      </c>
      <c r="G3008" t="s">
        <v>147</v>
      </c>
      <c r="H3008" t="s">
        <v>43</v>
      </c>
      <c r="I3008" t="s">
        <v>178</v>
      </c>
      <c r="J3008" t="s">
        <v>1853</v>
      </c>
      <c r="K3008" t="s">
        <v>6281</v>
      </c>
      <c r="L3008" t="s">
        <v>21</v>
      </c>
      <c r="M3008" t="s">
        <v>178</v>
      </c>
      <c r="N3008" t="s">
        <v>348</v>
      </c>
      <c r="O3008" t="s">
        <v>318</v>
      </c>
      <c r="P3008" s="5" t="s">
        <v>16717</v>
      </c>
    </row>
    <row r="3009" spans="1:16" ht="14.25" customHeight="1" thickBot="1" x14ac:dyDescent="0.4">
      <c r="A3009" t="s">
        <v>12870</v>
      </c>
      <c r="B3009">
        <f t="shared" ca="1" si="48"/>
        <v>49</v>
      </c>
      <c r="C3009" s="1">
        <v>25306</v>
      </c>
      <c r="E3009" t="s">
        <v>4986</v>
      </c>
      <c r="H3009" t="s">
        <v>4630</v>
      </c>
      <c r="I3009" t="s">
        <v>524</v>
      </c>
      <c r="J3009" t="s">
        <v>12871</v>
      </c>
      <c r="K3009" t="s">
        <v>12872</v>
      </c>
      <c r="L3009" t="s">
        <v>21</v>
      </c>
      <c r="M3009" t="s">
        <v>29</v>
      </c>
      <c r="O3009" t="s">
        <v>12873</v>
      </c>
      <c r="P3009" s="5" t="s">
        <v>12873</v>
      </c>
    </row>
    <row r="3010" spans="1:16" ht="14.25" customHeight="1" thickBot="1" x14ac:dyDescent="0.4">
      <c r="A3010" t="s">
        <v>12874</v>
      </c>
      <c r="B3010">
        <f t="shared" ca="1" si="48"/>
        <v>26</v>
      </c>
      <c r="C3010" s="1">
        <v>33657</v>
      </c>
      <c r="E3010" t="s">
        <v>12875</v>
      </c>
      <c r="H3010" t="s">
        <v>210</v>
      </c>
      <c r="I3010" t="s">
        <v>29</v>
      </c>
      <c r="J3010" t="s">
        <v>12876</v>
      </c>
      <c r="K3010" t="s">
        <v>9547</v>
      </c>
      <c r="L3010" t="s">
        <v>205</v>
      </c>
      <c r="M3010" t="s">
        <v>29</v>
      </c>
      <c r="O3010" t="s">
        <v>1062</v>
      </c>
      <c r="P3010" s="5" t="s">
        <v>1062</v>
      </c>
    </row>
    <row r="3011" spans="1:16" ht="14.25" customHeight="1" thickBot="1" x14ac:dyDescent="0.4">
      <c r="A3011" t="s">
        <v>12877</v>
      </c>
      <c r="B3011">
        <f t="shared" ca="1" si="48"/>
        <v>27</v>
      </c>
      <c r="C3011" s="1">
        <v>33418</v>
      </c>
      <c r="D3011" t="s">
        <v>200</v>
      </c>
      <c r="E3011" t="s">
        <v>12878</v>
      </c>
      <c r="F3011" t="s">
        <v>41</v>
      </c>
      <c r="G3011" t="s">
        <v>3060</v>
      </c>
      <c r="H3011" t="s">
        <v>88</v>
      </c>
      <c r="I3011" t="s">
        <v>89</v>
      </c>
      <c r="J3011" t="s">
        <v>12879</v>
      </c>
      <c r="K3011" t="s">
        <v>12880</v>
      </c>
      <c r="L3011" t="s">
        <v>21</v>
      </c>
      <c r="M3011" t="s">
        <v>89</v>
      </c>
      <c r="N3011" t="s">
        <v>168</v>
      </c>
      <c r="O3011" t="s">
        <v>12881</v>
      </c>
      <c r="P3011" s="5" t="s">
        <v>12881</v>
      </c>
    </row>
    <row r="3012" spans="1:16" ht="14.25" customHeight="1" thickBot="1" x14ac:dyDescent="0.4">
      <c r="A3012" t="s">
        <v>12882</v>
      </c>
      <c r="B3012">
        <f t="shared" ca="1" si="48"/>
        <v>49</v>
      </c>
      <c r="C3012" s="1">
        <v>25123</v>
      </c>
      <c r="E3012" t="s">
        <v>8052</v>
      </c>
      <c r="I3012" t="s">
        <v>2323</v>
      </c>
      <c r="J3012" t="s">
        <v>12883</v>
      </c>
      <c r="K3012" t="s">
        <v>12884</v>
      </c>
      <c r="L3012" t="s">
        <v>21</v>
      </c>
      <c r="M3012" t="s">
        <v>270</v>
      </c>
      <c r="O3012" t="s">
        <v>12885</v>
      </c>
      <c r="P3012" s="5" t="s">
        <v>12885</v>
      </c>
    </row>
    <row r="3013" spans="1:16" ht="14.25" customHeight="1" thickBot="1" x14ac:dyDescent="0.4">
      <c r="A3013" t="s">
        <v>12886</v>
      </c>
      <c r="B3013">
        <f t="shared" ca="1" si="48"/>
        <v>63</v>
      </c>
      <c r="C3013" s="1">
        <v>19996</v>
      </c>
      <c r="E3013" t="s">
        <v>12887</v>
      </c>
      <c r="G3013" t="s">
        <v>156</v>
      </c>
      <c r="H3013" t="s">
        <v>122</v>
      </c>
      <c r="I3013" t="s">
        <v>29</v>
      </c>
      <c r="J3013" t="s">
        <v>12888</v>
      </c>
      <c r="K3013" t="s">
        <v>12889</v>
      </c>
      <c r="L3013" t="s">
        <v>205</v>
      </c>
      <c r="M3013" t="s">
        <v>29</v>
      </c>
      <c r="O3013" t="s">
        <v>712</v>
      </c>
      <c r="P3013" s="5" t="s">
        <v>712</v>
      </c>
    </row>
    <row r="3014" spans="1:16" ht="14.25" customHeight="1" thickBot="1" x14ac:dyDescent="0.4">
      <c r="A3014" t="s">
        <v>12890</v>
      </c>
      <c r="B3014">
        <f t="shared" ca="1" si="48"/>
        <v>56</v>
      </c>
      <c r="C3014" s="1">
        <v>22720</v>
      </c>
      <c r="E3014" t="s">
        <v>12891</v>
      </c>
      <c r="G3014" t="s">
        <v>95</v>
      </c>
      <c r="H3014" t="s">
        <v>3017</v>
      </c>
      <c r="I3014" t="s">
        <v>933</v>
      </c>
      <c r="J3014" t="s">
        <v>12892</v>
      </c>
      <c r="K3014" t="s">
        <v>12893</v>
      </c>
      <c r="L3014" t="s">
        <v>21</v>
      </c>
      <c r="M3014" t="s">
        <v>22</v>
      </c>
      <c r="O3014" t="s">
        <v>12894</v>
      </c>
      <c r="P3014" s="5" t="s">
        <v>12894</v>
      </c>
    </row>
    <row r="3015" spans="1:16" ht="14.25" customHeight="1" thickBot="1" x14ac:dyDescent="0.4">
      <c r="A3015" t="s">
        <v>12895</v>
      </c>
      <c r="B3015">
        <f t="shared" ca="1" si="48"/>
        <v>47</v>
      </c>
      <c r="C3015" s="1">
        <v>25992</v>
      </c>
      <c r="D3015" t="s">
        <v>41</v>
      </c>
      <c r="E3015" t="s">
        <v>12896</v>
      </c>
      <c r="F3015" t="s">
        <v>41</v>
      </c>
      <c r="G3015" t="s">
        <v>147</v>
      </c>
      <c r="H3015" t="s">
        <v>2916</v>
      </c>
      <c r="I3015" t="s">
        <v>194</v>
      </c>
      <c r="J3015" t="s">
        <v>12897</v>
      </c>
      <c r="K3015" t="s">
        <v>5958</v>
      </c>
      <c r="L3015" t="s">
        <v>21</v>
      </c>
      <c r="M3015" t="s">
        <v>194</v>
      </c>
      <c r="N3015" t="s">
        <v>197</v>
      </c>
      <c r="O3015" t="s">
        <v>55</v>
      </c>
      <c r="P3015" s="5" t="s">
        <v>55</v>
      </c>
    </row>
    <row r="3016" spans="1:16" ht="14.25" customHeight="1" thickBot="1" x14ac:dyDescent="0.4">
      <c r="A3016" t="s">
        <v>12898</v>
      </c>
      <c r="B3016">
        <f t="shared" ca="1" si="48"/>
        <v>37</v>
      </c>
      <c r="C3016" s="1">
        <v>29578</v>
      </c>
      <c r="E3016" t="s">
        <v>12899</v>
      </c>
      <c r="H3016" t="s">
        <v>360</v>
      </c>
      <c r="I3016" t="s">
        <v>361</v>
      </c>
      <c r="J3016" t="s">
        <v>12900</v>
      </c>
      <c r="K3016" t="s">
        <v>1775</v>
      </c>
      <c r="L3016" t="s">
        <v>21</v>
      </c>
      <c r="M3016" t="s">
        <v>361</v>
      </c>
      <c r="O3016" t="s">
        <v>12901</v>
      </c>
      <c r="P3016" s="5" t="s">
        <v>12901</v>
      </c>
    </row>
    <row r="3017" spans="1:16" ht="14.25" customHeight="1" thickBot="1" x14ac:dyDescent="0.4">
      <c r="A3017" t="s">
        <v>12902</v>
      </c>
      <c r="B3017">
        <f t="shared" ca="1" si="48"/>
        <v>36</v>
      </c>
      <c r="C3017" s="1">
        <v>29916</v>
      </c>
      <c r="D3017" t="s">
        <v>41</v>
      </c>
      <c r="E3017" t="s">
        <v>12903</v>
      </c>
      <c r="F3017" t="s">
        <v>185</v>
      </c>
      <c r="H3017" t="s">
        <v>43</v>
      </c>
      <c r="I3017" t="s">
        <v>648</v>
      </c>
      <c r="J3017" t="s">
        <v>12904</v>
      </c>
      <c r="K3017" t="s">
        <v>12905</v>
      </c>
      <c r="L3017" t="s">
        <v>21</v>
      </c>
      <c r="M3017" t="s">
        <v>648</v>
      </c>
      <c r="O3017" t="s">
        <v>2785</v>
      </c>
      <c r="P3017" s="5" t="s">
        <v>2339</v>
      </c>
    </row>
    <row r="3018" spans="1:16" ht="14.25" customHeight="1" thickBot="1" x14ac:dyDescent="0.4">
      <c r="A3018" t="s">
        <v>12906</v>
      </c>
      <c r="B3018">
        <f t="shared" ca="1" si="48"/>
        <v>29</v>
      </c>
      <c r="C3018" s="1">
        <v>32636</v>
      </c>
      <c r="E3018" t="s">
        <v>12907</v>
      </c>
      <c r="F3018" t="s">
        <v>41</v>
      </c>
      <c r="G3018" t="s">
        <v>245</v>
      </c>
      <c r="H3018" t="s">
        <v>2721</v>
      </c>
      <c r="I3018" t="s">
        <v>29</v>
      </c>
      <c r="J3018" t="s">
        <v>12908</v>
      </c>
      <c r="K3018" t="s">
        <v>5174</v>
      </c>
      <c r="L3018" t="s">
        <v>205</v>
      </c>
      <c r="M3018" t="s">
        <v>29</v>
      </c>
      <c r="O3018" t="s">
        <v>1631</v>
      </c>
      <c r="P3018" s="5" t="s">
        <v>1631</v>
      </c>
    </row>
    <row r="3019" spans="1:16" ht="14.25" customHeight="1" thickBot="1" x14ac:dyDescent="0.4">
      <c r="A3019" t="s">
        <v>12909</v>
      </c>
      <c r="B3019">
        <f t="shared" ca="1" si="48"/>
        <v>32</v>
      </c>
      <c r="C3019" s="1">
        <v>31549</v>
      </c>
      <c r="E3019" t="s">
        <v>12910</v>
      </c>
      <c r="G3019" t="s">
        <v>147</v>
      </c>
      <c r="H3019" t="s">
        <v>210</v>
      </c>
      <c r="I3019" t="s">
        <v>29</v>
      </c>
      <c r="J3019" t="s">
        <v>3399</v>
      </c>
      <c r="K3019" t="s">
        <v>4640</v>
      </c>
      <c r="L3019" t="s">
        <v>21</v>
      </c>
      <c r="M3019" t="s">
        <v>29</v>
      </c>
      <c r="O3019" t="s">
        <v>1054</v>
      </c>
      <c r="P3019" s="5" t="s">
        <v>1054</v>
      </c>
    </row>
    <row r="3020" spans="1:16" ht="14.25" customHeight="1" thickBot="1" x14ac:dyDescent="0.4">
      <c r="A3020" t="s">
        <v>12911</v>
      </c>
      <c r="B3020">
        <f t="shared" ca="1" si="48"/>
        <v>46</v>
      </c>
      <c r="C3020" s="1">
        <v>26416</v>
      </c>
      <c r="E3020" t="s">
        <v>12912</v>
      </c>
      <c r="I3020" t="s">
        <v>367</v>
      </c>
      <c r="J3020" t="s">
        <v>5859</v>
      </c>
      <c r="K3020" t="s">
        <v>12913</v>
      </c>
      <c r="L3020" t="s">
        <v>21</v>
      </c>
      <c r="M3020" t="s">
        <v>367</v>
      </c>
      <c r="O3020" t="s">
        <v>12914</v>
      </c>
      <c r="P3020" s="5" t="s">
        <v>12914</v>
      </c>
    </row>
    <row r="3021" spans="1:16" ht="14.25" customHeight="1" thickBot="1" x14ac:dyDescent="0.4">
      <c r="A3021" t="s">
        <v>12915</v>
      </c>
      <c r="B3021">
        <f t="shared" ca="1" si="48"/>
        <v>70</v>
      </c>
      <c r="C3021" s="1">
        <v>17461</v>
      </c>
      <c r="E3021" t="s">
        <v>3360</v>
      </c>
      <c r="H3021" t="s">
        <v>43</v>
      </c>
      <c r="I3021" t="s">
        <v>132</v>
      </c>
      <c r="J3021" t="s">
        <v>8672</v>
      </c>
      <c r="K3021" t="s">
        <v>12916</v>
      </c>
      <c r="L3021" t="s">
        <v>21</v>
      </c>
      <c r="M3021" t="s">
        <v>132</v>
      </c>
      <c r="O3021" t="s">
        <v>12917</v>
      </c>
      <c r="P3021" s="5" t="s">
        <v>17288</v>
      </c>
    </row>
    <row r="3022" spans="1:16" ht="14.25" customHeight="1" thickBot="1" x14ac:dyDescent="0.4">
      <c r="A3022" t="s">
        <v>12918</v>
      </c>
      <c r="B3022">
        <f t="shared" ca="1" si="48"/>
        <v>24</v>
      </c>
      <c r="C3022" s="1">
        <v>34378</v>
      </c>
      <c r="E3022" t="s">
        <v>12919</v>
      </c>
      <c r="H3022" t="s">
        <v>43</v>
      </c>
      <c r="I3022" t="s">
        <v>132</v>
      </c>
      <c r="K3022" t="s">
        <v>12920</v>
      </c>
      <c r="L3022" t="s">
        <v>21</v>
      </c>
      <c r="M3022" t="s">
        <v>132</v>
      </c>
      <c r="O3022" t="s">
        <v>12921</v>
      </c>
      <c r="P3022" s="5" t="s">
        <v>17289</v>
      </c>
    </row>
    <row r="3023" spans="1:16" ht="14.25" customHeight="1" thickBot="1" x14ac:dyDescent="0.4">
      <c r="A3023" t="s">
        <v>12922</v>
      </c>
      <c r="B3023">
        <f t="shared" ca="1" si="48"/>
        <v>31</v>
      </c>
      <c r="C3023" s="1">
        <v>31693</v>
      </c>
      <c r="E3023" t="s">
        <v>12923</v>
      </c>
      <c r="H3023" t="s">
        <v>12924</v>
      </c>
      <c r="I3023" t="s">
        <v>12925</v>
      </c>
      <c r="J3023" t="s">
        <v>12926</v>
      </c>
      <c r="K3023" t="s">
        <v>11560</v>
      </c>
      <c r="L3023" t="s">
        <v>21</v>
      </c>
      <c r="M3023" t="s">
        <v>29</v>
      </c>
      <c r="O3023" t="s">
        <v>7356</v>
      </c>
      <c r="P3023" s="5" t="s">
        <v>7356</v>
      </c>
    </row>
    <row r="3024" spans="1:16" ht="14.25" customHeight="1" thickBot="1" x14ac:dyDescent="0.4">
      <c r="A3024" t="s">
        <v>12927</v>
      </c>
      <c r="B3024">
        <f t="shared" ca="1" si="48"/>
        <v>53</v>
      </c>
      <c r="C3024" s="1">
        <v>23919</v>
      </c>
      <c r="D3024" t="s">
        <v>41</v>
      </c>
      <c r="E3024" t="s">
        <v>12928</v>
      </c>
      <c r="F3024" t="s">
        <v>41</v>
      </c>
      <c r="G3024" t="s">
        <v>95</v>
      </c>
      <c r="H3024" t="s">
        <v>360</v>
      </c>
      <c r="I3024" t="s">
        <v>1834</v>
      </c>
      <c r="J3024" t="s">
        <v>1834</v>
      </c>
      <c r="K3024" t="s">
        <v>12929</v>
      </c>
      <c r="L3024" t="s">
        <v>21</v>
      </c>
      <c r="M3024" t="s">
        <v>22</v>
      </c>
      <c r="O3024" t="s">
        <v>12930</v>
      </c>
      <c r="P3024" s="5" t="s">
        <v>12930</v>
      </c>
    </row>
    <row r="3025" spans="1:16" ht="14.25" customHeight="1" thickBot="1" x14ac:dyDescent="0.4">
      <c r="A3025" t="s">
        <v>12931</v>
      </c>
      <c r="B3025">
        <f t="shared" ca="1" si="48"/>
        <v>83</v>
      </c>
      <c r="C3025" s="1">
        <v>12655</v>
      </c>
      <c r="E3025" t="s">
        <v>678</v>
      </c>
      <c r="I3025" t="s">
        <v>194</v>
      </c>
      <c r="J3025" t="s">
        <v>12932</v>
      </c>
      <c r="K3025" t="s">
        <v>12933</v>
      </c>
      <c r="L3025" t="s">
        <v>21</v>
      </c>
      <c r="M3025" t="s">
        <v>22</v>
      </c>
      <c r="O3025" t="s">
        <v>12934</v>
      </c>
      <c r="P3025" s="5" t="s">
        <v>12934</v>
      </c>
    </row>
    <row r="3026" spans="1:16" ht="14.25" customHeight="1" thickBot="1" x14ac:dyDescent="0.4">
      <c r="A3026" t="s">
        <v>12935</v>
      </c>
      <c r="B3026">
        <f t="shared" ca="1" si="48"/>
        <v>29</v>
      </c>
      <c r="C3026" s="1">
        <v>32561</v>
      </c>
      <c r="E3026" t="s">
        <v>12936</v>
      </c>
      <c r="H3026" t="s">
        <v>627</v>
      </c>
      <c r="I3026" t="s">
        <v>628</v>
      </c>
      <c r="J3026" t="s">
        <v>1663</v>
      </c>
      <c r="K3026" t="s">
        <v>12937</v>
      </c>
      <c r="L3026" t="s">
        <v>21</v>
      </c>
      <c r="M3026" t="s">
        <v>628</v>
      </c>
      <c r="O3026" t="s">
        <v>2945</v>
      </c>
      <c r="P3026" s="5" t="s">
        <v>2945</v>
      </c>
    </row>
    <row r="3027" spans="1:16" ht="14.25" customHeight="1" thickBot="1" x14ac:dyDescent="0.4">
      <c r="A3027" t="s">
        <v>12938</v>
      </c>
      <c r="B3027">
        <f t="shared" ca="1" si="48"/>
        <v>71</v>
      </c>
      <c r="C3027" s="1">
        <v>17304</v>
      </c>
      <c r="E3027" t="s">
        <v>12939</v>
      </c>
      <c r="H3027" t="s">
        <v>43</v>
      </c>
      <c r="I3027" t="s">
        <v>132</v>
      </c>
      <c r="J3027" t="s">
        <v>12940</v>
      </c>
      <c r="K3027" t="s">
        <v>9720</v>
      </c>
      <c r="L3027" t="s">
        <v>21</v>
      </c>
      <c r="M3027" t="s">
        <v>132</v>
      </c>
      <c r="O3027" t="s">
        <v>12941</v>
      </c>
      <c r="P3027" s="5" t="s">
        <v>17290</v>
      </c>
    </row>
    <row r="3028" spans="1:16" ht="14.25" customHeight="1" thickBot="1" x14ac:dyDescent="0.4">
      <c r="A3028" t="s">
        <v>12942</v>
      </c>
      <c r="B3028">
        <f t="shared" ca="1" si="48"/>
        <v>46</v>
      </c>
      <c r="C3028" s="1">
        <v>26428</v>
      </c>
      <c r="D3028" t="s">
        <v>41</v>
      </c>
      <c r="E3028" t="s">
        <v>12943</v>
      </c>
      <c r="F3028" t="s">
        <v>41</v>
      </c>
      <c r="G3028" t="s">
        <v>5899</v>
      </c>
      <c r="H3028" t="s">
        <v>606</v>
      </c>
      <c r="I3028" t="s">
        <v>22</v>
      </c>
      <c r="J3028" t="s">
        <v>4027</v>
      </c>
      <c r="K3028" t="s">
        <v>12944</v>
      </c>
      <c r="L3028" t="s">
        <v>205</v>
      </c>
      <c r="M3028" t="s">
        <v>22</v>
      </c>
      <c r="N3028" t="s">
        <v>560</v>
      </c>
      <c r="O3028" t="s">
        <v>12945</v>
      </c>
      <c r="P3028" s="5" t="s">
        <v>12945</v>
      </c>
    </row>
    <row r="3029" spans="1:16" ht="14.25" customHeight="1" thickBot="1" x14ac:dyDescent="0.4">
      <c r="A3029" t="s">
        <v>12946</v>
      </c>
      <c r="B3029">
        <f t="shared" ca="1" si="48"/>
        <v>113</v>
      </c>
      <c r="C3029" s="2">
        <v>1986</v>
      </c>
      <c r="D3029" t="s">
        <v>41</v>
      </c>
      <c r="E3029" t="s">
        <v>12947</v>
      </c>
      <c r="F3029" t="s">
        <v>41</v>
      </c>
      <c r="G3029" t="s">
        <v>262</v>
      </c>
      <c r="H3029" t="s">
        <v>4492</v>
      </c>
      <c r="I3029" t="s">
        <v>22</v>
      </c>
      <c r="J3029" t="s">
        <v>12948</v>
      </c>
      <c r="K3029" t="s">
        <v>5039</v>
      </c>
      <c r="L3029" t="s">
        <v>21</v>
      </c>
      <c r="M3029" t="s">
        <v>22</v>
      </c>
      <c r="N3029" t="s">
        <v>1111</v>
      </c>
      <c r="O3029" t="s">
        <v>12949</v>
      </c>
      <c r="P3029" s="5" t="s">
        <v>17291</v>
      </c>
    </row>
    <row r="3030" spans="1:16" ht="14.25" customHeight="1" thickBot="1" x14ac:dyDescent="0.4">
      <c r="A3030" t="s">
        <v>12950</v>
      </c>
      <c r="B3030">
        <f t="shared" ca="1" si="48"/>
        <v>25</v>
      </c>
      <c r="C3030" s="1">
        <v>34088</v>
      </c>
      <c r="E3030" t="s">
        <v>12951</v>
      </c>
      <c r="H3030" t="s">
        <v>43</v>
      </c>
      <c r="I3030" t="s">
        <v>132</v>
      </c>
      <c r="J3030" t="s">
        <v>132</v>
      </c>
      <c r="K3030" t="s">
        <v>700</v>
      </c>
      <c r="L3030" t="s">
        <v>21</v>
      </c>
      <c r="M3030" t="s">
        <v>132</v>
      </c>
      <c r="O3030" t="s">
        <v>7901</v>
      </c>
      <c r="P3030" s="5" t="s">
        <v>17060</v>
      </c>
    </row>
    <row r="3031" spans="1:16" ht="14.25" customHeight="1" thickBot="1" x14ac:dyDescent="0.4">
      <c r="A3031" t="s">
        <v>12952</v>
      </c>
      <c r="B3031">
        <f t="shared" ca="1" si="48"/>
        <v>44</v>
      </c>
      <c r="C3031" s="1">
        <v>27029</v>
      </c>
      <c r="E3031" t="s">
        <v>12953</v>
      </c>
      <c r="H3031" t="s">
        <v>43</v>
      </c>
      <c r="I3031" t="s">
        <v>132</v>
      </c>
      <c r="J3031" t="s">
        <v>12954</v>
      </c>
      <c r="K3031" t="s">
        <v>12955</v>
      </c>
      <c r="L3031" t="s">
        <v>21</v>
      </c>
      <c r="M3031" t="s">
        <v>132</v>
      </c>
      <c r="O3031" t="s">
        <v>12956</v>
      </c>
      <c r="P3031" s="5" t="s">
        <v>17292</v>
      </c>
    </row>
    <row r="3032" spans="1:16" ht="14.25" customHeight="1" thickBot="1" x14ac:dyDescent="0.4">
      <c r="A3032" t="s">
        <v>12957</v>
      </c>
      <c r="B3032">
        <f t="shared" ca="1" si="48"/>
        <v>35</v>
      </c>
      <c r="C3032" s="1">
        <v>30277</v>
      </c>
      <c r="D3032" t="s">
        <v>200</v>
      </c>
      <c r="E3032" t="s">
        <v>714</v>
      </c>
      <c r="G3032" t="s">
        <v>441</v>
      </c>
      <c r="H3032" t="s">
        <v>967</v>
      </c>
      <c r="I3032" t="s">
        <v>29</v>
      </c>
      <c r="J3032" t="s">
        <v>2494</v>
      </c>
      <c r="K3032" t="s">
        <v>12134</v>
      </c>
      <c r="L3032" t="s">
        <v>21</v>
      </c>
      <c r="M3032" t="s">
        <v>29</v>
      </c>
      <c r="O3032" t="s">
        <v>1631</v>
      </c>
      <c r="P3032" s="5" t="s">
        <v>1631</v>
      </c>
    </row>
    <row r="3033" spans="1:16" ht="14.25" customHeight="1" thickBot="1" x14ac:dyDescent="0.4">
      <c r="A3033" t="s">
        <v>12958</v>
      </c>
      <c r="B3033">
        <f t="shared" ca="1" si="48"/>
        <v>66</v>
      </c>
      <c r="C3033" s="1">
        <v>18907</v>
      </c>
      <c r="D3033" t="s">
        <v>39</v>
      </c>
      <c r="E3033" t="s">
        <v>12959</v>
      </c>
      <c r="F3033" t="s">
        <v>39</v>
      </c>
      <c r="G3033" t="s">
        <v>75</v>
      </c>
      <c r="H3033" t="s">
        <v>3061</v>
      </c>
      <c r="I3033" t="s">
        <v>46</v>
      </c>
      <c r="J3033" t="s">
        <v>12960</v>
      </c>
      <c r="K3033" t="s">
        <v>12961</v>
      </c>
      <c r="L3033" t="s">
        <v>205</v>
      </c>
      <c r="M3033" t="s">
        <v>46</v>
      </c>
      <c r="N3033" t="s">
        <v>1382</v>
      </c>
      <c r="O3033" t="s">
        <v>12962</v>
      </c>
      <c r="P3033" s="5" t="s">
        <v>12962</v>
      </c>
    </row>
    <row r="3034" spans="1:16" ht="14.25" customHeight="1" thickBot="1" x14ac:dyDescent="0.4">
      <c r="A3034" t="s">
        <v>12963</v>
      </c>
      <c r="B3034">
        <f t="shared" ca="1" si="48"/>
        <v>40</v>
      </c>
      <c r="C3034" s="1">
        <v>28499</v>
      </c>
      <c r="E3034" t="s">
        <v>12964</v>
      </c>
      <c r="I3034" t="s">
        <v>1446</v>
      </c>
      <c r="J3034" t="s">
        <v>12965</v>
      </c>
      <c r="K3034" t="s">
        <v>12966</v>
      </c>
      <c r="L3034" t="s">
        <v>21</v>
      </c>
      <c r="M3034" t="s">
        <v>29</v>
      </c>
      <c r="O3034" t="s">
        <v>12967</v>
      </c>
      <c r="P3034" s="5" t="s">
        <v>12967</v>
      </c>
    </row>
    <row r="3035" spans="1:16" ht="14.25" customHeight="1" thickBot="1" x14ac:dyDescent="0.4">
      <c r="A3035" t="s">
        <v>12968</v>
      </c>
      <c r="B3035">
        <f t="shared" ca="1" si="48"/>
        <v>26</v>
      </c>
      <c r="C3035" s="1">
        <v>33668</v>
      </c>
      <c r="D3035" t="s">
        <v>177</v>
      </c>
      <c r="E3035" t="s">
        <v>12969</v>
      </c>
      <c r="F3035" t="s">
        <v>41</v>
      </c>
      <c r="G3035" t="s">
        <v>1999</v>
      </c>
      <c r="H3035" t="s">
        <v>43</v>
      </c>
      <c r="I3035" t="s">
        <v>178</v>
      </c>
      <c r="J3035" t="s">
        <v>12970</v>
      </c>
      <c r="K3035" t="s">
        <v>12971</v>
      </c>
      <c r="L3035" t="s">
        <v>21</v>
      </c>
      <c r="M3035" t="s">
        <v>178</v>
      </c>
      <c r="N3035" t="s">
        <v>242</v>
      </c>
      <c r="O3035" t="s">
        <v>394</v>
      </c>
      <c r="P3035" s="5" t="s">
        <v>10689</v>
      </c>
    </row>
    <row r="3036" spans="1:16" ht="14.25" customHeight="1" thickBot="1" x14ac:dyDescent="0.4">
      <c r="A3036" t="s">
        <v>12972</v>
      </c>
      <c r="B3036">
        <f t="shared" ref="B3036:B3099" ca="1" si="49">DATEDIF(C3036,TODAY(),"Y")</f>
        <v>37</v>
      </c>
      <c r="C3036" s="1">
        <v>29541</v>
      </c>
      <c r="D3036" t="s">
        <v>177</v>
      </c>
      <c r="E3036" t="s">
        <v>12973</v>
      </c>
      <c r="F3036" t="s">
        <v>41</v>
      </c>
      <c r="G3036" t="s">
        <v>186</v>
      </c>
      <c r="H3036" t="s">
        <v>43</v>
      </c>
      <c r="I3036" t="s">
        <v>178</v>
      </c>
      <c r="J3036" t="s">
        <v>12974</v>
      </c>
      <c r="K3036" t="s">
        <v>12975</v>
      </c>
      <c r="L3036" t="s">
        <v>205</v>
      </c>
      <c r="M3036" t="s">
        <v>178</v>
      </c>
      <c r="N3036" t="s">
        <v>79</v>
      </c>
      <c r="O3036" t="s">
        <v>6595</v>
      </c>
      <c r="P3036" s="5" t="s">
        <v>16993</v>
      </c>
    </row>
    <row r="3037" spans="1:16" ht="14.25" customHeight="1" thickBot="1" x14ac:dyDescent="0.4">
      <c r="A3037" t="s">
        <v>12976</v>
      </c>
      <c r="B3037">
        <f t="shared" ca="1" si="49"/>
        <v>113</v>
      </c>
      <c r="C3037" s="2">
        <v>1940</v>
      </c>
      <c r="E3037" t="s">
        <v>4694</v>
      </c>
      <c r="H3037" t="s">
        <v>12977</v>
      </c>
      <c r="I3037" t="s">
        <v>853</v>
      </c>
      <c r="J3037" t="s">
        <v>12978</v>
      </c>
      <c r="K3037" t="s">
        <v>12979</v>
      </c>
      <c r="L3037" t="s">
        <v>21</v>
      </c>
      <c r="M3037" t="s">
        <v>853</v>
      </c>
      <c r="O3037" t="s">
        <v>12980</v>
      </c>
      <c r="P3037" s="5" t="s">
        <v>12980</v>
      </c>
    </row>
    <row r="3038" spans="1:16" ht="14.25" customHeight="1" thickBot="1" x14ac:dyDescent="0.4">
      <c r="A3038" t="s">
        <v>12981</v>
      </c>
      <c r="B3038">
        <f t="shared" ca="1" si="49"/>
        <v>52</v>
      </c>
      <c r="C3038" s="1">
        <v>24264</v>
      </c>
      <c r="D3038" t="s">
        <v>39</v>
      </c>
      <c r="E3038" t="s">
        <v>12982</v>
      </c>
      <c r="F3038" t="s">
        <v>41</v>
      </c>
      <c r="G3038" t="s">
        <v>1452</v>
      </c>
      <c r="H3038" t="s">
        <v>12983</v>
      </c>
      <c r="I3038" t="s">
        <v>6092</v>
      </c>
      <c r="J3038" t="s">
        <v>12984</v>
      </c>
      <c r="K3038" t="s">
        <v>12985</v>
      </c>
      <c r="L3038" t="s">
        <v>21</v>
      </c>
      <c r="M3038" t="s">
        <v>4316</v>
      </c>
      <c r="N3038" t="s">
        <v>168</v>
      </c>
      <c r="O3038" t="s">
        <v>12986</v>
      </c>
      <c r="P3038" s="5" t="s">
        <v>12986</v>
      </c>
    </row>
    <row r="3039" spans="1:16" ht="14.25" customHeight="1" thickBot="1" x14ac:dyDescent="0.4">
      <c r="A3039" t="s">
        <v>12987</v>
      </c>
      <c r="B3039">
        <f t="shared" ca="1" si="49"/>
        <v>30</v>
      </c>
      <c r="C3039" s="1">
        <v>32303</v>
      </c>
      <c r="D3039" t="s">
        <v>41</v>
      </c>
      <c r="E3039" t="s">
        <v>12988</v>
      </c>
      <c r="F3039" t="s">
        <v>41</v>
      </c>
      <c r="G3039" t="s">
        <v>5307</v>
      </c>
      <c r="H3039" t="s">
        <v>43</v>
      </c>
      <c r="I3039" t="s">
        <v>178</v>
      </c>
      <c r="J3039" t="s">
        <v>2258</v>
      </c>
      <c r="K3039" t="s">
        <v>12989</v>
      </c>
      <c r="L3039" t="s">
        <v>205</v>
      </c>
      <c r="M3039" t="s">
        <v>178</v>
      </c>
      <c r="N3039" t="s">
        <v>4189</v>
      </c>
      <c r="O3039" t="s">
        <v>1868</v>
      </c>
      <c r="P3039" s="5" t="s">
        <v>16779</v>
      </c>
    </row>
    <row r="3040" spans="1:16" ht="14.25" customHeight="1" thickBot="1" x14ac:dyDescent="0.4">
      <c r="A3040" t="s">
        <v>12990</v>
      </c>
      <c r="B3040">
        <f t="shared" ca="1" si="49"/>
        <v>41</v>
      </c>
      <c r="C3040" s="1">
        <v>28197</v>
      </c>
      <c r="E3040" t="s">
        <v>6446</v>
      </c>
      <c r="H3040" t="s">
        <v>2191</v>
      </c>
      <c r="I3040" t="s">
        <v>386</v>
      </c>
      <c r="J3040" t="s">
        <v>12991</v>
      </c>
      <c r="K3040" t="s">
        <v>12992</v>
      </c>
      <c r="L3040" t="s">
        <v>21</v>
      </c>
      <c r="M3040" t="s">
        <v>386</v>
      </c>
      <c r="O3040" t="s">
        <v>12993</v>
      </c>
      <c r="P3040" s="5" t="s">
        <v>12993</v>
      </c>
    </row>
    <row r="3041" spans="1:16" ht="14.25" customHeight="1" thickBot="1" x14ac:dyDescent="0.4">
      <c r="A3041" t="s">
        <v>12994</v>
      </c>
      <c r="B3041">
        <f t="shared" ca="1" si="49"/>
        <v>56</v>
      </c>
      <c r="C3041" s="1">
        <v>22488</v>
      </c>
      <c r="D3041" t="s">
        <v>41</v>
      </c>
      <c r="E3041" t="s">
        <v>192</v>
      </c>
      <c r="F3041" t="s">
        <v>41</v>
      </c>
      <c r="G3041" t="s">
        <v>441</v>
      </c>
      <c r="H3041" t="s">
        <v>2916</v>
      </c>
      <c r="I3041" t="s">
        <v>194</v>
      </c>
      <c r="J3041" t="s">
        <v>3105</v>
      </c>
      <c r="K3041" t="s">
        <v>12995</v>
      </c>
      <c r="L3041" t="s">
        <v>21</v>
      </c>
      <c r="M3041" t="s">
        <v>194</v>
      </c>
      <c r="N3041" t="s">
        <v>100</v>
      </c>
      <c r="O3041" t="s">
        <v>55</v>
      </c>
      <c r="P3041" s="5" t="s">
        <v>55</v>
      </c>
    </row>
    <row r="3042" spans="1:16" ht="14.25" customHeight="1" thickBot="1" x14ac:dyDescent="0.4">
      <c r="A3042" t="s">
        <v>12996</v>
      </c>
      <c r="B3042">
        <f t="shared" ca="1" si="49"/>
        <v>32</v>
      </c>
      <c r="C3042" s="1">
        <v>31439</v>
      </c>
      <c r="D3042" t="s">
        <v>39</v>
      </c>
      <c r="E3042" t="s">
        <v>12997</v>
      </c>
      <c r="F3042" t="s">
        <v>39</v>
      </c>
      <c r="G3042" t="s">
        <v>331</v>
      </c>
      <c r="H3042" t="s">
        <v>105</v>
      </c>
      <c r="I3042" t="s">
        <v>44</v>
      </c>
      <c r="J3042" t="s">
        <v>44</v>
      </c>
      <c r="K3042" t="s">
        <v>221</v>
      </c>
      <c r="L3042" t="s">
        <v>21</v>
      </c>
      <c r="M3042" t="s">
        <v>46</v>
      </c>
      <c r="N3042" t="s">
        <v>242</v>
      </c>
      <c r="O3042" t="s">
        <v>12998</v>
      </c>
      <c r="P3042" s="5" t="s">
        <v>12998</v>
      </c>
    </row>
    <row r="3043" spans="1:16" ht="14.25" customHeight="1" thickBot="1" x14ac:dyDescent="0.4">
      <c r="A3043" t="s">
        <v>12999</v>
      </c>
      <c r="B3043">
        <f t="shared" ca="1" si="49"/>
        <v>21</v>
      </c>
      <c r="C3043" s="1">
        <v>35478</v>
      </c>
      <c r="D3043" t="s">
        <v>74</v>
      </c>
      <c r="E3043" t="s">
        <v>9031</v>
      </c>
      <c r="F3043" t="s">
        <v>41</v>
      </c>
      <c r="G3043" t="s">
        <v>378</v>
      </c>
      <c r="H3043" t="s">
        <v>43</v>
      </c>
      <c r="I3043" t="s">
        <v>178</v>
      </c>
      <c r="J3043" t="s">
        <v>13000</v>
      </c>
      <c r="K3043" t="s">
        <v>13001</v>
      </c>
      <c r="L3043" t="s">
        <v>21</v>
      </c>
      <c r="M3043" t="s">
        <v>178</v>
      </c>
      <c r="N3043" t="s">
        <v>168</v>
      </c>
      <c r="O3043" t="s">
        <v>318</v>
      </c>
      <c r="P3043" s="5" t="s">
        <v>16717</v>
      </c>
    </row>
    <row r="3044" spans="1:16" ht="14.25" customHeight="1" thickBot="1" x14ac:dyDescent="0.4">
      <c r="A3044" t="s">
        <v>13002</v>
      </c>
      <c r="B3044">
        <f t="shared" ca="1" si="49"/>
        <v>43</v>
      </c>
      <c r="C3044" s="1">
        <v>27501</v>
      </c>
      <c r="E3044" t="s">
        <v>2869</v>
      </c>
      <c r="F3044" t="s">
        <v>1532</v>
      </c>
      <c r="G3044" t="s">
        <v>1999</v>
      </c>
      <c r="I3044" t="s">
        <v>386</v>
      </c>
      <c r="J3044" t="s">
        <v>13003</v>
      </c>
      <c r="K3044" t="s">
        <v>13004</v>
      </c>
      <c r="L3044" t="s">
        <v>21</v>
      </c>
      <c r="M3044" t="s">
        <v>386</v>
      </c>
      <c r="N3044" t="s">
        <v>305</v>
      </c>
      <c r="O3044" t="s">
        <v>13005</v>
      </c>
      <c r="P3044" s="5" t="s">
        <v>13005</v>
      </c>
    </row>
    <row r="3045" spans="1:16" ht="14.25" customHeight="1" thickBot="1" x14ac:dyDescent="0.4">
      <c r="A3045" t="s">
        <v>13006</v>
      </c>
      <c r="B3045">
        <f t="shared" ca="1" si="49"/>
        <v>56</v>
      </c>
      <c r="C3045" s="1">
        <v>22689</v>
      </c>
      <c r="E3045" t="s">
        <v>13007</v>
      </c>
      <c r="H3045" t="s">
        <v>122</v>
      </c>
      <c r="I3045" t="s">
        <v>29</v>
      </c>
      <c r="J3045" t="s">
        <v>13008</v>
      </c>
      <c r="K3045" t="s">
        <v>13009</v>
      </c>
      <c r="L3045" t="s">
        <v>205</v>
      </c>
      <c r="M3045" t="s">
        <v>29</v>
      </c>
      <c r="O3045" t="s">
        <v>13010</v>
      </c>
      <c r="P3045" s="5" t="s">
        <v>13010</v>
      </c>
    </row>
    <row r="3046" spans="1:16" ht="14.25" customHeight="1" thickBot="1" x14ac:dyDescent="0.4">
      <c r="A3046" t="s">
        <v>13011</v>
      </c>
      <c r="B3046">
        <f t="shared" ca="1" si="49"/>
        <v>48</v>
      </c>
      <c r="C3046" s="1">
        <v>25571</v>
      </c>
      <c r="E3046" t="s">
        <v>3584</v>
      </c>
      <c r="I3046" t="s">
        <v>1067</v>
      </c>
      <c r="J3046" t="s">
        <v>5480</v>
      </c>
      <c r="K3046" t="s">
        <v>13012</v>
      </c>
      <c r="L3046" t="s">
        <v>21</v>
      </c>
      <c r="M3046" t="s">
        <v>1067</v>
      </c>
      <c r="O3046" t="s">
        <v>13013</v>
      </c>
      <c r="P3046" s="5" t="s">
        <v>712</v>
      </c>
    </row>
    <row r="3047" spans="1:16" ht="14.25" customHeight="1" thickBot="1" x14ac:dyDescent="0.4">
      <c r="A3047" t="s">
        <v>13014</v>
      </c>
      <c r="B3047">
        <f t="shared" ca="1" si="49"/>
        <v>62</v>
      </c>
      <c r="C3047" s="1">
        <v>20328</v>
      </c>
      <c r="E3047" t="s">
        <v>13015</v>
      </c>
      <c r="H3047" t="s">
        <v>58</v>
      </c>
      <c r="I3047" t="s">
        <v>619</v>
      </c>
      <c r="K3047" t="s">
        <v>1648</v>
      </c>
      <c r="L3047" t="s">
        <v>21</v>
      </c>
      <c r="M3047" t="s">
        <v>602</v>
      </c>
      <c r="O3047" t="s">
        <v>1235</v>
      </c>
      <c r="P3047" s="5" t="s">
        <v>1235</v>
      </c>
    </row>
    <row r="3048" spans="1:16" ht="14.25" customHeight="1" thickBot="1" x14ac:dyDescent="0.4">
      <c r="A3048" t="s">
        <v>13016</v>
      </c>
      <c r="B3048">
        <f t="shared" ca="1" si="49"/>
        <v>25</v>
      </c>
      <c r="C3048" s="1">
        <v>34152</v>
      </c>
      <c r="E3048" t="s">
        <v>714</v>
      </c>
      <c r="H3048" t="s">
        <v>122</v>
      </c>
      <c r="I3048" t="s">
        <v>29</v>
      </c>
      <c r="J3048" t="s">
        <v>13017</v>
      </c>
      <c r="K3048" t="s">
        <v>11178</v>
      </c>
      <c r="L3048" t="s">
        <v>21</v>
      </c>
      <c r="M3048" t="s">
        <v>29</v>
      </c>
      <c r="O3048" t="s">
        <v>13018</v>
      </c>
      <c r="P3048" s="5" t="s">
        <v>13018</v>
      </c>
    </row>
    <row r="3049" spans="1:16" ht="14.25" customHeight="1" thickBot="1" x14ac:dyDescent="0.4">
      <c r="A3049" t="s">
        <v>13019</v>
      </c>
      <c r="B3049">
        <f t="shared" ca="1" si="49"/>
        <v>55</v>
      </c>
      <c r="C3049" s="1">
        <v>23190</v>
      </c>
      <c r="D3049" t="s">
        <v>235</v>
      </c>
      <c r="E3049" t="s">
        <v>7750</v>
      </c>
      <c r="F3049" t="s">
        <v>237</v>
      </c>
      <c r="G3049" t="s">
        <v>1037</v>
      </c>
      <c r="H3049" t="s">
        <v>13020</v>
      </c>
      <c r="I3049" t="s">
        <v>13021</v>
      </c>
      <c r="J3049" t="s">
        <v>149</v>
      </c>
      <c r="K3049" t="s">
        <v>13022</v>
      </c>
      <c r="L3049" t="s">
        <v>21</v>
      </c>
      <c r="M3049" t="s">
        <v>148</v>
      </c>
      <c r="O3049" t="s">
        <v>1606</v>
      </c>
      <c r="P3049" s="5" t="s">
        <v>1606</v>
      </c>
    </row>
    <row r="3050" spans="1:16" ht="14.25" customHeight="1" thickBot="1" x14ac:dyDescent="0.4">
      <c r="A3050" t="s">
        <v>13023</v>
      </c>
      <c r="B3050">
        <f t="shared" ca="1" si="49"/>
        <v>30</v>
      </c>
      <c r="C3050" s="1">
        <v>32148</v>
      </c>
      <c r="E3050" t="s">
        <v>730</v>
      </c>
      <c r="F3050" t="s">
        <v>41</v>
      </c>
      <c r="H3050" t="s">
        <v>210</v>
      </c>
      <c r="I3050" t="s">
        <v>29</v>
      </c>
      <c r="J3050" t="s">
        <v>2513</v>
      </c>
      <c r="K3050" t="s">
        <v>13024</v>
      </c>
      <c r="L3050" t="s">
        <v>21</v>
      </c>
      <c r="M3050" t="s">
        <v>29</v>
      </c>
      <c r="O3050" t="s">
        <v>13025</v>
      </c>
      <c r="P3050" s="5" t="s">
        <v>13025</v>
      </c>
    </row>
    <row r="3051" spans="1:16" ht="14.25" customHeight="1" thickBot="1" x14ac:dyDescent="0.4">
      <c r="A3051" t="s">
        <v>13026</v>
      </c>
      <c r="B3051">
        <f t="shared" ca="1" si="49"/>
        <v>30</v>
      </c>
      <c r="C3051" s="1">
        <v>32160</v>
      </c>
      <c r="E3051" t="s">
        <v>13027</v>
      </c>
      <c r="H3051" t="s">
        <v>43</v>
      </c>
      <c r="I3051" t="s">
        <v>178</v>
      </c>
      <c r="J3051" t="s">
        <v>1215</v>
      </c>
      <c r="K3051" t="s">
        <v>4890</v>
      </c>
      <c r="L3051" t="s">
        <v>205</v>
      </c>
      <c r="M3051" t="s">
        <v>178</v>
      </c>
      <c r="O3051" t="s">
        <v>318</v>
      </c>
      <c r="P3051" s="5" t="s">
        <v>16717</v>
      </c>
    </row>
    <row r="3052" spans="1:16" ht="14.25" customHeight="1" thickBot="1" x14ac:dyDescent="0.4">
      <c r="A3052" t="s">
        <v>13028</v>
      </c>
      <c r="B3052">
        <f t="shared" ca="1" si="49"/>
        <v>54</v>
      </c>
      <c r="C3052" s="1">
        <v>23492</v>
      </c>
      <c r="E3052" t="s">
        <v>13029</v>
      </c>
      <c r="I3052" t="s">
        <v>693</v>
      </c>
      <c r="J3052" t="s">
        <v>13030</v>
      </c>
      <c r="K3052" t="s">
        <v>13031</v>
      </c>
      <c r="L3052" t="s">
        <v>21</v>
      </c>
      <c r="M3052" t="s">
        <v>279</v>
      </c>
      <c r="O3052" t="s">
        <v>13032</v>
      </c>
      <c r="P3052" s="5" t="s">
        <v>13032</v>
      </c>
    </row>
    <row r="3053" spans="1:16" ht="14.25" customHeight="1" thickBot="1" x14ac:dyDescent="0.4">
      <c r="A3053" t="s">
        <v>13033</v>
      </c>
      <c r="B3053">
        <f t="shared" ca="1" si="49"/>
        <v>63</v>
      </c>
      <c r="C3053" s="1">
        <v>20185</v>
      </c>
      <c r="E3053" t="s">
        <v>13034</v>
      </c>
      <c r="H3053" t="s">
        <v>13035</v>
      </c>
      <c r="I3053" t="s">
        <v>2182</v>
      </c>
      <c r="J3053" t="s">
        <v>13036</v>
      </c>
      <c r="K3053" t="s">
        <v>13037</v>
      </c>
      <c r="L3053" t="s">
        <v>21</v>
      </c>
      <c r="M3053" t="s">
        <v>22</v>
      </c>
      <c r="O3053" t="s">
        <v>13038</v>
      </c>
      <c r="P3053" s="5" t="s">
        <v>13038</v>
      </c>
    </row>
    <row r="3054" spans="1:16" ht="14.25" customHeight="1" thickBot="1" x14ac:dyDescent="0.4">
      <c r="A3054" t="s">
        <v>13039</v>
      </c>
      <c r="B3054">
        <f t="shared" ca="1" si="49"/>
        <v>58</v>
      </c>
      <c r="C3054" s="1">
        <v>21802</v>
      </c>
      <c r="E3054" t="s">
        <v>13040</v>
      </c>
      <c r="G3054" t="s">
        <v>1037</v>
      </c>
      <c r="H3054" t="s">
        <v>43</v>
      </c>
      <c r="I3054" t="s">
        <v>132</v>
      </c>
      <c r="J3054" t="s">
        <v>13041</v>
      </c>
      <c r="K3054" t="s">
        <v>6896</v>
      </c>
      <c r="L3054" t="s">
        <v>21</v>
      </c>
      <c r="M3054" t="s">
        <v>132</v>
      </c>
      <c r="O3054" t="s">
        <v>13042</v>
      </c>
      <c r="P3054" s="5" t="s">
        <v>17293</v>
      </c>
    </row>
    <row r="3055" spans="1:16" ht="14.25" customHeight="1" thickBot="1" x14ac:dyDescent="0.4">
      <c r="A3055" t="s">
        <v>13043</v>
      </c>
      <c r="B3055">
        <f t="shared" ca="1" si="49"/>
        <v>40</v>
      </c>
      <c r="C3055" s="1">
        <v>28462</v>
      </c>
      <c r="D3055" t="s">
        <v>39</v>
      </c>
      <c r="E3055" t="s">
        <v>13044</v>
      </c>
      <c r="F3055" t="s">
        <v>41</v>
      </c>
      <c r="G3055" t="s">
        <v>147</v>
      </c>
      <c r="H3055" t="s">
        <v>43</v>
      </c>
      <c r="I3055" t="s">
        <v>106</v>
      </c>
      <c r="J3055" t="s">
        <v>3553</v>
      </c>
      <c r="K3055" t="s">
        <v>859</v>
      </c>
      <c r="L3055" t="s">
        <v>21</v>
      </c>
      <c r="M3055" t="s">
        <v>46</v>
      </c>
      <c r="N3055" t="s">
        <v>705</v>
      </c>
      <c r="O3055" t="s">
        <v>55</v>
      </c>
      <c r="P3055" s="5" t="s">
        <v>55</v>
      </c>
    </row>
    <row r="3056" spans="1:16" ht="14.25" customHeight="1" thickBot="1" x14ac:dyDescent="0.4">
      <c r="A3056" t="s">
        <v>13045</v>
      </c>
      <c r="B3056">
        <f t="shared" ca="1" si="49"/>
        <v>54</v>
      </c>
      <c r="C3056" s="1">
        <v>23333</v>
      </c>
      <c r="E3056" t="s">
        <v>11343</v>
      </c>
      <c r="G3056" t="s">
        <v>5725</v>
      </c>
      <c r="H3056" t="s">
        <v>3245</v>
      </c>
      <c r="I3056" t="s">
        <v>19</v>
      </c>
      <c r="J3056" t="s">
        <v>13046</v>
      </c>
      <c r="K3056" t="s">
        <v>4350</v>
      </c>
      <c r="L3056" t="s">
        <v>21</v>
      </c>
      <c r="M3056" t="s">
        <v>22</v>
      </c>
      <c r="O3056" t="s">
        <v>13047</v>
      </c>
      <c r="P3056" s="5" t="s">
        <v>13047</v>
      </c>
    </row>
    <row r="3057" spans="1:16" ht="14.25" customHeight="1" thickBot="1" x14ac:dyDescent="0.4">
      <c r="A3057" t="s">
        <v>13048</v>
      </c>
      <c r="B3057">
        <f t="shared" ca="1" si="49"/>
        <v>30</v>
      </c>
      <c r="C3057" s="1">
        <v>32331</v>
      </c>
      <c r="D3057" t="s">
        <v>41</v>
      </c>
      <c r="E3057" t="s">
        <v>13049</v>
      </c>
      <c r="F3057" t="s">
        <v>41</v>
      </c>
      <c r="G3057" t="s">
        <v>245</v>
      </c>
      <c r="H3057" t="s">
        <v>193</v>
      </c>
      <c r="I3057" t="s">
        <v>194</v>
      </c>
      <c r="J3057" t="s">
        <v>13050</v>
      </c>
      <c r="K3057" t="s">
        <v>13051</v>
      </c>
      <c r="L3057" t="s">
        <v>21</v>
      </c>
      <c r="M3057" t="s">
        <v>194</v>
      </c>
      <c r="N3057" t="s">
        <v>197</v>
      </c>
      <c r="O3057" t="s">
        <v>55</v>
      </c>
      <c r="P3057" s="5" t="s">
        <v>55</v>
      </c>
    </row>
    <row r="3058" spans="1:16" ht="14.25" customHeight="1" thickBot="1" x14ac:dyDescent="0.4">
      <c r="A3058" t="s">
        <v>13052</v>
      </c>
      <c r="B3058">
        <f t="shared" ca="1" si="49"/>
        <v>43</v>
      </c>
      <c r="C3058" s="1">
        <v>27396</v>
      </c>
      <c r="E3058" t="s">
        <v>12617</v>
      </c>
      <c r="H3058" t="s">
        <v>812</v>
      </c>
      <c r="I3058" t="s">
        <v>270</v>
      </c>
      <c r="J3058" t="s">
        <v>13053</v>
      </c>
      <c r="K3058" t="s">
        <v>13054</v>
      </c>
      <c r="L3058" t="s">
        <v>21</v>
      </c>
      <c r="M3058" t="s">
        <v>270</v>
      </c>
      <c r="O3058" t="s">
        <v>13055</v>
      </c>
      <c r="P3058" s="5" t="s">
        <v>13055</v>
      </c>
    </row>
    <row r="3059" spans="1:16" ht="14.25" customHeight="1" thickBot="1" x14ac:dyDescent="0.4">
      <c r="A3059" t="s">
        <v>13056</v>
      </c>
      <c r="B3059">
        <f t="shared" ca="1" si="49"/>
        <v>35</v>
      </c>
      <c r="C3059" s="1">
        <v>30504</v>
      </c>
      <c r="D3059" t="s">
        <v>39</v>
      </c>
      <c r="E3059" t="s">
        <v>4870</v>
      </c>
      <c r="F3059" t="s">
        <v>39</v>
      </c>
      <c r="G3059" t="s">
        <v>1037</v>
      </c>
      <c r="I3059" t="s">
        <v>1395</v>
      </c>
      <c r="J3059" t="s">
        <v>13057</v>
      </c>
      <c r="K3059" t="s">
        <v>13058</v>
      </c>
      <c r="L3059" t="s">
        <v>21</v>
      </c>
      <c r="M3059" t="s">
        <v>1395</v>
      </c>
      <c r="O3059" t="s">
        <v>13059</v>
      </c>
      <c r="P3059" s="5" t="s">
        <v>17294</v>
      </c>
    </row>
    <row r="3060" spans="1:16" ht="14.25" customHeight="1" thickBot="1" x14ac:dyDescent="0.4">
      <c r="A3060" t="s">
        <v>13060</v>
      </c>
      <c r="B3060">
        <f t="shared" ca="1" si="49"/>
        <v>32</v>
      </c>
      <c r="C3060" s="1">
        <v>31601</v>
      </c>
      <c r="E3060" t="s">
        <v>13061</v>
      </c>
      <c r="H3060" t="s">
        <v>210</v>
      </c>
      <c r="I3060" t="s">
        <v>29</v>
      </c>
      <c r="J3060" t="s">
        <v>13062</v>
      </c>
      <c r="K3060" t="s">
        <v>13063</v>
      </c>
      <c r="L3060" t="s">
        <v>21</v>
      </c>
      <c r="M3060" t="s">
        <v>29</v>
      </c>
      <c r="O3060" t="s">
        <v>2704</v>
      </c>
      <c r="P3060" s="5" t="s">
        <v>2704</v>
      </c>
    </row>
    <row r="3061" spans="1:16" ht="14.25" customHeight="1" thickBot="1" x14ac:dyDescent="0.4">
      <c r="A3061" t="s">
        <v>13064</v>
      </c>
      <c r="B3061">
        <f t="shared" ca="1" si="49"/>
        <v>30</v>
      </c>
      <c r="C3061" s="1">
        <v>32149</v>
      </c>
      <c r="E3061" t="s">
        <v>13065</v>
      </c>
      <c r="I3061" t="s">
        <v>962</v>
      </c>
      <c r="J3061" t="s">
        <v>13066</v>
      </c>
      <c r="K3061" t="s">
        <v>13067</v>
      </c>
      <c r="L3061" t="s">
        <v>21</v>
      </c>
      <c r="M3061" t="s">
        <v>496</v>
      </c>
      <c r="O3061" t="s">
        <v>13068</v>
      </c>
      <c r="P3061" s="5" t="s">
        <v>13068</v>
      </c>
    </row>
    <row r="3062" spans="1:16" ht="14.25" customHeight="1" thickBot="1" x14ac:dyDescent="0.4">
      <c r="A3062" t="s">
        <v>13069</v>
      </c>
      <c r="B3062">
        <f t="shared" ca="1" si="49"/>
        <v>60</v>
      </c>
      <c r="C3062" s="1">
        <v>21375</v>
      </c>
      <c r="D3062" t="s">
        <v>74</v>
      </c>
      <c r="E3062" t="s">
        <v>13070</v>
      </c>
      <c r="F3062" t="s">
        <v>74</v>
      </c>
      <c r="H3062" t="s">
        <v>43</v>
      </c>
      <c r="I3062" t="s">
        <v>78</v>
      </c>
      <c r="J3062" t="s">
        <v>13071</v>
      </c>
      <c r="K3062" t="s">
        <v>13072</v>
      </c>
      <c r="L3062" t="s">
        <v>21</v>
      </c>
      <c r="M3062" t="s">
        <v>78</v>
      </c>
      <c r="O3062" t="s">
        <v>13073</v>
      </c>
      <c r="P3062" s="5" t="s">
        <v>17295</v>
      </c>
    </row>
    <row r="3063" spans="1:16" ht="14.25" customHeight="1" thickBot="1" x14ac:dyDescent="0.4">
      <c r="A3063" t="s">
        <v>13074</v>
      </c>
      <c r="B3063">
        <f t="shared" ca="1" si="49"/>
        <v>54</v>
      </c>
      <c r="C3063" s="1">
        <v>23381</v>
      </c>
      <c r="D3063" t="s">
        <v>674</v>
      </c>
      <c r="E3063" t="s">
        <v>12997</v>
      </c>
      <c r="F3063" t="s">
        <v>41</v>
      </c>
      <c r="G3063" t="s">
        <v>1037</v>
      </c>
      <c r="I3063" t="s">
        <v>1834</v>
      </c>
      <c r="J3063" t="s">
        <v>13075</v>
      </c>
      <c r="K3063" t="s">
        <v>13076</v>
      </c>
      <c r="L3063" t="s">
        <v>21</v>
      </c>
      <c r="M3063" t="s">
        <v>270</v>
      </c>
      <c r="O3063" t="s">
        <v>2481</v>
      </c>
      <c r="P3063" s="5" t="s">
        <v>2481</v>
      </c>
    </row>
    <row r="3064" spans="1:16" ht="14.25" customHeight="1" thickBot="1" x14ac:dyDescent="0.4">
      <c r="A3064" t="s">
        <v>13077</v>
      </c>
      <c r="B3064">
        <f t="shared" ca="1" si="49"/>
        <v>35</v>
      </c>
      <c r="C3064" s="1">
        <v>30250</v>
      </c>
      <c r="D3064" t="s">
        <v>39</v>
      </c>
      <c r="E3064" t="s">
        <v>13078</v>
      </c>
      <c r="F3064" t="s">
        <v>39</v>
      </c>
      <c r="G3064" t="s">
        <v>147</v>
      </c>
      <c r="H3064" t="s">
        <v>360</v>
      </c>
      <c r="I3064" t="s">
        <v>46</v>
      </c>
      <c r="J3064" t="s">
        <v>13079</v>
      </c>
      <c r="K3064" t="s">
        <v>11268</v>
      </c>
      <c r="L3064" t="s">
        <v>21</v>
      </c>
      <c r="M3064" t="s">
        <v>46</v>
      </c>
      <c r="N3064" t="s">
        <v>161</v>
      </c>
      <c r="O3064" t="s">
        <v>13080</v>
      </c>
      <c r="P3064" s="5" t="s">
        <v>13080</v>
      </c>
    </row>
    <row r="3065" spans="1:16" ht="14.25" customHeight="1" thickBot="1" x14ac:dyDescent="0.4">
      <c r="A3065" t="s">
        <v>13081</v>
      </c>
      <c r="B3065">
        <f t="shared" ca="1" si="49"/>
        <v>33</v>
      </c>
      <c r="C3065" s="1">
        <v>31022</v>
      </c>
      <c r="D3065" t="s">
        <v>41</v>
      </c>
      <c r="E3065" t="s">
        <v>3103</v>
      </c>
      <c r="F3065" t="s">
        <v>41</v>
      </c>
      <c r="G3065" t="s">
        <v>1279</v>
      </c>
      <c r="H3065" t="s">
        <v>5468</v>
      </c>
      <c r="I3065" t="s">
        <v>194</v>
      </c>
      <c r="J3065" t="s">
        <v>13082</v>
      </c>
      <c r="K3065" t="s">
        <v>13083</v>
      </c>
      <c r="L3065" t="s">
        <v>21</v>
      </c>
      <c r="M3065" t="s">
        <v>194</v>
      </c>
      <c r="N3065" t="s">
        <v>100</v>
      </c>
      <c r="O3065" t="s">
        <v>55</v>
      </c>
      <c r="P3065" s="5" t="s">
        <v>55</v>
      </c>
    </row>
    <row r="3066" spans="1:16" ht="14.25" customHeight="1" thickBot="1" x14ac:dyDescent="0.4">
      <c r="A3066" t="s">
        <v>13084</v>
      </c>
      <c r="B3066">
        <f t="shared" ca="1" si="49"/>
        <v>113</v>
      </c>
      <c r="C3066" s="2">
        <v>1961</v>
      </c>
      <c r="E3066" t="s">
        <v>13085</v>
      </c>
      <c r="H3066" t="s">
        <v>12977</v>
      </c>
      <c r="I3066" t="s">
        <v>853</v>
      </c>
      <c r="J3066" t="s">
        <v>13086</v>
      </c>
      <c r="K3066" t="s">
        <v>13087</v>
      </c>
      <c r="L3066" t="s">
        <v>21</v>
      </c>
      <c r="M3066" t="s">
        <v>853</v>
      </c>
      <c r="O3066" t="s">
        <v>13088</v>
      </c>
      <c r="P3066" s="5" t="s">
        <v>13088</v>
      </c>
    </row>
    <row r="3067" spans="1:16" ht="14.25" customHeight="1" thickBot="1" x14ac:dyDescent="0.4">
      <c r="A3067" t="s">
        <v>13089</v>
      </c>
      <c r="B3067">
        <f t="shared" ca="1" si="49"/>
        <v>35</v>
      </c>
      <c r="C3067" s="1">
        <v>30281</v>
      </c>
      <c r="E3067" t="s">
        <v>1700</v>
      </c>
      <c r="H3067" t="s">
        <v>43</v>
      </c>
      <c r="I3067" t="s">
        <v>225</v>
      </c>
      <c r="J3067" t="s">
        <v>8808</v>
      </c>
      <c r="K3067" t="s">
        <v>13090</v>
      </c>
      <c r="L3067" t="s">
        <v>21</v>
      </c>
      <c r="M3067" t="s">
        <v>225</v>
      </c>
      <c r="O3067" t="s">
        <v>1859</v>
      </c>
      <c r="P3067" s="5" t="s">
        <v>55</v>
      </c>
    </row>
    <row r="3068" spans="1:16" ht="14.25" customHeight="1" thickBot="1" x14ac:dyDescent="0.4">
      <c r="A3068" t="s">
        <v>13091</v>
      </c>
      <c r="B3068">
        <f t="shared" ca="1" si="49"/>
        <v>39</v>
      </c>
      <c r="C3068" s="1">
        <v>28812</v>
      </c>
      <c r="E3068" t="s">
        <v>13092</v>
      </c>
      <c r="H3068" t="s">
        <v>812</v>
      </c>
      <c r="I3068" t="s">
        <v>270</v>
      </c>
      <c r="J3068" t="s">
        <v>13093</v>
      </c>
      <c r="K3068" t="s">
        <v>13094</v>
      </c>
      <c r="L3068" t="s">
        <v>21</v>
      </c>
      <c r="M3068" t="s">
        <v>270</v>
      </c>
      <c r="O3068" t="s">
        <v>13095</v>
      </c>
      <c r="P3068" s="5" t="s">
        <v>17296</v>
      </c>
    </row>
    <row r="3069" spans="1:16" ht="14.25" customHeight="1" thickBot="1" x14ac:dyDescent="0.4">
      <c r="A3069" t="s">
        <v>13096</v>
      </c>
      <c r="B3069">
        <f t="shared" ca="1" si="49"/>
        <v>59</v>
      </c>
      <c r="C3069" s="1">
        <v>21601</v>
      </c>
      <c r="D3069" t="s">
        <v>200</v>
      </c>
      <c r="E3069" t="s">
        <v>13097</v>
      </c>
      <c r="F3069" t="s">
        <v>41</v>
      </c>
      <c r="G3069" t="s">
        <v>2021</v>
      </c>
      <c r="H3069" t="s">
        <v>967</v>
      </c>
      <c r="I3069" t="s">
        <v>29</v>
      </c>
      <c r="J3069" t="s">
        <v>13098</v>
      </c>
      <c r="K3069" t="s">
        <v>13099</v>
      </c>
      <c r="L3069" t="s">
        <v>205</v>
      </c>
      <c r="M3069" t="s">
        <v>29</v>
      </c>
      <c r="O3069" t="s">
        <v>1062</v>
      </c>
      <c r="P3069" s="5" t="s">
        <v>1062</v>
      </c>
    </row>
    <row r="3070" spans="1:16" ht="14.25" customHeight="1" thickBot="1" x14ac:dyDescent="0.4">
      <c r="A3070" t="s">
        <v>13100</v>
      </c>
      <c r="B3070">
        <f t="shared" ca="1" si="49"/>
        <v>44</v>
      </c>
      <c r="C3070" s="1">
        <v>27101</v>
      </c>
      <c r="D3070" t="s">
        <v>39</v>
      </c>
      <c r="E3070" t="s">
        <v>13101</v>
      </c>
      <c r="F3070" t="s">
        <v>41</v>
      </c>
      <c r="G3070" t="s">
        <v>245</v>
      </c>
      <c r="H3070" t="s">
        <v>43</v>
      </c>
      <c r="I3070" t="s">
        <v>106</v>
      </c>
      <c r="J3070" t="s">
        <v>13102</v>
      </c>
      <c r="K3070" t="s">
        <v>13103</v>
      </c>
      <c r="L3070" t="s">
        <v>21</v>
      </c>
      <c r="M3070" t="s">
        <v>46</v>
      </c>
      <c r="N3070" t="s">
        <v>650</v>
      </c>
      <c r="O3070" t="s">
        <v>13104</v>
      </c>
      <c r="P3070" s="5" t="s">
        <v>13104</v>
      </c>
    </row>
    <row r="3071" spans="1:16" ht="14.25" customHeight="1" thickBot="1" x14ac:dyDescent="0.4">
      <c r="A3071" t="s">
        <v>13105</v>
      </c>
      <c r="B3071">
        <f t="shared" ca="1" si="49"/>
        <v>113</v>
      </c>
      <c r="C3071" s="2">
        <v>1971</v>
      </c>
      <c r="D3071" t="s">
        <v>41</v>
      </c>
      <c r="F3071" t="s">
        <v>41</v>
      </c>
      <c r="G3071" t="s">
        <v>42</v>
      </c>
      <c r="H3071" t="s">
        <v>4278</v>
      </c>
      <c r="I3071" t="s">
        <v>59</v>
      </c>
      <c r="J3071" t="s">
        <v>4279</v>
      </c>
      <c r="K3071" t="s">
        <v>13106</v>
      </c>
      <c r="L3071" t="s">
        <v>21</v>
      </c>
      <c r="M3071" t="s">
        <v>22</v>
      </c>
      <c r="O3071" t="s">
        <v>13107</v>
      </c>
      <c r="P3071" s="5" t="s">
        <v>16887</v>
      </c>
    </row>
    <row r="3072" spans="1:16" ht="14.25" customHeight="1" thickBot="1" x14ac:dyDescent="0.4">
      <c r="A3072" t="s">
        <v>13108</v>
      </c>
      <c r="B3072">
        <f t="shared" ca="1" si="49"/>
        <v>27</v>
      </c>
      <c r="C3072" s="1">
        <v>33291</v>
      </c>
      <c r="E3072" t="s">
        <v>256</v>
      </c>
      <c r="G3072" t="s">
        <v>298</v>
      </c>
      <c r="H3072" t="s">
        <v>43</v>
      </c>
      <c r="I3072" t="s">
        <v>178</v>
      </c>
      <c r="J3072" t="s">
        <v>8255</v>
      </c>
      <c r="K3072" t="s">
        <v>13109</v>
      </c>
      <c r="L3072" t="s">
        <v>21</v>
      </c>
      <c r="M3072" t="s">
        <v>178</v>
      </c>
      <c r="N3072" t="s">
        <v>1180</v>
      </c>
      <c r="O3072" t="s">
        <v>1935</v>
      </c>
      <c r="P3072" s="5" t="s">
        <v>16782</v>
      </c>
    </row>
    <row r="3073" spans="1:16" ht="14.25" customHeight="1" thickBot="1" x14ac:dyDescent="0.4">
      <c r="A3073" t="s">
        <v>13110</v>
      </c>
      <c r="B3073">
        <f t="shared" ca="1" si="49"/>
        <v>37</v>
      </c>
      <c r="C3073" s="1">
        <v>29718</v>
      </c>
      <c r="D3073" t="s">
        <v>39</v>
      </c>
      <c r="E3073" t="s">
        <v>13111</v>
      </c>
      <c r="G3073" t="s">
        <v>13112</v>
      </c>
      <c r="H3073" t="s">
        <v>2664</v>
      </c>
      <c r="I3073" t="s">
        <v>118</v>
      </c>
      <c r="J3073" t="s">
        <v>13113</v>
      </c>
      <c r="K3073" t="s">
        <v>13114</v>
      </c>
      <c r="L3073" t="s">
        <v>205</v>
      </c>
      <c r="M3073" t="s">
        <v>118</v>
      </c>
      <c r="O3073" t="s">
        <v>13115</v>
      </c>
      <c r="P3073" s="5" t="s">
        <v>13115</v>
      </c>
    </row>
    <row r="3074" spans="1:16" ht="14.25" customHeight="1" thickBot="1" x14ac:dyDescent="0.4">
      <c r="A3074" t="s">
        <v>13116</v>
      </c>
      <c r="B3074">
        <f t="shared" ca="1" si="49"/>
        <v>29</v>
      </c>
      <c r="C3074" s="1">
        <v>32399</v>
      </c>
      <c r="D3074" t="s">
        <v>41</v>
      </c>
      <c r="E3074" t="s">
        <v>13117</v>
      </c>
      <c r="F3074" t="s">
        <v>41</v>
      </c>
      <c r="G3074" t="s">
        <v>186</v>
      </c>
      <c r="H3074" t="s">
        <v>43</v>
      </c>
      <c r="I3074" t="s">
        <v>178</v>
      </c>
      <c r="J3074" t="s">
        <v>1853</v>
      </c>
      <c r="K3074" t="s">
        <v>13118</v>
      </c>
      <c r="L3074" t="s">
        <v>205</v>
      </c>
      <c r="M3074" t="s">
        <v>178</v>
      </c>
      <c r="N3074" t="s">
        <v>1217</v>
      </c>
      <c r="O3074" t="s">
        <v>2543</v>
      </c>
      <c r="P3074" s="5" t="s">
        <v>16804</v>
      </c>
    </row>
    <row r="3075" spans="1:16" ht="14.25" customHeight="1" thickBot="1" x14ac:dyDescent="0.4">
      <c r="A3075" t="s">
        <v>13119</v>
      </c>
      <c r="B3075">
        <f t="shared" ca="1" si="49"/>
        <v>53</v>
      </c>
      <c r="C3075" s="1">
        <v>23749</v>
      </c>
      <c r="E3075" t="s">
        <v>13120</v>
      </c>
      <c r="I3075" t="s">
        <v>29</v>
      </c>
      <c r="J3075" t="s">
        <v>8559</v>
      </c>
      <c r="K3075" t="s">
        <v>13121</v>
      </c>
      <c r="L3075" t="s">
        <v>205</v>
      </c>
      <c r="M3075" t="s">
        <v>29</v>
      </c>
      <c r="O3075" t="s">
        <v>13122</v>
      </c>
      <c r="P3075" s="5" t="s">
        <v>13122</v>
      </c>
    </row>
    <row r="3076" spans="1:16" ht="14.25" customHeight="1" thickBot="1" x14ac:dyDescent="0.4">
      <c r="A3076" t="s">
        <v>13123</v>
      </c>
      <c r="B3076">
        <f t="shared" ca="1" si="49"/>
        <v>34</v>
      </c>
      <c r="C3076" s="1">
        <v>30773</v>
      </c>
      <c r="D3076" t="s">
        <v>1773</v>
      </c>
      <c r="E3076" t="s">
        <v>5035</v>
      </c>
      <c r="F3076" t="s">
        <v>39</v>
      </c>
      <c r="G3076" t="s">
        <v>549</v>
      </c>
      <c r="H3076" t="s">
        <v>360</v>
      </c>
      <c r="I3076" t="s">
        <v>46</v>
      </c>
      <c r="J3076" t="s">
        <v>7739</v>
      </c>
      <c r="K3076" t="s">
        <v>13124</v>
      </c>
      <c r="L3076" t="s">
        <v>21</v>
      </c>
      <c r="M3076" t="s">
        <v>46</v>
      </c>
      <c r="N3076" t="s">
        <v>553</v>
      </c>
      <c r="O3076" t="s">
        <v>13125</v>
      </c>
      <c r="P3076" s="5" t="s">
        <v>17297</v>
      </c>
    </row>
    <row r="3077" spans="1:16" ht="14.25" customHeight="1" thickBot="1" x14ac:dyDescent="0.4">
      <c r="A3077" t="s">
        <v>13126</v>
      </c>
      <c r="B3077">
        <f t="shared" ca="1" si="49"/>
        <v>49</v>
      </c>
      <c r="C3077" s="1">
        <v>25376</v>
      </c>
      <c r="D3077" t="s">
        <v>235</v>
      </c>
      <c r="E3077" t="s">
        <v>13127</v>
      </c>
      <c r="F3077" t="s">
        <v>1532</v>
      </c>
      <c r="G3077" t="s">
        <v>1037</v>
      </c>
      <c r="I3077" t="s">
        <v>89</v>
      </c>
      <c r="J3077" t="s">
        <v>13128</v>
      </c>
      <c r="K3077" t="s">
        <v>13129</v>
      </c>
      <c r="L3077" t="s">
        <v>21</v>
      </c>
      <c r="M3077" t="s">
        <v>89</v>
      </c>
      <c r="N3077" t="s">
        <v>727</v>
      </c>
      <c r="O3077" t="s">
        <v>13130</v>
      </c>
      <c r="P3077" s="5" t="s">
        <v>17298</v>
      </c>
    </row>
    <row r="3078" spans="1:16" ht="14.25" customHeight="1" thickBot="1" x14ac:dyDescent="0.4">
      <c r="A3078" t="s">
        <v>13131</v>
      </c>
      <c r="B3078">
        <f t="shared" ca="1" si="49"/>
        <v>71</v>
      </c>
      <c r="C3078" s="1">
        <v>17121</v>
      </c>
      <c r="D3078" t="s">
        <v>39</v>
      </c>
      <c r="E3078" t="s">
        <v>13132</v>
      </c>
      <c r="F3078" t="s">
        <v>41</v>
      </c>
      <c r="G3078" t="s">
        <v>147</v>
      </c>
      <c r="H3078" t="s">
        <v>360</v>
      </c>
      <c r="I3078" t="s">
        <v>410</v>
      </c>
      <c r="J3078" t="s">
        <v>13133</v>
      </c>
      <c r="K3078" t="s">
        <v>13134</v>
      </c>
      <c r="L3078" t="s">
        <v>21</v>
      </c>
      <c r="M3078" t="s">
        <v>46</v>
      </c>
      <c r="N3078" t="s">
        <v>161</v>
      </c>
      <c r="O3078" t="s">
        <v>13135</v>
      </c>
      <c r="P3078" s="5" t="s">
        <v>17299</v>
      </c>
    </row>
    <row r="3079" spans="1:16" ht="14.25" customHeight="1" thickBot="1" x14ac:dyDescent="0.4">
      <c r="A3079" t="s">
        <v>13136</v>
      </c>
      <c r="B3079">
        <f t="shared" ca="1" si="49"/>
        <v>33</v>
      </c>
      <c r="C3079" s="1">
        <v>30897</v>
      </c>
      <c r="E3079" t="s">
        <v>13137</v>
      </c>
      <c r="H3079" t="s">
        <v>43</v>
      </c>
      <c r="I3079" t="s">
        <v>129</v>
      </c>
      <c r="J3079" t="s">
        <v>129</v>
      </c>
      <c r="K3079" t="s">
        <v>13138</v>
      </c>
      <c r="L3079" t="s">
        <v>21</v>
      </c>
      <c r="M3079" t="s">
        <v>132</v>
      </c>
      <c r="O3079" t="s">
        <v>13139</v>
      </c>
      <c r="P3079" s="5" t="s">
        <v>16817</v>
      </c>
    </row>
    <row r="3080" spans="1:16" ht="14.25" customHeight="1" thickBot="1" x14ac:dyDescent="0.4">
      <c r="A3080" t="s">
        <v>13140</v>
      </c>
      <c r="B3080">
        <f t="shared" ca="1" si="49"/>
        <v>30</v>
      </c>
      <c r="C3080" s="1">
        <v>32224</v>
      </c>
      <c r="E3080" t="s">
        <v>1507</v>
      </c>
      <c r="I3080" t="s">
        <v>933</v>
      </c>
      <c r="J3080" t="s">
        <v>13141</v>
      </c>
      <c r="K3080" t="s">
        <v>13142</v>
      </c>
      <c r="L3080" t="s">
        <v>21</v>
      </c>
      <c r="M3080" t="s">
        <v>628</v>
      </c>
      <c r="O3080" t="s">
        <v>13143</v>
      </c>
      <c r="P3080" s="5" t="s">
        <v>13143</v>
      </c>
    </row>
    <row r="3081" spans="1:16" ht="14.25" customHeight="1" thickBot="1" x14ac:dyDescent="0.4">
      <c r="A3081" t="s">
        <v>13144</v>
      </c>
      <c r="B3081">
        <f t="shared" ca="1" si="49"/>
        <v>45</v>
      </c>
      <c r="C3081" s="1">
        <v>26663</v>
      </c>
      <c r="E3081" t="s">
        <v>8109</v>
      </c>
      <c r="H3081" t="s">
        <v>360</v>
      </c>
      <c r="I3081" t="s">
        <v>1315</v>
      </c>
      <c r="J3081" t="s">
        <v>1315</v>
      </c>
      <c r="K3081" t="s">
        <v>13145</v>
      </c>
      <c r="L3081" t="s">
        <v>21</v>
      </c>
      <c r="M3081" t="s">
        <v>22</v>
      </c>
      <c r="O3081" t="s">
        <v>13146</v>
      </c>
      <c r="P3081" s="5" t="s">
        <v>13146</v>
      </c>
    </row>
    <row r="3082" spans="1:16" ht="14.25" customHeight="1" thickBot="1" x14ac:dyDescent="0.4">
      <c r="A3082" t="s">
        <v>13147</v>
      </c>
      <c r="B3082">
        <f t="shared" ca="1" si="49"/>
        <v>48</v>
      </c>
      <c r="C3082" s="1">
        <v>25559</v>
      </c>
      <c r="E3082" t="s">
        <v>12964</v>
      </c>
      <c r="F3082" t="s">
        <v>74</v>
      </c>
      <c r="H3082" t="s">
        <v>324</v>
      </c>
      <c r="I3082" t="s">
        <v>325</v>
      </c>
      <c r="J3082" t="s">
        <v>13148</v>
      </c>
      <c r="K3082" t="s">
        <v>13149</v>
      </c>
      <c r="L3082" t="s">
        <v>21</v>
      </c>
      <c r="M3082" t="s">
        <v>29</v>
      </c>
      <c r="O3082" t="s">
        <v>13150</v>
      </c>
      <c r="P3082" s="5" t="s">
        <v>13150</v>
      </c>
    </row>
    <row r="3083" spans="1:16" ht="14.25" customHeight="1" thickBot="1" x14ac:dyDescent="0.4">
      <c r="A3083" t="s">
        <v>13151</v>
      </c>
      <c r="B3083">
        <f t="shared" ca="1" si="49"/>
        <v>61</v>
      </c>
      <c r="C3083" s="1">
        <v>20832</v>
      </c>
      <c r="E3083" t="s">
        <v>13152</v>
      </c>
      <c r="I3083" t="s">
        <v>29</v>
      </c>
      <c r="J3083" t="s">
        <v>13153</v>
      </c>
      <c r="K3083" t="s">
        <v>13154</v>
      </c>
      <c r="L3083" t="s">
        <v>205</v>
      </c>
      <c r="M3083" t="s">
        <v>29</v>
      </c>
      <c r="O3083" t="s">
        <v>13155</v>
      </c>
      <c r="P3083" s="5" t="s">
        <v>13155</v>
      </c>
    </row>
    <row r="3084" spans="1:16" ht="14.25" customHeight="1" thickBot="1" x14ac:dyDescent="0.4">
      <c r="A3084" t="s">
        <v>13156</v>
      </c>
      <c r="B3084">
        <f t="shared" ca="1" si="49"/>
        <v>36</v>
      </c>
      <c r="C3084" s="1">
        <v>29867</v>
      </c>
      <c r="E3084" t="s">
        <v>1598</v>
      </c>
      <c r="I3084" t="s">
        <v>367</v>
      </c>
      <c r="J3084" t="s">
        <v>13157</v>
      </c>
      <c r="K3084" t="s">
        <v>13158</v>
      </c>
      <c r="L3084" t="s">
        <v>21</v>
      </c>
      <c r="M3084" t="s">
        <v>367</v>
      </c>
      <c r="O3084" t="s">
        <v>13159</v>
      </c>
      <c r="P3084" s="5" t="s">
        <v>13159</v>
      </c>
    </row>
    <row r="3085" spans="1:16" ht="14.25" customHeight="1" thickBot="1" x14ac:dyDescent="0.4">
      <c r="A3085" t="s">
        <v>13160</v>
      </c>
      <c r="B3085">
        <f t="shared" ca="1" si="49"/>
        <v>36</v>
      </c>
      <c r="C3085" s="1">
        <v>29967</v>
      </c>
      <c r="D3085" t="s">
        <v>235</v>
      </c>
      <c r="E3085" t="s">
        <v>4849</v>
      </c>
      <c r="F3085" t="s">
        <v>237</v>
      </c>
      <c r="G3085" t="s">
        <v>1308</v>
      </c>
      <c r="I3085" t="s">
        <v>367</v>
      </c>
      <c r="J3085" t="s">
        <v>13161</v>
      </c>
      <c r="K3085" t="s">
        <v>13162</v>
      </c>
      <c r="L3085" t="s">
        <v>21</v>
      </c>
      <c r="M3085" t="s">
        <v>148</v>
      </c>
      <c r="O3085" t="s">
        <v>13163</v>
      </c>
      <c r="P3085" s="5" t="s">
        <v>13163</v>
      </c>
    </row>
    <row r="3086" spans="1:16" ht="14.25" customHeight="1" thickBot="1" x14ac:dyDescent="0.4">
      <c r="A3086" t="s">
        <v>13164</v>
      </c>
      <c r="B3086">
        <f t="shared" ca="1" si="49"/>
        <v>41</v>
      </c>
      <c r="C3086" s="1">
        <v>28322</v>
      </c>
      <c r="D3086" t="s">
        <v>200</v>
      </c>
      <c r="E3086" t="s">
        <v>13165</v>
      </c>
      <c r="F3086" t="s">
        <v>39</v>
      </c>
      <c r="G3086" t="s">
        <v>1037</v>
      </c>
      <c r="H3086" t="s">
        <v>4439</v>
      </c>
      <c r="I3086" t="s">
        <v>13166</v>
      </c>
      <c r="J3086" t="s">
        <v>1116</v>
      </c>
      <c r="K3086" t="s">
        <v>13167</v>
      </c>
      <c r="L3086" t="s">
        <v>21</v>
      </c>
      <c r="M3086" t="s">
        <v>933</v>
      </c>
      <c r="N3086" t="s">
        <v>47</v>
      </c>
      <c r="O3086" t="s">
        <v>13168</v>
      </c>
      <c r="P3086" s="5" t="s">
        <v>13168</v>
      </c>
    </row>
    <row r="3087" spans="1:16" ht="14.25" customHeight="1" thickBot="1" x14ac:dyDescent="0.4">
      <c r="A3087" t="s">
        <v>13169</v>
      </c>
      <c r="B3087">
        <f t="shared" ca="1" si="49"/>
        <v>28</v>
      </c>
      <c r="C3087" s="1">
        <v>33072</v>
      </c>
      <c r="D3087" t="s">
        <v>41</v>
      </c>
      <c r="E3087" t="s">
        <v>6692</v>
      </c>
      <c r="F3087" t="s">
        <v>41</v>
      </c>
      <c r="G3087" t="s">
        <v>1452</v>
      </c>
      <c r="H3087" t="s">
        <v>43</v>
      </c>
      <c r="I3087" t="s">
        <v>178</v>
      </c>
      <c r="J3087" t="s">
        <v>13170</v>
      </c>
      <c r="K3087" t="s">
        <v>13171</v>
      </c>
      <c r="L3087" t="s">
        <v>21</v>
      </c>
      <c r="M3087" t="s">
        <v>178</v>
      </c>
      <c r="N3087" t="s">
        <v>1391</v>
      </c>
      <c r="O3087" t="s">
        <v>5395</v>
      </c>
      <c r="P3087" s="5" t="s">
        <v>16941</v>
      </c>
    </row>
    <row r="3088" spans="1:16" ht="14.25" customHeight="1" thickBot="1" x14ac:dyDescent="0.4">
      <c r="A3088" t="s">
        <v>13172</v>
      </c>
      <c r="B3088">
        <f t="shared" ca="1" si="49"/>
        <v>22</v>
      </c>
      <c r="C3088" s="1">
        <v>35038</v>
      </c>
      <c r="E3088" t="s">
        <v>13173</v>
      </c>
      <c r="H3088" t="s">
        <v>43</v>
      </c>
      <c r="I3088" t="s">
        <v>373</v>
      </c>
      <c r="J3088" t="s">
        <v>373</v>
      </c>
      <c r="K3088" t="s">
        <v>13174</v>
      </c>
      <c r="L3088" t="s">
        <v>21</v>
      </c>
      <c r="M3088" t="s">
        <v>132</v>
      </c>
      <c r="O3088" t="s">
        <v>13175</v>
      </c>
      <c r="P3088" s="5" t="s">
        <v>17300</v>
      </c>
    </row>
    <row r="3089" spans="1:16" ht="14.25" customHeight="1" thickBot="1" x14ac:dyDescent="0.4">
      <c r="A3089" t="s">
        <v>13176</v>
      </c>
      <c r="B3089">
        <f t="shared" ca="1" si="49"/>
        <v>48</v>
      </c>
      <c r="C3089" s="1">
        <v>25604</v>
      </c>
      <c r="E3089" t="s">
        <v>13177</v>
      </c>
      <c r="H3089" t="s">
        <v>687</v>
      </c>
      <c r="I3089" t="s">
        <v>118</v>
      </c>
      <c r="J3089" t="s">
        <v>13178</v>
      </c>
      <c r="K3089" t="s">
        <v>2334</v>
      </c>
      <c r="L3089" t="s">
        <v>21</v>
      </c>
      <c r="M3089" t="s">
        <v>29</v>
      </c>
      <c r="O3089" t="s">
        <v>137</v>
      </c>
      <c r="P3089" s="5" t="s">
        <v>137</v>
      </c>
    </row>
    <row r="3090" spans="1:16" ht="14.25" customHeight="1" thickBot="1" x14ac:dyDescent="0.4">
      <c r="A3090" t="s">
        <v>13179</v>
      </c>
      <c r="B3090">
        <f t="shared" ca="1" si="49"/>
        <v>40</v>
      </c>
      <c r="C3090" s="1">
        <v>28359</v>
      </c>
      <c r="E3090" t="s">
        <v>13180</v>
      </c>
      <c r="I3090" t="s">
        <v>13181</v>
      </c>
      <c r="J3090" t="s">
        <v>13182</v>
      </c>
      <c r="K3090" t="s">
        <v>13183</v>
      </c>
      <c r="L3090" t="s">
        <v>21</v>
      </c>
      <c r="M3090" t="s">
        <v>1259</v>
      </c>
      <c r="O3090" t="s">
        <v>13184</v>
      </c>
      <c r="P3090" s="5" t="s">
        <v>13184</v>
      </c>
    </row>
    <row r="3091" spans="1:16" ht="14.25" customHeight="1" thickBot="1" x14ac:dyDescent="0.4">
      <c r="A3091" t="s">
        <v>13185</v>
      </c>
      <c r="B3091">
        <f t="shared" ca="1" si="49"/>
        <v>43</v>
      </c>
      <c r="C3091" s="1">
        <v>27357</v>
      </c>
      <c r="D3091" t="s">
        <v>39</v>
      </c>
      <c r="E3091" t="s">
        <v>13186</v>
      </c>
      <c r="F3091" t="s">
        <v>74</v>
      </c>
      <c r="G3091" t="s">
        <v>66</v>
      </c>
      <c r="H3091" t="s">
        <v>13187</v>
      </c>
      <c r="I3091" t="s">
        <v>118</v>
      </c>
      <c r="K3091" t="s">
        <v>4818</v>
      </c>
      <c r="L3091" t="s">
        <v>21</v>
      </c>
      <c r="M3091" t="s">
        <v>118</v>
      </c>
      <c r="O3091" t="s">
        <v>712</v>
      </c>
      <c r="P3091" s="5" t="s">
        <v>712</v>
      </c>
    </row>
    <row r="3092" spans="1:16" ht="14.25" customHeight="1" thickBot="1" x14ac:dyDescent="0.4">
      <c r="A3092" t="s">
        <v>13188</v>
      </c>
      <c r="B3092">
        <f t="shared" ca="1" si="49"/>
        <v>42</v>
      </c>
      <c r="C3092" s="1">
        <v>27869</v>
      </c>
      <c r="D3092" t="s">
        <v>39</v>
      </c>
      <c r="E3092" t="s">
        <v>13189</v>
      </c>
      <c r="F3092" t="s">
        <v>41</v>
      </c>
      <c r="G3092" t="s">
        <v>345</v>
      </c>
      <c r="H3092" t="s">
        <v>13190</v>
      </c>
      <c r="I3092" t="s">
        <v>289</v>
      </c>
      <c r="J3092" t="s">
        <v>194</v>
      </c>
      <c r="K3092" t="s">
        <v>13191</v>
      </c>
      <c r="L3092" t="s">
        <v>205</v>
      </c>
      <c r="M3092" t="s">
        <v>289</v>
      </c>
      <c r="O3092" t="s">
        <v>13192</v>
      </c>
      <c r="P3092" s="5" t="s">
        <v>13192</v>
      </c>
    </row>
    <row r="3093" spans="1:16" ht="14.25" customHeight="1" thickBot="1" x14ac:dyDescent="0.4">
      <c r="A3093" t="s">
        <v>13193</v>
      </c>
      <c r="B3093">
        <f t="shared" ca="1" si="49"/>
        <v>46</v>
      </c>
      <c r="C3093" s="1">
        <v>26475</v>
      </c>
      <c r="E3093" t="s">
        <v>13194</v>
      </c>
      <c r="H3093" t="s">
        <v>1767</v>
      </c>
      <c r="I3093" t="s">
        <v>1065</v>
      </c>
      <c r="J3093" t="s">
        <v>7967</v>
      </c>
      <c r="K3093" t="s">
        <v>13195</v>
      </c>
      <c r="L3093" t="s">
        <v>21</v>
      </c>
      <c r="M3093" t="s">
        <v>2249</v>
      </c>
      <c r="O3093" t="s">
        <v>13196</v>
      </c>
      <c r="P3093" s="5" t="s">
        <v>13196</v>
      </c>
    </row>
    <row r="3094" spans="1:16" ht="14.25" customHeight="1" thickBot="1" x14ac:dyDescent="0.4">
      <c r="A3094" t="s">
        <v>13197</v>
      </c>
      <c r="B3094">
        <f t="shared" ca="1" si="49"/>
        <v>28</v>
      </c>
      <c r="C3094" s="1">
        <v>32864</v>
      </c>
      <c r="E3094" t="s">
        <v>13198</v>
      </c>
      <c r="H3094" t="s">
        <v>43</v>
      </c>
      <c r="I3094" t="s">
        <v>129</v>
      </c>
      <c r="J3094" t="s">
        <v>13199</v>
      </c>
      <c r="K3094" t="s">
        <v>13200</v>
      </c>
      <c r="L3094" t="s">
        <v>21</v>
      </c>
      <c r="M3094" t="s">
        <v>132</v>
      </c>
      <c r="O3094" t="s">
        <v>5071</v>
      </c>
      <c r="P3094" s="5" t="s">
        <v>16924</v>
      </c>
    </row>
    <row r="3095" spans="1:16" ht="14.25" customHeight="1" thickBot="1" x14ac:dyDescent="0.4">
      <c r="A3095" t="s">
        <v>13201</v>
      </c>
      <c r="B3095">
        <f t="shared" ca="1" si="49"/>
        <v>32</v>
      </c>
      <c r="C3095" s="1">
        <v>31470</v>
      </c>
      <c r="D3095" t="s">
        <v>74</v>
      </c>
      <c r="E3095" t="s">
        <v>13202</v>
      </c>
      <c r="F3095" t="s">
        <v>74</v>
      </c>
      <c r="G3095" t="s">
        <v>186</v>
      </c>
      <c r="H3095" t="s">
        <v>43</v>
      </c>
      <c r="I3095" t="s">
        <v>178</v>
      </c>
      <c r="J3095" t="s">
        <v>13203</v>
      </c>
      <c r="K3095" t="s">
        <v>13204</v>
      </c>
      <c r="L3095" t="s">
        <v>21</v>
      </c>
      <c r="M3095" t="s">
        <v>178</v>
      </c>
      <c r="N3095" t="s">
        <v>405</v>
      </c>
      <c r="O3095" t="s">
        <v>13205</v>
      </c>
      <c r="P3095" s="5" t="s">
        <v>17301</v>
      </c>
    </row>
    <row r="3096" spans="1:16" ht="14.25" customHeight="1" thickBot="1" x14ac:dyDescent="0.4">
      <c r="A3096" t="s">
        <v>13206</v>
      </c>
      <c r="B3096">
        <f t="shared" ca="1" si="49"/>
        <v>51</v>
      </c>
      <c r="C3096" s="1">
        <v>24473</v>
      </c>
      <c r="D3096" t="s">
        <v>41</v>
      </c>
      <c r="E3096" t="s">
        <v>13207</v>
      </c>
      <c r="F3096" t="s">
        <v>41</v>
      </c>
      <c r="G3096" t="s">
        <v>892</v>
      </c>
      <c r="H3096" t="s">
        <v>1549</v>
      </c>
      <c r="I3096" t="s">
        <v>34</v>
      </c>
      <c r="J3096" t="s">
        <v>34</v>
      </c>
      <c r="K3096" t="s">
        <v>4284</v>
      </c>
      <c r="L3096" t="s">
        <v>21</v>
      </c>
      <c r="M3096" t="s">
        <v>34</v>
      </c>
      <c r="O3096" t="s">
        <v>13208</v>
      </c>
      <c r="P3096" s="5" t="s">
        <v>13208</v>
      </c>
    </row>
    <row r="3097" spans="1:16" ht="14.25" customHeight="1" thickBot="1" x14ac:dyDescent="0.4">
      <c r="A3097" t="s">
        <v>13209</v>
      </c>
      <c r="B3097">
        <f t="shared" ca="1" si="49"/>
        <v>46</v>
      </c>
      <c r="C3097" s="1">
        <v>26270</v>
      </c>
      <c r="E3097" t="s">
        <v>13210</v>
      </c>
      <c r="H3097" t="s">
        <v>812</v>
      </c>
      <c r="I3097" t="s">
        <v>270</v>
      </c>
      <c r="J3097" t="s">
        <v>13211</v>
      </c>
      <c r="K3097" t="s">
        <v>13212</v>
      </c>
      <c r="L3097" t="s">
        <v>21</v>
      </c>
      <c r="M3097" t="s">
        <v>270</v>
      </c>
      <c r="O3097" t="s">
        <v>55</v>
      </c>
      <c r="P3097" s="5" t="s">
        <v>55</v>
      </c>
    </row>
    <row r="3098" spans="1:16" ht="14.25" customHeight="1" thickBot="1" x14ac:dyDescent="0.4">
      <c r="A3098" t="s">
        <v>13213</v>
      </c>
      <c r="B3098">
        <f t="shared" ca="1" si="49"/>
        <v>46</v>
      </c>
      <c r="C3098" s="1">
        <v>26153</v>
      </c>
      <c r="E3098" t="s">
        <v>13214</v>
      </c>
      <c r="H3098" t="s">
        <v>6152</v>
      </c>
      <c r="I3098" t="s">
        <v>1446</v>
      </c>
      <c r="J3098" t="s">
        <v>13215</v>
      </c>
      <c r="K3098" t="s">
        <v>13216</v>
      </c>
      <c r="L3098" t="s">
        <v>21</v>
      </c>
      <c r="M3098" t="s">
        <v>1446</v>
      </c>
      <c r="O3098" t="s">
        <v>2950</v>
      </c>
      <c r="P3098" s="5" t="s">
        <v>2950</v>
      </c>
    </row>
    <row r="3099" spans="1:16" ht="14.25" customHeight="1" thickBot="1" x14ac:dyDescent="0.4">
      <c r="A3099" t="s">
        <v>13217</v>
      </c>
      <c r="B3099">
        <f t="shared" ca="1" si="49"/>
        <v>113</v>
      </c>
      <c r="C3099" s="2">
        <v>1972</v>
      </c>
      <c r="D3099" t="s">
        <v>41</v>
      </c>
      <c r="E3099" t="s">
        <v>1827</v>
      </c>
      <c r="F3099" t="s">
        <v>41</v>
      </c>
      <c r="G3099" t="s">
        <v>95</v>
      </c>
      <c r="H3099" t="s">
        <v>1828</v>
      </c>
      <c r="I3099" t="s">
        <v>34</v>
      </c>
      <c r="J3099" t="s">
        <v>13218</v>
      </c>
      <c r="K3099" t="s">
        <v>13219</v>
      </c>
      <c r="L3099" t="s">
        <v>21</v>
      </c>
      <c r="M3099" t="s">
        <v>34</v>
      </c>
      <c r="O3099" t="s">
        <v>2231</v>
      </c>
      <c r="P3099" s="5" t="s">
        <v>169</v>
      </c>
    </row>
    <row r="3100" spans="1:16" ht="14.25" customHeight="1" thickBot="1" x14ac:dyDescent="0.4">
      <c r="A3100" t="s">
        <v>13220</v>
      </c>
      <c r="B3100">
        <f t="shared" ref="B3100:B3163" ca="1" si="50">DATEDIF(C3100,TODAY(),"Y")</f>
        <v>54</v>
      </c>
      <c r="C3100" s="1">
        <v>23297</v>
      </c>
      <c r="E3100" t="s">
        <v>3683</v>
      </c>
      <c r="H3100" t="s">
        <v>88</v>
      </c>
      <c r="I3100" t="s">
        <v>4015</v>
      </c>
      <c r="J3100" t="s">
        <v>13221</v>
      </c>
      <c r="K3100" t="s">
        <v>13222</v>
      </c>
      <c r="L3100" t="s">
        <v>21</v>
      </c>
      <c r="M3100" t="s">
        <v>89</v>
      </c>
      <c r="O3100" t="s">
        <v>13223</v>
      </c>
      <c r="P3100" s="5" t="s">
        <v>13223</v>
      </c>
    </row>
    <row r="3101" spans="1:16" ht="14.25" customHeight="1" thickBot="1" x14ac:dyDescent="0.4">
      <c r="A3101" t="s">
        <v>13224</v>
      </c>
      <c r="B3101">
        <f t="shared" ca="1" si="50"/>
        <v>53</v>
      </c>
      <c r="C3101" s="1">
        <v>23658</v>
      </c>
      <c r="E3101" t="s">
        <v>13225</v>
      </c>
      <c r="I3101" t="s">
        <v>628</v>
      </c>
      <c r="J3101" t="s">
        <v>628</v>
      </c>
      <c r="K3101" t="s">
        <v>13226</v>
      </c>
      <c r="L3101" t="s">
        <v>21</v>
      </c>
      <c r="M3101" t="s">
        <v>89</v>
      </c>
      <c r="O3101" t="s">
        <v>10989</v>
      </c>
      <c r="P3101" s="5" t="s">
        <v>10989</v>
      </c>
    </row>
    <row r="3102" spans="1:16" ht="14.25" customHeight="1" thickBot="1" x14ac:dyDescent="0.4">
      <c r="A3102" t="s">
        <v>13227</v>
      </c>
      <c r="B3102">
        <f t="shared" ca="1" si="50"/>
        <v>25</v>
      </c>
      <c r="C3102" s="1">
        <v>34058</v>
      </c>
      <c r="D3102" t="s">
        <v>177</v>
      </c>
      <c r="E3102" t="s">
        <v>13228</v>
      </c>
      <c r="F3102" t="s">
        <v>41</v>
      </c>
      <c r="G3102" t="s">
        <v>95</v>
      </c>
      <c r="H3102" t="s">
        <v>43</v>
      </c>
      <c r="I3102" t="s">
        <v>178</v>
      </c>
      <c r="J3102" t="s">
        <v>1866</v>
      </c>
      <c r="K3102" t="s">
        <v>13229</v>
      </c>
      <c r="L3102" t="s">
        <v>21</v>
      </c>
      <c r="M3102" t="s">
        <v>178</v>
      </c>
      <c r="N3102" t="s">
        <v>1366</v>
      </c>
      <c r="O3102" t="s">
        <v>13230</v>
      </c>
      <c r="P3102" s="5" t="s">
        <v>17302</v>
      </c>
    </row>
    <row r="3103" spans="1:16" ht="14.25" customHeight="1" thickBot="1" x14ac:dyDescent="0.4">
      <c r="A3103" t="s">
        <v>13231</v>
      </c>
      <c r="B3103">
        <f t="shared" ca="1" si="50"/>
        <v>50</v>
      </c>
      <c r="C3103" s="1">
        <v>24991</v>
      </c>
      <c r="E3103" t="s">
        <v>13232</v>
      </c>
      <c r="H3103" t="s">
        <v>13233</v>
      </c>
      <c r="I3103" t="s">
        <v>453</v>
      </c>
      <c r="J3103" t="s">
        <v>453</v>
      </c>
      <c r="K3103" t="s">
        <v>13234</v>
      </c>
      <c r="L3103" t="s">
        <v>21</v>
      </c>
      <c r="M3103" t="s">
        <v>655</v>
      </c>
      <c r="O3103" t="s">
        <v>2533</v>
      </c>
      <c r="P3103" s="5" t="s">
        <v>2533</v>
      </c>
    </row>
    <row r="3104" spans="1:16" ht="14.25" customHeight="1" thickBot="1" x14ac:dyDescent="0.4">
      <c r="A3104" t="s">
        <v>13235</v>
      </c>
      <c r="B3104">
        <f t="shared" ca="1" si="50"/>
        <v>29</v>
      </c>
      <c r="C3104" s="1">
        <v>32630</v>
      </c>
      <c r="D3104" t="s">
        <v>39</v>
      </c>
      <c r="E3104" t="s">
        <v>13236</v>
      </c>
      <c r="G3104" t="s">
        <v>986</v>
      </c>
      <c r="I3104" t="s">
        <v>89</v>
      </c>
      <c r="J3104" t="s">
        <v>13237</v>
      </c>
      <c r="K3104" t="s">
        <v>13238</v>
      </c>
      <c r="L3104" t="s">
        <v>21</v>
      </c>
      <c r="M3104" t="s">
        <v>22</v>
      </c>
      <c r="O3104" t="s">
        <v>2712</v>
      </c>
      <c r="P3104" s="5" t="s">
        <v>2712</v>
      </c>
    </row>
    <row r="3105" spans="1:16" ht="14.25" customHeight="1" thickBot="1" x14ac:dyDescent="0.4">
      <c r="A3105" t="s">
        <v>13239</v>
      </c>
      <c r="B3105">
        <f t="shared" ca="1" si="50"/>
        <v>29</v>
      </c>
      <c r="C3105" s="1">
        <v>32648</v>
      </c>
      <c r="D3105" t="s">
        <v>39</v>
      </c>
      <c r="E3105" t="s">
        <v>13240</v>
      </c>
      <c r="F3105" t="s">
        <v>41</v>
      </c>
      <c r="G3105" t="s">
        <v>156</v>
      </c>
      <c r="I3105" t="s">
        <v>7725</v>
      </c>
      <c r="J3105" t="s">
        <v>655</v>
      </c>
      <c r="K3105" t="s">
        <v>13241</v>
      </c>
      <c r="L3105" t="s">
        <v>21</v>
      </c>
      <c r="M3105" t="s">
        <v>933</v>
      </c>
      <c r="N3105" t="s">
        <v>348</v>
      </c>
      <c r="O3105" t="s">
        <v>13242</v>
      </c>
      <c r="P3105" s="5" t="s">
        <v>13242</v>
      </c>
    </row>
    <row r="3106" spans="1:16" ht="14.25" customHeight="1" thickBot="1" x14ac:dyDescent="0.4">
      <c r="A3106" t="s">
        <v>13243</v>
      </c>
      <c r="B3106">
        <f t="shared" ca="1" si="50"/>
        <v>71</v>
      </c>
      <c r="C3106" s="1">
        <v>17054</v>
      </c>
      <c r="D3106" t="s">
        <v>208</v>
      </c>
      <c r="E3106" t="s">
        <v>6284</v>
      </c>
      <c r="G3106" t="s">
        <v>186</v>
      </c>
      <c r="H3106" t="s">
        <v>43</v>
      </c>
      <c r="I3106" t="s">
        <v>83</v>
      </c>
      <c r="J3106" t="s">
        <v>13244</v>
      </c>
      <c r="K3106" t="s">
        <v>13245</v>
      </c>
      <c r="L3106" t="s">
        <v>21</v>
      </c>
      <c r="M3106" t="s">
        <v>83</v>
      </c>
      <c r="O3106" t="s">
        <v>13246</v>
      </c>
      <c r="P3106" s="5" t="s">
        <v>17303</v>
      </c>
    </row>
    <row r="3107" spans="1:16" ht="14.25" customHeight="1" thickBot="1" x14ac:dyDescent="0.4">
      <c r="A3107" t="s">
        <v>13247</v>
      </c>
      <c r="B3107">
        <f t="shared" ca="1" si="50"/>
        <v>34</v>
      </c>
      <c r="C3107" s="1">
        <v>30732</v>
      </c>
      <c r="D3107" t="s">
        <v>200</v>
      </c>
      <c r="E3107" t="s">
        <v>7153</v>
      </c>
      <c r="F3107" t="s">
        <v>74</v>
      </c>
      <c r="G3107" t="s">
        <v>262</v>
      </c>
      <c r="H3107" t="s">
        <v>122</v>
      </c>
      <c r="I3107" t="s">
        <v>29</v>
      </c>
      <c r="J3107" t="s">
        <v>13248</v>
      </c>
      <c r="K3107" t="s">
        <v>13249</v>
      </c>
      <c r="L3107" t="s">
        <v>21</v>
      </c>
      <c r="M3107" t="s">
        <v>29</v>
      </c>
      <c r="O3107" t="s">
        <v>13250</v>
      </c>
      <c r="P3107" s="5" t="s">
        <v>13250</v>
      </c>
    </row>
    <row r="3108" spans="1:16" ht="14.25" customHeight="1" thickBot="1" x14ac:dyDescent="0.4">
      <c r="A3108" t="s">
        <v>13251</v>
      </c>
      <c r="B3108">
        <f t="shared" ca="1" si="50"/>
        <v>70</v>
      </c>
      <c r="C3108" s="1">
        <v>17496</v>
      </c>
      <c r="D3108" t="s">
        <v>1773</v>
      </c>
      <c r="E3108" t="s">
        <v>13252</v>
      </c>
      <c r="F3108" t="s">
        <v>185</v>
      </c>
      <c r="G3108" t="s">
        <v>3060</v>
      </c>
      <c r="I3108" t="s">
        <v>934</v>
      </c>
      <c r="J3108" t="s">
        <v>13253</v>
      </c>
      <c r="K3108" t="s">
        <v>13254</v>
      </c>
      <c r="L3108" t="s">
        <v>21</v>
      </c>
      <c r="M3108" t="s">
        <v>1395</v>
      </c>
      <c r="O3108" t="s">
        <v>13255</v>
      </c>
      <c r="P3108" s="5" t="s">
        <v>13255</v>
      </c>
    </row>
    <row r="3109" spans="1:16" ht="14.25" customHeight="1" thickBot="1" x14ac:dyDescent="0.4">
      <c r="A3109" t="s">
        <v>13256</v>
      </c>
      <c r="B3109">
        <f t="shared" ca="1" si="50"/>
        <v>44</v>
      </c>
      <c r="C3109" s="1">
        <v>27021</v>
      </c>
      <c r="D3109" t="s">
        <v>39</v>
      </c>
      <c r="E3109" t="s">
        <v>13257</v>
      </c>
      <c r="F3109" t="s">
        <v>41</v>
      </c>
      <c r="G3109" t="s">
        <v>338</v>
      </c>
      <c r="H3109" t="s">
        <v>13258</v>
      </c>
      <c r="I3109" t="s">
        <v>778</v>
      </c>
      <c r="J3109" t="s">
        <v>13259</v>
      </c>
      <c r="K3109" t="s">
        <v>7703</v>
      </c>
      <c r="L3109" t="s">
        <v>21</v>
      </c>
      <c r="M3109" t="s">
        <v>46</v>
      </c>
      <c r="N3109" t="s">
        <v>3876</v>
      </c>
      <c r="O3109" t="s">
        <v>13260</v>
      </c>
      <c r="P3109" s="5" t="s">
        <v>17304</v>
      </c>
    </row>
    <row r="3110" spans="1:16" ht="14.25" customHeight="1" thickBot="1" x14ac:dyDescent="0.4">
      <c r="A3110" t="s">
        <v>13261</v>
      </c>
      <c r="B3110">
        <f t="shared" ca="1" si="50"/>
        <v>45</v>
      </c>
      <c r="C3110" s="1">
        <v>26684</v>
      </c>
      <c r="D3110" t="s">
        <v>235</v>
      </c>
      <c r="E3110" t="s">
        <v>3938</v>
      </c>
      <c r="F3110" t="s">
        <v>237</v>
      </c>
      <c r="G3110" t="s">
        <v>238</v>
      </c>
      <c r="H3110" t="s">
        <v>324</v>
      </c>
      <c r="I3110" t="s">
        <v>325</v>
      </c>
      <c r="J3110" t="s">
        <v>13262</v>
      </c>
      <c r="K3110" t="s">
        <v>13263</v>
      </c>
      <c r="L3110" t="s">
        <v>21</v>
      </c>
      <c r="M3110" t="s">
        <v>325</v>
      </c>
      <c r="O3110" t="s">
        <v>13264</v>
      </c>
      <c r="P3110" s="5" t="s">
        <v>13264</v>
      </c>
    </row>
    <row r="3111" spans="1:16" ht="14.25" customHeight="1" thickBot="1" x14ac:dyDescent="0.4">
      <c r="A3111" t="s">
        <v>13265</v>
      </c>
      <c r="B3111">
        <f t="shared" ca="1" si="50"/>
        <v>113</v>
      </c>
      <c r="C3111" s="2">
        <v>1958</v>
      </c>
      <c r="D3111" t="s">
        <v>41</v>
      </c>
      <c r="E3111" t="s">
        <v>6935</v>
      </c>
      <c r="F3111" t="s">
        <v>41</v>
      </c>
      <c r="G3111" t="s">
        <v>95</v>
      </c>
      <c r="H3111" t="s">
        <v>1549</v>
      </c>
      <c r="I3111" t="s">
        <v>34</v>
      </c>
      <c r="J3111" t="s">
        <v>677</v>
      </c>
      <c r="K3111" t="s">
        <v>8409</v>
      </c>
      <c r="L3111" t="s">
        <v>21</v>
      </c>
      <c r="M3111" t="s">
        <v>34</v>
      </c>
      <c r="O3111" t="s">
        <v>13266</v>
      </c>
      <c r="P3111" s="5" t="s">
        <v>13266</v>
      </c>
    </row>
    <row r="3112" spans="1:16" ht="14.25" customHeight="1" thickBot="1" x14ac:dyDescent="0.4">
      <c r="A3112" t="s">
        <v>13267</v>
      </c>
      <c r="B3112">
        <f t="shared" ca="1" si="50"/>
        <v>30</v>
      </c>
      <c r="C3112" s="1">
        <v>32203</v>
      </c>
      <c r="D3112" t="s">
        <v>185</v>
      </c>
      <c r="E3112" t="s">
        <v>13268</v>
      </c>
      <c r="F3112" t="s">
        <v>39</v>
      </c>
      <c r="G3112" t="s">
        <v>1037</v>
      </c>
      <c r="H3112" t="s">
        <v>360</v>
      </c>
      <c r="I3112" t="s">
        <v>778</v>
      </c>
      <c r="J3112" t="s">
        <v>13269</v>
      </c>
      <c r="K3112" t="s">
        <v>13270</v>
      </c>
      <c r="L3112" t="s">
        <v>21</v>
      </c>
      <c r="M3112" t="s">
        <v>778</v>
      </c>
      <c r="O3112" t="s">
        <v>55</v>
      </c>
      <c r="P3112" s="5" t="s">
        <v>55</v>
      </c>
    </row>
    <row r="3113" spans="1:16" ht="14.25" customHeight="1" thickBot="1" x14ac:dyDescent="0.4">
      <c r="A3113" t="s">
        <v>13271</v>
      </c>
      <c r="B3113">
        <f t="shared" ca="1" si="50"/>
        <v>55</v>
      </c>
      <c r="C3113" s="1">
        <v>22869</v>
      </c>
      <c r="E3113" t="s">
        <v>13272</v>
      </c>
      <c r="F3113" t="s">
        <v>41</v>
      </c>
      <c r="G3113" t="s">
        <v>238</v>
      </c>
      <c r="H3113" t="s">
        <v>757</v>
      </c>
      <c r="I3113" t="s">
        <v>386</v>
      </c>
      <c r="J3113" t="s">
        <v>2940</v>
      </c>
      <c r="K3113" t="s">
        <v>13273</v>
      </c>
      <c r="L3113" t="s">
        <v>21</v>
      </c>
      <c r="M3113" t="s">
        <v>386</v>
      </c>
      <c r="O3113" t="s">
        <v>2088</v>
      </c>
      <c r="P3113" s="5" t="s">
        <v>2088</v>
      </c>
    </row>
    <row r="3114" spans="1:16" ht="14.25" customHeight="1" thickBot="1" x14ac:dyDescent="0.4">
      <c r="A3114" t="s">
        <v>13274</v>
      </c>
      <c r="B3114">
        <f t="shared" ca="1" si="50"/>
        <v>53</v>
      </c>
      <c r="C3114" s="1">
        <v>23853</v>
      </c>
      <c r="D3114" t="s">
        <v>208</v>
      </c>
      <c r="E3114" t="s">
        <v>6229</v>
      </c>
      <c r="F3114" t="s">
        <v>1532</v>
      </c>
      <c r="G3114" t="s">
        <v>95</v>
      </c>
      <c r="H3114" t="s">
        <v>122</v>
      </c>
      <c r="I3114" t="s">
        <v>29</v>
      </c>
      <c r="J3114" t="s">
        <v>13275</v>
      </c>
      <c r="K3114" t="s">
        <v>13276</v>
      </c>
      <c r="L3114" t="s">
        <v>21</v>
      </c>
      <c r="M3114" t="s">
        <v>29</v>
      </c>
      <c r="O3114" t="s">
        <v>13277</v>
      </c>
      <c r="P3114" s="5" t="s">
        <v>13277</v>
      </c>
    </row>
    <row r="3115" spans="1:16" ht="14.25" customHeight="1" thickBot="1" x14ac:dyDescent="0.4">
      <c r="A3115" t="s">
        <v>13278</v>
      </c>
      <c r="B3115">
        <f t="shared" ca="1" si="50"/>
        <v>30</v>
      </c>
      <c r="C3115" s="1">
        <v>32172</v>
      </c>
      <c r="E3115" t="s">
        <v>1246</v>
      </c>
      <c r="I3115" t="s">
        <v>29</v>
      </c>
      <c r="J3115" t="s">
        <v>13279</v>
      </c>
      <c r="K3115" t="s">
        <v>13280</v>
      </c>
      <c r="L3115" t="s">
        <v>21</v>
      </c>
      <c r="M3115" t="s">
        <v>29</v>
      </c>
      <c r="O3115" t="s">
        <v>7926</v>
      </c>
      <c r="P3115" s="5" t="s">
        <v>7926</v>
      </c>
    </row>
    <row r="3116" spans="1:16" ht="14.25" customHeight="1" thickBot="1" x14ac:dyDescent="0.4">
      <c r="A3116" t="s">
        <v>13281</v>
      </c>
      <c r="B3116">
        <f t="shared" ca="1" si="50"/>
        <v>26</v>
      </c>
      <c r="C3116" s="1">
        <v>33480</v>
      </c>
      <c r="D3116" t="s">
        <v>39</v>
      </c>
      <c r="E3116" t="s">
        <v>13282</v>
      </c>
      <c r="F3116" t="s">
        <v>41</v>
      </c>
      <c r="G3116" t="s">
        <v>1037</v>
      </c>
      <c r="H3116" t="s">
        <v>360</v>
      </c>
      <c r="I3116" t="s">
        <v>46</v>
      </c>
      <c r="J3116" t="s">
        <v>13283</v>
      </c>
      <c r="K3116" t="s">
        <v>13284</v>
      </c>
      <c r="L3116" t="s">
        <v>21</v>
      </c>
      <c r="M3116" t="s">
        <v>46</v>
      </c>
      <c r="N3116" t="s">
        <v>79</v>
      </c>
      <c r="O3116" t="s">
        <v>13285</v>
      </c>
      <c r="P3116" s="5" t="s">
        <v>13285</v>
      </c>
    </row>
    <row r="3117" spans="1:16" ht="14.25" customHeight="1" thickBot="1" x14ac:dyDescent="0.4">
      <c r="A3117" t="s">
        <v>13286</v>
      </c>
      <c r="B3117">
        <f t="shared" ca="1" si="50"/>
        <v>23</v>
      </c>
      <c r="C3117" s="1">
        <v>34759</v>
      </c>
      <c r="E3117" t="s">
        <v>209</v>
      </c>
      <c r="H3117" t="s">
        <v>122</v>
      </c>
      <c r="I3117" t="s">
        <v>29</v>
      </c>
      <c r="J3117" t="s">
        <v>13287</v>
      </c>
      <c r="K3117" t="s">
        <v>13288</v>
      </c>
      <c r="L3117" t="s">
        <v>205</v>
      </c>
      <c r="M3117" t="s">
        <v>29</v>
      </c>
      <c r="O3117" t="s">
        <v>516</v>
      </c>
      <c r="P3117" s="5" t="s">
        <v>516</v>
      </c>
    </row>
    <row r="3118" spans="1:16" ht="14.25" customHeight="1" thickBot="1" x14ac:dyDescent="0.4">
      <c r="A3118" t="s">
        <v>13289</v>
      </c>
      <c r="B3118">
        <f t="shared" ca="1" si="50"/>
        <v>53</v>
      </c>
      <c r="C3118" s="1">
        <v>23893</v>
      </c>
      <c r="E3118" t="s">
        <v>13290</v>
      </c>
      <c r="H3118" t="s">
        <v>5798</v>
      </c>
      <c r="I3118" t="s">
        <v>747</v>
      </c>
      <c r="J3118" t="s">
        <v>13291</v>
      </c>
      <c r="K3118" t="s">
        <v>13292</v>
      </c>
      <c r="L3118" t="s">
        <v>21</v>
      </c>
      <c r="M3118" t="s">
        <v>3079</v>
      </c>
      <c r="O3118" t="s">
        <v>13293</v>
      </c>
      <c r="P3118" s="5" t="s">
        <v>13293</v>
      </c>
    </row>
    <row r="3119" spans="1:16" ht="14.25" customHeight="1" thickBot="1" x14ac:dyDescent="0.4">
      <c r="A3119" t="s">
        <v>13294</v>
      </c>
      <c r="B3119">
        <f t="shared" ca="1" si="50"/>
        <v>28</v>
      </c>
      <c r="C3119" s="1">
        <v>32863</v>
      </c>
      <c r="E3119" t="s">
        <v>13295</v>
      </c>
      <c r="I3119" t="s">
        <v>386</v>
      </c>
      <c r="J3119" t="s">
        <v>13296</v>
      </c>
      <c r="K3119" t="s">
        <v>13297</v>
      </c>
      <c r="L3119" t="s">
        <v>21</v>
      </c>
      <c r="M3119" t="s">
        <v>386</v>
      </c>
      <c r="O3119" t="s">
        <v>13298</v>
      </c>
      <c r="P3119" s="5" t="s">
        <v>13298</v>
      </c>
    </row>
    <row r="3120" spans="1:16" ht="14.25" customHeight="1" thickBot="1" x14ac:dyDescent="0.4">
      <c r="A3120" t="s">
        <v>13299</v>
      </c>
      <c r="B3120">
        <f t="shared" ca="1" si="50"/>
        <v>42</v>
      </c>
      <c r="C3120" s="1">
        <v>27792</v>
      </c>
      <c r="D3120" t="s">
        <v>177</v>
      </c>
      <c r="E3120" t="s">
        <v>13300</v>
      </c>
      <c r="F3120" t="s">
        <v>39</v>
      </c>
      <c r="G3120" t="s">
        <v>75</v>
      </c>
      <c r="H3120" t="s">
        <v>43</v>
      </c>
      <c r="I3120" t="s">
        <v>178</v>
      </c>
      <c r="J3120" t="s">
        <v>1866</v>
      </c>
      <c r="K3120" t="s">
        <v>13301</v>
      </c>
      <c r="L3120" t="s">
        <v>21</v>
      </c>
      <c r="M3120" t="s">
        <v>178</v>
      </c>
      <c r="N3120" t="s">
        <v>305</v>
      </c>
      <c r="O3120" t="s">
        <v>318</v>
      </c>
      <c r="P3120" s="5" t="s">
        <v>16717</v>
      </c>
    </row>
    <row r="3121" spans="1:16" ht="14.25" customHeight="1" thickBot="1" x14ac:dyDescent="0.4">
      <c r="A3121" t="s">
        <v>13302</v>
      </c>
      <c r="B3121">
        <f t="shared" ca="1" si="50"/>
        <v>58</v>
      </c>
      <c r="C3121" s="1">
        <v>22047</v>
      </c>
      <c r="D3121" t="s">
        <v>39</v>
      </c>
      <c r="E3121" t="s">
        <v>9688</v>
      </c>
      <c r="F3121" t="s">
        <v>41</v>
      </c>
      <c r="G3121" t="s">
        <v>262</v>
      </c>
      <c r="H3121" t="s">
        <v>105</v>
      </c>
      <c r="I3121" t="s">
        <v>4610</v>
      </c>
      <c r="J3121" t="s">
        <v>957</v>
      </c>
      <c r="K3121" t="s">
        <v>13303</v>
      </c>
      <c r="L3121" t="s">
        <v>21</v>
      </c>
      <c r="M3121" t="s">
        <v>46</v>
      </c>
      <c r="N3121" t="s">
        <v>161</v>
      </c>
      <c r="O3121" t="s">
        <v>13304</v>
      </c>
      <c r="P3121" s="5" t="s">
        <v>13304</v>
      </c>
    </row>
    <row r="3122" spans="1:16" ht="14.25" customHeight="1" thickBot="1" x14ac:dyDescent="0.4">
      <c r="A3122" t="s">
        <v>13305</v>
      </c>
      <c r="B3122">
        <f t="shared" ca="1" si="50"/>
        <v>113</v>
      </c>
      <c r="C3122" s="2">
        <v>1980</v>
      </c>
      <c r="E3122" t="s">
        <v>13306</v>
      </c>
      <c r="H3122" t="s">
        <v>6185</v>
      </c>
      <c r="I3122" t="s">
        <v>194</v>
      </c>
      <c r="J3122" t="s">
        <v>194</v>
      </c>
      <c r="K3122" t="s">
        <v>7254</v>
      </c>
      <c r="L3122" t="s">
        <v>21</v>
      </c>
      <c r="M3122" t="s">
        <v>22</v>
      </c>
      <c r="O3122" t="s">
        <v>13307</v>
      </c>
      <c r="P3122" s="5" t="s">
        <v>13307</v>
      </c>
    </row>
    <row r="3123" spans="1:16" ht="14.25" customHeight="1" thickBot="1" x14ac:dyDescent="0.4">
      <c r="A3123" t="s">
        <v>13308</v>
      </c>
      <c r="B3123">
        <f t="shared" ca="1" si="50"/>
        <v>63</v>
      </c>
      <c r="C3123" s="1">
        <v>20083</v>
      </c>
      <c r="E3123" t="s">
        <v>13309</v>
      </c>
      <c r="F3123" t="s">
        <v>41</v>
      </c>
      <c r="G3123" t="s">
        <v>3060</v>
      </c>
      <c r="H3123" t="s">
        <v>2146</v>
      </c>
      <c r="I3123" t="s">
        <v>933</v>
      </c>
      <c r="J3123" t="s">
        <v>13310</v>
      </c>
      <c r="K3123" t="s">
        <v>13311</v>
      </c>
      <c r="L3123" t="s">
        <v>21</v>
      </c>
      <c r="M3123" t="s">
        <v>22</v>
      </c>
      <c r="O3123" t="s">
        <v>13312</v>
      </c>
      <c r="P3123" s="5" t="s">
        <v>13312</v>
      </c>
    </row>
    <row r="3124" spans="1:16" ht="14.25" customHeight="1" thickBot="1" x14ac:dyDescent="0.4">
      <c r="A3124" t="s">
        <v>13313</v>
      </c>
      <c r="B3124">
        <f t="shared" ca="1" si="50"/>
        <v>51</v>
      </c>
      <c r="C3124" s="1">
        <v>24326</v>
      </c>
      <c r="E3124" t="s">
        <v>10565</v>
      </c>
      <c r="H3124" t="s">
        <v>397</v>
      </c>
      <c r="I3124" t="s">
        <v>325</v>
      </c>
      <c r="J3124" t="s">
        <v>325</v>
      </c>
      <c r="K3124" t="s">
        <v>13314</v>
      </c>
      <c r="L3124" t="s">
        <v>21</v>
      </c>
      <c r="M3124" t="s">
        <v>46</v>
      </c>
      <c r="O3124" t="s">
        <v>13315</v>
      </c>
      <c r="P3124" s="5" t="s">
        <v>13315</v>
      </c>
    </row>
    <row r="3125" spans="1:16" ht="14.25" customHeight="1" thickBot="1" x14ac:dyDescent="0.4">
      <c r="A3125" t="s">
        <v>13316</v>
      </c>
      <c r="B3125">
        <f t="shared" ca="1" si="50"/>
        <v>48</v>
      </c>
      <c r="C3125" s="1">
        <v>25654</v>
      </c>
      <c r="E3125" t="s">
        <v>9569</v>
      </c>
      <c r="H3125" t="s">
        <v>13317</v>
      </c>
      <c r="I3125" t="s">
        <v>325</v>
      </c>
      <c r="J3125" t="s">
        <v>13318</v>
      </c>
      <c r="K3125" t="s">
        <v>13319</v>
      </c>
      <c r="L3125" t="s">
        <v>21</v>
      </c>
      <c r="M3125" t="s">
        <v>29</v>
      </c>
      <c r="O3125" t="s">
        <v>198</v>
      </c>
      <c r="P3125" s="5" t="s">
        <v>198</v>
      </c>
    </row>
    <row r="3126" spans="1:16" ht="14.25" customHeight="1" thickBot="1" x14ac:dyDescent="0.4">
      <c r="A3126" t="s">
        <v>13320</v>
      </c>
      <c r="B3126">
        <f t="shared" ca="1" si="50"/>
        <v>40</v>
      </c>
      <c r="C3126" s="1">
        <v>28588</v>
      </c>
      <c r="D3126" t="s">
        <v>39</v>
      </c>
      <c r="E3126" t="s">
        <v>13321</v>
      </c>
      <c r="F3126" t="s">
        <v>39</v>
      </c>
      <c r="G3126" t="s">
        <v>1037</v>
      </c>
      <c r="H3126" t="s">
        <v>105</v>
      </c>
      <c r="I3126" t="s">
        <v>648</v>
      </c>
      <c r="J3126" t="s">
        <v>13322</v>
      </c>
      <c r="K3126" t="s">
        <v>13323</v>
      </c>
      <c r="L3126" t="s">
        <v>21</v>
      </c>
      <c r="M3126" t="s">
        <v>46</v>
      </c>
      <c r="N3126" t="s">
        <v>3266</v>
      </c>
      <c r="O3126" t="s">
        <v>13324</v>
      </c>
      <c r="P3126" s="5" t="s">
        <v>13324</v>
      </c>
    </row>
    <row r="3127" spans="1:16" ht="14.25" customHeight="1" thickBot="1" x14ac:dyDescent="0.4">
      <c r="A3127" t="s">
        <v>13325</v>
      </c>
      <c r="B3127">
        <f t="shared" ca="1" si="50"/>
        <v>61</v>
      </c>
      <c r="C3127" s="1">
        <v>20934</v>
      </c>
      <c r="E3127" t="s">
        <v>13326</v>
      </c>
      <c r="I3127" t="s">
        <v>6285</v>
      </c>
      <c r="K3127" t="s">
        <v>13327</v>
      </c>
      <c r="L3127" t="s">
        <v>21</v>
      </c>
      <c r="M3127" t="s">
        <v>496</v>
      </c>
      <c r="O3127" t="s">
        <v>13328</v>
      </c>
      <c r="P3127" s="5" t="s">
        <v>13328</v>
      </c>
    </row>
    <row r="3128" spans="1:16" ht="14.25" customHeight="1" thickBot="1" x14ac:dyDescent="0.4">
      <c r="A3128" t="s">
        <v>13329</v>
      </c>
      <c r="B3128">
        <f t="shared" ca="1" si="50"/>
        <v>45</v>
      </c>
      <c r="C3128" s="1">
        <v>26672</v>
      </c>
      <c r="E3128" t="s">
        <v>13330</v>
      </c>
      <c r="I3128" t="s">
        <v>367</v>
      </c>
      <c r="J3128" t="s">
        <v>13331</v>
      </c>
      <c r="K3128" t="s">
        <v>13332</v>
      </c>
      <c r="L3128" t="s">
        <v>21</v>
      </c>
      <c r="M3128" t="s">
        <v>367</v>
      </c>
      <c r="O3128" t="s">
        <v>13333</v>
      </c>
      <c r="P3128" s="5" t="s">
        <v>13333</v>
      </c>
    </row>
    <row r="3129" spans="1:16" ht="14.25" customHeight="1" thickBot="1" x14ac:dyDescent="0.4">
      <c r="A3129" t="s">
        <v>13334</v>
      </c>
      <c r="B3129">
        <f t="shared" ca="1" si="50"/>
        <v>45</v>
      </c>
      <c r="C3129" s="1">
        <v>26642</v>
      </c>
      <c r="D3129" t="s">
        <v>41</v>
      </c>
      <c r="E3129" t="s">
        <v>12001</v>
      </c>
      <c r="F3129" t="s">
        <v>41</v>
      </c>
      <c r="H3129" t="s">
        <v>654</v>
      </c>
      <c r="I3129" t="s">
        <v>22</v>
      </c>
      <c r="J3129" t="s">
        <v>13335</v>
      </c>
      <c r="K3129" t="s">
        <v>13336</v>
      </c>
      <c r="L3129" t="s">
        <v>21</v>
      </c>
      <c r="M3129" t="s">
        <v>22</v>
      </c>
      <c r="O3129" t="s">
        <v>13337</v>
      </c>
      <c r="P3129" s="5" t="s">
        <v>13337</v>
      </c>
    </row>
    <row r="3130" spans="1:16" ht="14.25" customHeight="1" thickBot="1" x14ac:dyDescent="0.4">
      <c r="A3130" t="s">
        <v>13338</v>
      </c>
      <c r="B3130">
        <f t="shared" ca="1" si="50"/>
        <v>32</v>
      </c>
      <c r="C3130" s="1">
        <v>31495</v>
      </c>
      <c r="E3130" t="s">
        <v>4240</v>
      </c>
      <c r="H3130" t="s">
        <v>385</v>
      </c>
      <c r="I3130" t="s">
        <v>386</v>
      </c>
      <c r="J3130" t="s">
        <v>13339</v>
      </c>
      <c r="K3130" t="s">
        <v>13340</v>
      </c>
      <c r="L3130" t="s">
        <v>21</v>
      </c>
      <c r="M3130" t="s">
        <v>386</v>
      </c>
      <c r="O3130" t="s">
        <v>4040</v>
      </c>
      <c r="P3130" s="5" t="s">
        <v>4040</v>
      </c>
    </row>
    <row r="3131" spans="1:16" ht="14.25" customHeight="1" thickBot="1" x14ac:dyDescent="0.4">
      <c r="A3131" t="s">
        <v>13341</v>
      </c>
      <c r="B3131">
        <f t="shared" ca="1" si="50"/>
        <v>28</v>
      </c>
      <c r="C3131" s="1">
        <v>32967</v>
      </c>
      <c r="E3131" t="s">
        <v>2397</v>
      </c>
      <c r="I3131" t="s">
        <v>118</v>
      </c>
      <c r="K3131" t="s">
        <v>13342</v>
      </c>
      <c r="L3131" t="s">
        <v>21</v>
      </c>
      <c r="M3131" t="s">
        <v>118</v>
      </c>
      <c r="O3131" t="s">
        <v>13343</v>
      </c>
      <c r="P3131" s="5" t="s">
        <v>13343</v>
      </c>
    </row>
    <row r="3132" spans="1:16" ht="14.25" customHeight="1" thickBot="1" x14ac:dyDescent="0.4">
      <c r="A3132" t="s">
        <v>13344</v>
      </c>
      <c r="B3132">
        <f t="shared" ca="1" si="50"/>
        <v>60</v>
      </c>
      <c r="C3132" s="1">
        <v>21354</v>
      </c>
      <c r="D3132" t="s">
        <v>235</v>
      </c>
      <c r="E3132" t="s">
        <v>13345</v>
      </c>
      <c r="F3132" t="s">
        <v>39</v>
      </c>
      <c r="G3132" t="s">
        <v>95</v>
      </c>
      <c r="H3132" t="s">
        <v>687</v>
      </c>
      <c r="I3132" t="s">
        <v>118</v>
      </c>
      <c r="J3132" t="s">
        <v>13346</v>
      </c>
      <c r="K3132" t="s">
        <v>13347</v>
      </c>
      <c r="L3132" t="s">
        <v>205</v>
      </c>
      <c r="M3132" t="s">
        <v>118</v>
      </c>
      <c r="O3132" t="s">
        <v>998</v>
      </c>
      <c r="P3132" s="5" t="s">
        <v>998</v>
      </c>
    </row>
    <row r="3133" spans="1:16" ht="14.25" customHeight="1" thickBot="1" x14ac:dyDescent="0.4">
      <c r="A3133" t="s">
        <v>13348</v>
      </c>
      <c r="B3133">
        <f t="shared" ca="1" si="50"/>
        <v>21</v>
      </c>
      <c r="C3133" s="1">
        <v>35579</v>
      </c>
      <c r="D3133" t="s">
        <v>74</v>
      </c>
      <c r="E3133" t="s">
        <v>13349</v>
      </c>
      <c r="F3133" t="s">
        <v>41</v>
      </c>
      <c r="G3133" t="s">
        <v>186</v>
      </c>
      <c r="H3133" t="s">
        <v>43</v>
      </c>
      <c r="I3133" t="s">
        <v>178</v>
      </c>
      <c r="J3133" t="s">
        <v>13000</v>
      </c>
      <c r="K3133" t="s">
        <v>13350</v>
      </c>
      <c r="L3133" t="s">
        <v>21</v>
      </c>
      <c r="M3133" t="s">
        <v>178</v>
      </c>
      <c r="N3133" t="s">
        <v>189</v>
      </c>
      <c r="O3133" t="s">
        <v>318</v>
      </c>
      <c r="P3133" s="5" t="s">
        <v>16717</v>
      </c>
    </row>
    <row r="3134" spans="1:16" ht="14.25" customHeight="1" thickBot="1" x14ac:dyDescent="0.4">
      <c r="A3134" t="s">
        <v>13351</v>
      </c>
      <c r="B3134">
        <f t="shared" ca="1" si="50"/>
        <v>53</v>
      </c>
      <c r="C3134" s="1">
        <v>23926</v>
      </c>
      <c r="E3134" t="s">
        <v>2174</v>
      </c>
      <c r="I3134" t="s">
        <v>386</v>
      </c>
      <c r="J3134" t="s">
        <v>13352</v>
      </c>
      <c r="K3134" t="s">
        <v>13353</v>
      </c>
      <c r="L3134" t="s">
        <v>21</v>
      </c>
      <c r="M3134" t="s">
        <v>386</v>
      </c>
      <c r="O3134" t="s">
        <v>13354</v>
      </c>
      <c r="P3134" s="5" t="s">
        <v>13354</v>
      </c>
    </row>
    <row r="3135" spans="1:16" ht="14.25" customHeight="1" thickBot="1" x14ac:dyDescent="0.4">
      <c r="A3135" t="s">
        <v>13355</v>
      </c>
      <c r="B3135">
        <f t="shared" ca="1" si="50"/>
        <v>48</v>
      </c>
      <c r="C3135" s="1">
        <v>25549</v>
      </c>
      <c r="D3135" t="s">
        <v>39</v>
      </c>
      <c r="E3135" t="s">
        <v>2947</v>
      </c>
      <c r="F3135" t="s">
        <v>74</v>
      </c>
      <c r="G3135" t="s">
        <v>1037</v>
      </c>
      <c r="H3135" t="s">
        <v>122</v>
      </c>
      <c r="I3135" t="s">
        <v>1327</v>
      </c>
      <c r="J3135" t="s">
        <v>124</v>
      </c>
      <c r="K3135" t="s">
        <v>13356</v>
      </c>
      <c r="L3135" t="s">
        <v>21</v>
      </c>
      <c r="M3135" t="s">
        <v>29</v>
      </c>
      <c r="O3135" t="s">
        <v>126</v>
      </c>
      <c r="P3135" s="5" t="s">
        <v>126</v>
      </c>
    </row>
    <row r="3136" spans="1:16" ht="14.25" customHeight="1" thickBot="1" x14ac:dyDescent="0.4">
      <c r="A3136" t="s">
        <v>13357</v>
      </c>
      <c r="B3136">
        <f t="shared" ca="1" si="50"/>
        <v>58</v>
      </c>
      <c r="C3136" s="1">
        <v>21868</v>
      </c>
      <c r="D3136" t="s">
        <v>674</v>
      </c>
      <c r="E3136" t="s">
        <v>13358</v>
      </c>
      <c r="G3136" t="s">
        <v>13359</v>
      </c>
      <c r="H3136" t="s">
        <v>105</v>
      </c>
      <c r="I3136" t="s">
        <v>78</v>
      </c>
      <c r="J3136" t="s">
        <v>9606</v>
      </c>
      <c r="K3136" t="s">
        <v>13360</v>
      </c>
      <c r="L3136" t="s">
        <v>205</v>
      </c>
      <c r="M3136" t="s">
        <v>78</v>
      </c>
      <c r="O3136" t="s">
        <v>13361</v>
      </c>
      <c r="P3136" s="5" t="s">
        <v>17305</v>
      </c>
    </row>
    <row r="3137" spans="1:16" ht="14.25" customHeight="1" thickBot="1" x14ac:dyDescent="0.4">
      <c r="A3137" t="s">
        <v>13362</v>
      </c>
      <c r="B3137">
        <f t="shared" ca="1" si="50"/>
        <v>30</v>
      </c>
      <c r="C3137" s="1">
        <v>32122</v>
      </c>
      <c r="E3137" t="s">
        <v>13363</v>
      </c>
      <c r="H3137" t="s">
        <v>122</v>
      </c>
      <c r="I3137" t="s">
        <v>29</v>
      </c>
      <c r="J3137" t="s">
        <v>13364</v>
      </c>
      <c r="K3137" t="s">
        <v>13365</v>
      </c>
      <c r="L3137" t="s">
        <v>21</v>
      </c>
      <c r="M3137" t="s">
        <v>29</v>
      </c>
      <c r="O3137" t="s">
        <v>1062</v>
      </c>
      <c r="P3137" s="5" t="s">
        <v>1062</v>
      </c>
    </row>
    <row r="3138" spans="1:16" ht="14.25" customHeight="1" thickBot="1" x14ac:dyDescent="0.4">
      <c r="A3138" t="s">
        <v>13366</v>
      </c>
      <c r="B3138">
        <f t="shared" ca="1" si="50"/>
        <v>52</v>
      </c>
      <c r="C3138" s="1">
        <v>24111</v>
      </c>
      <c r="D3138" t="s">
        <v>235</v>
      </c>
      <c r="E3138" t="s">
        <v>13367</v>
      </c>
      <c r="F3138" t="s">
        <v>39</v>
      </c>
      <c r="G3138" t="s">
        <v>1037</v>
      </c>
      <c r="H3138" t="s">
        <v>627</v>
      </c>
      <c r="I3138" t="s">
        <v>628</v>
      </c>
      <c r="J3138" t="s">
        <v>13368</v>
      </c>
      <c r="K3138" t="s">
        <v>993</v>
      </c>
      <c r="L3138" t="s">
        <v>21</v>
      </c>
      <c r="M3138" t="s">
        <v>628</v>
      </c>
      <c r="O3138" t="s">
        <v>712</v>
      </c>
      <c r="P3138" s="5" t="s">
        <v>712</v>
      </c>
    </row>
    <row r="3139" spans="1:16" ht="14.25" customHeight="1" thickBot="1" x14ac:dyDescent="0.4">
      <c r="A3139" t="s">
        <v>13369</v>
      </c>
      <c r="B3139">
        <f t="shared" ca="1" si="50"/>
        <v>62</v>
      </c>
      <c r="C3139" s="1">
        <v>20637</v>
      </c>
      <c r="E3139" t="s">
        <v>13370</v>
      </c>
      <c r="H3139" t="s">
        <v>8489</v>
      </c>
      <c r="I3139" t="s">
        <v>1159</v>
      </c>
      <c r="J3139" t="s">
        <v>13371</v>
      </c>
      <c r="K3139" t="s">
        <v>13372</v>
      </c>
      <c r="L3139" t="s">
        <v>21</v>
      </c>
      <c r="M3139" t="s">
        <v>367</v>
      </c>
      <c r="O3139" t="s">
        <v>13373</v>
      </c>
      <c r="P3139" s="5" t="s">
        <v>13373</v>
      </c>
    </row>
    <row r="3140" spans="1:16" ht="14.25" customHeight="1" thickBot="1" x14ac:dyDescent="0.4">
      <c r="A3140" t="s">
        <v>13374</v>
      </c>
      <c r="B3140">
        <f t="shared" ca="1" si="50"/>
        <v>50</v>
      </c>
      <c r="C3140" s="1">
        <v>24920</v>
      </c>
      <c r="E3140" t="s">
        <v>1594</v>
      </c>
      <c r="I3140" t="s">
        <v>270</v>
      </c>
      <c r="J3140" t="s">
        <v>13375</v>
      </c>
      <c r="K3140" t="s">
        <v>13376</v>
      </c>
      <c r="L3140" t="s">
        <v>21</v>
      </c>
      <c r="M3140" t="s">
        <v>270</v>
      </c>
      <c r="O3140" t="s">
        <v>13377</v>
      </c>
      <c r="P3140" s="5" t="s">
        <v>13377</v>
      </c>
    </row>
    <row r="3141" spans="1:16" ht="14.25" customHeight="1" thickBot="1" x14ac:dyDescent="0.4">
      <c r="A3141" t="s">
        <v>13378</v>
      </c>
      <c r="B3141">
        <f t="shared" ca="1" si="50"/>
        <v>53</v>
      </c>
      <c r="C3141" s="1">
        <v>23829</v>
      </c>
      <c r="E3141" t="s">
        <v>13379</v>
      </c>
      <c r="G3141" t="s">
        <v>1511</v>
      </c>
      <c r="H3141" t="s">
        <v>5916</v>
      </c>
      <c r="I3141" t="s">
        <v>148</v>
      </c>
      <c r="J3141" t="s">
        <v>13380</v>
      </c>
      <c r="K3141" t="s">
        <v>13381</v>
      </c>
      <c r="L3141" t="s">
        <v>21</v>
      </c>
      <c r="M3141" t="s">
        <v>148</v>
      </c>
      <c r="O3141" t="s">
        <v>13382</v>
      </c>
      <c r="P3141" s="5" t="s">
        <v>13382</v>
      </c>
    </row>
    <row r="3142" spans="1:16" ht="14.25" customHeight="1" thickBot="1" x14ac:dyDescent="0.4">
      <c r="A3142" t="s">
        <v>13383</v>
      </c>
      <c r="B3142">
        <f t="shared" ca="1" si="50"/>
        <v>20</v>
      </c>
      <c r="C3142" s="1">
        <v>35671</v>
      </c>
      <c r="D3142" t="s">
        <v>39</v>
      </c>
      <c r="E3142" t="s">
        <v>13384</v>
      </c>
      <c r="F3142" t="s">
        <v>41</v>
      </c>
      <c r="H3142" t="s">
        <v>360</v>
      </c>
      <c r="I3142" t="s">
        <v>22</v>
      </c>
      <c r="J3142" t="s">
        <v>13385</v>
      </c>
      <c r="K3142" t="s">
        <v>12772</v>
      </c>
      <c r="L3142" t="s">
        <v>21</v>
      </c>
      <c r="M3142" t="s">
        <v>13386</v>
      </c>
      <c r="O3142" t="s">
        <v>169</v>
      </c>
      <c r="P3142" s="5" t="s">
        <v>169</v>
      </c>
    </row>
    <row r="3143" spans="1:16" ht="14.25" customHeight="1" thickBot="1" x14ac:dyDescent="0.4">
      <c r="A3143" t="s">
        <v>13387</v>
      </c>
      <c r="B3143">
        <f t="shared" ca="1" si="50"/>
        <v>27</v>
      </c>
      <c r="C3143" s="1">
        <v>33103</v>
      </c>
      <c r="D3143" t="s">
        <v>200</v>
      </c>
      <c r="E3143" t="s">
        <v>730</v>
      </c>
      <c r="F3143" t="s">
        <v>74</v>
      </c>
      <c r="H3143" t="s">
        <v>902</v>
      </c>
      <c r="I3143" t="s">
        <v>26</v>
      </c>
      <c r="J3143" t="s">
        <v>26</v>
      </c>
      <c r="K3143" t="s">
        <v>6933</v>
      </c>
      <c r="L3143" t="s">
        <v>21</v>
      </c>
      <c r="M3143" t="s">
        <v>29</v>
      </c>
      <c r="O3143" t="s">
        <v>1295</v>
      </c>
      <c r="P3143" s="5" t="s">
        <v>1295</v>
      </c>
    </row>
    <row r="3144" spans="1:16" ht="14.25" customHeight="1" thickBot="1" x14ac:dyDescent="0.4">
      <c r="A3144" t="s">
        <v>13388</v>
      </c>
      <c r="B3144">
        <f t="shared" ca="1" si="50"/>
        <v>57</v>
      </c>
      <c r="C3144" s="1">
        <v>22280</v>
      </c>
      <c r="E3144" t="s">
        <v>13389</v>
      </c>
      <c r="I3144" t="s">
        <v>194</v>
      </c>
      <c r="J3144" t="s">
        <v>194</v>
      </c>
      <c r="K3144" t="s">
        <v>13390</v>
      </c>
      <c r="L3144" t="s">
        <v>21</v>
      </c>
      <c r="M3144" t="s">
        <v>22</v>
      </c>
      <c r="O3144" t="s">
        <v>13391</v>
      </c>
      <c r="P3144" s="5" t="s">
        <v>13391</v>
      </c>
    </row>
    <row r="3145" spans="1:16" ht="14.25" customHeight="1" thickBot="1" x14ac:dyDescent="0.4">
      <c r="A3145" t="s">
        <v>13392</v>
      </c>
      <c r="B3145">
        <f t="shared" ca="1" si="50"/>
        <v>67</v>
      </c>
      <c r="C3145" s="1">
        <v>18697</v>
      </c>
      <c r="E3145" t="s">
        <v>13393</v>
      </c>
      <c r="G3145" t="s">
        <v>441</v>
      </c>
      <c r="H3145" t="s">
        <v>3463</v>
      </c>
      <c r="I3145" t="s">
        <v>289</v>
      </c>
      <c r="J3145" t="s">
        <v>13394</v>
      </c>
      <c r="K3145" t="s">
        <v>13395</v>
      </c>
      <c r="L3145" t="s">
        <v>205</v>
      </c>
      <c r="M3145" t="s">
        <v>289</v>
      </c>
      <c r="O3145" t="s">
        <v>13396</v>
      </c>
      <c r="P3145" s="5" t="s">
        <v>13396</v>
      </c>
    </row>
    <row r="3146" spans="1:16" ht="14.25" customHeight="1" thickBot="1" x14ac:dyDescent="0.4">
      <c r="A3146" t="s">
        <v>13397</v>
      </c>
      <c r="B3146">
        <f t="shared" ca="1" si="50"/>
        <v>36</v>
      </c>
      <c r="C3146" s="1">
        <v>30025</v>
      </c>
      <c r="E3146" t="s">
        <v>13398</v>
      </c>
      <c r="H3146" t="s">
        <v>43</v>
      </c>
      <c r="I3146" t="s">
        <v>129</v>
      </c>
      <c r="J3146" t="s">
        <v>13399</v>
      </c>
      <c r="K3146" t="s">
        <v>13400</v>
      </c>
      <c r="L3146" t="s">
        <v>21</v>
      </c>
      <c r="M3146" t="s">
        <v>270</v>
      </c>
      <c r="O3146" t="s">
        <v>13401</v>
      </c>
      <c r="P3146" s="5" t="s">
        <v>13401</v>
      </c>
    </row>
    <row r="3147" spans="1:16" ht="14.25" customHeight="1" thickBot="1" x14ac:dyDescent="0.4">
      <c r="A3147" t="s">
        <v>13402</v>
      </c>
      <c r="B3147">
        <f t="shared" ca="1" si="50"/>
        <v>51</v>
      </c>
      <c r="C3147" s="1">
        <v>24624</v>
      </c>
      <c r="E3147" t="s">
        <v>13403</v>
      </c>
      <c r="G3147" t="s">
        <v>892</v>
      </c>
      <c r="H3147" t="s">
        <v>660</v>
      </c>
      <c r="I3147" t="s">
        <v>59</v>
      </c>
      <c r="J3147" t="s">
        <v>13404</v>
      </c>
      <c r="K3147" t="s">
        <v>2622</v>
      </c>
      <c r="L3147" t="s">
        <v>21</v>
      </c>
      <c r="M3147" t="s">
        <v>59</v>
      </c>
      <c r="O3147" t="s">
        <v>13405</v>
      </c>
      <c r="P3147" s="5" t="s">
        <v>13405</v>
      </c>
    </row>
    <row r="3148" spans="1:16" ht="14.25" customHeight="1" thickBot="1" x14ac:dyDescent="0.4">
      <c r="A3148" t="s">
        <v>13406</v>
      </c>
      <c r="B3148">
        <f t="shared" ca="1" si="50"/>
        <v>55</v>
      </c>
      <c r="C3148" s="1">
        <v>22914</v>
      </c>
      <c r="E3148" t="s">
        <v>11629</v>
      </c>
      <c r="F3148" t="s">
        <v>74</v>
      </c>
      <c r="G3148" t="s">
        <v>95</v>
      </c>
      <c r="H3148" t="s">
        <v>202</v>
      </c>
      <c r="I3148" t="s">
        <v>1501</v>
      </c>
      <c r="J3148" t="s">
        <v>13407</v>
      </c>
      <c r="K3148" t="s">
        <v>13408</v>
      </c>
      <c r="L3148" t="s">
        <v>21</v>
      </c>
      <c r="M3148" t="s">
        <v>29</v>
      </c>
      <c r="O3148" t="s">
        <v>13409</v>
      </c>
      <c r="P3148" s="5" t="s">
        <v>13409</v>
      </c>
    </row>
    <row r="3149" spans="1:16" ht="14.25" customHeight="1" thickBot="1" x14ac:dyDescent="0.4">
      <c r="A3149" t="s">
        <v>13410</v>
      </c>
      <c r="B3149">
        <f t="shared" ca="1" si="50"/>
        <v>41</v>
      </c>
      <c r="C3149" s="1">
        <v>28130</v>
      </c>
      <c r="E3149" t="s">
        <v>13411</v>
      </c>
      <c r="F3149" t="s">
        <v>74</v>
      </c>
      <c r="H3149" t="s">
        <v>13412</v>
      </c>
      <c r="I3149" t="s">
        <v>524</v>
      </c>
      <c r="J3149" t="s">
        <v>13413</v>
      </c>
      <c r="K3149" t="s">
        <v>13414</v>
      </c>
      <c r="L3149" t="s">
        <v>21</v>
      </c>
      <c r="M3149" t="s">
        <v>29</v>
      </c>
      <c r="O3149" t="s">
        <v>137</v>
      </c>
      <c r="P3149" s="5" t="s">
        <v>137</v>
      </c>
    </row>
    <row r="3150" spans="1:16" ht="14.25" customHeight="1" thickBot="1" x14ac:dyDescent="0.4">
      <c r="A3150" t="s">
        <v>13415</v>
      </c>
      <c r="B3150">
        <f t="shared" ca="1" si="50"/>
        <v>113</v>
      </c>
      <c r="C3150" s="2">
        <v>1984</v>
      </c>
      <c r="E3150" t="s">
        <v>13416</v>
      </c>
      <c r="H3150" t="s">
        <v>13417</v>
      </c>
      <c r="I3150" t="s">
        <v>655</v>
      </c>
      <c r="J3150" t="s">
        <v>13418</v>
      </c>
      <c r="K3150" t="s">
        <v>13416</v>
      </c>
      <c r="L3150" t="s">
        <v>21</v>
      </c>
      <c r="M3150" t="s">
        <v>655</v>
      </c>
      <c r="O3150" t="s">
        <v>13419</v>
      </c>
      <c r="P3150" s="5" t="s">
        <v>13419</v>
      </c>
    </row>
    <row r="3151" spans="1:16" ht="14.25" customHeight="1" thickBot="1" x14ac:dyDescent="0.4">
      <c r="A3151" t="s">
        <v>13420</v>
      </c>
      <c r="B3151">
        <f t="shared" ca="1" si="50"/>
        <v>41</v>
      </c>
      <c r="C3151" s="1">
        <v>28077</v>
      </c>
      <c r="E3151" t="s">
        <v>12099</v>
      </c>
      <c r="H3151" t="s">
        <v>122</v>
      </c>
      <c r="I3151" t="s">
        <v>29</v>
      </c>
      <c r="J3151" t="s">
        <v>13421</v>
      </c>
      <c r="K3151" t="s">
        <v>13422</v>
      </c>
      <c r="L3151" t="s">
        <v>21</v>
      </c>
      <c r="M3151" t="s">
        <v>29</v>
      </c>
      <c r="O3151" t="s">
        <v>13423</v>
      </c>
      <c r="P3151" s="5" t="s">
        <v>13423</v>
      </c>
    </row>
    <row r="3152" spans="1:16" ht="14.25" customHeight="1" thickBot="1" x14ac:dyDescent="0.4">
      <c r="A3152" t="s">
        <v>13424</v>
      </c>
      <c r="B3152">
        <f t="shared" ca="1" si="50"/>
        <v>35</v>
      </c>
      <c r="C3152" s="1">
        <v>30409</v>
      </c>
      <c r="D3152" t="s">
        <v>41</v>
      </c>
      <c r="E3152" t="s">
        <v>13425</v>
      </c>
      <c r="F3152" t="s">
        <v>41</v>
      </c>
      <c r="G3152" t="s">
        <v>95</v>
      </c>
      <c r="H3152" t="s">
        <v>51</v>
      </c>
      <c r="I3152" t="s">
        <v>52</v>
      </c>
      <c r="J3152" t="s">
        <v>13426</v>
      </c>
      <c r="K3152" t="s">
        <v>3011</v>
      </c>
      <c r="L3152" t="s">
        <v>21</v>
      </c>
      <c r="M3152" t="s">
        <v>52</v>
      </c>
      <c r="O3152" t="s">
        <v>13427</v>
      </c>
      <c r="P3152" s="5" t="s">
        <v>13427</v>
      </c>
    </row>
    <row r="3153" spans="1:16" ht="14.25" customHeight="1" thickBot="1" x14ac:dyDescent="0.4">
      <c r="A3153" t="s">
        <v>13428</v>
      </c>
      <c r="B3153">
        <f t="shared" ca="1" si="50"/>
        <v>43</v>
      </c>
      <c r="C3153" s="1">
        <v>27492</v>
      </c>
      <c r="E3153" t="s">
        <v>13429</v>
      </c>
      <c r="H3153" t="s">
        <v>122</v>
      </c>
      <c r="I3153" t="s">
        <v>13430</v>
      </c>
      <c r="J3153" t="s">
        <v>13431</v>
      </c>
      <c r="K3153" t="s">
        <v>13432</v>
      </c>
      <c r="L3153" t="s">
        <v>21</v>
      </c>
      <c r="M3153" t="s">
        <v>29</v>
      </c>
      <c r="O3153" t="s">
        <v>2308</v>
      </c>
      <c r="P3153" s="5" t="s">
        <v>2308</v>
      </c>
    </row>
    <row r="3154" spans="1:16" ht="14.25" customHeight="1" thickBot="1" x14ac:dyDescent="0.4">
      <c r="A3154" t="s">
        <v>13433</v>
      </c>
      <c r="B3154">
        <f t="shared" ca="1" si="50"/>
        <v>41</v>
      </c>
      <c r="C3154" s="1">
        <v>28105</v>
      </c>
      <c r="E3154" t="s">
        <v>13434</v>
      </c>
      <c r="I3154" t="s">
        <v>696</v>
      </c>
      <c r="J3154" t="s">
        <v>13435</v>
      </c>
      <c r="K3154" t="s">
        <v>13436</v>
      </c>
      <c r="L3154" t="s">
        <v>21</v>
      </c>
      <c r="M3154" t="s">
        <v>696</v>
      </c>
      <c r="O3154" t="s">
        <v>13437</v>
      </c>
      <c r="P3154" s="5" t="s">
        <v>13437</v>
      </c>
    </row>
    <row r="3155" spans="1:16" ht="14.25" customHeight="1" thickBot="1" x14ac:dyDescent="0.4">
      <c r="A3155" t="s">
        <v>13438</v>
      </c>
      <c r="B3155">
        <f t="shared" ca="1" si="50"/>
        <v>47</v>
      </c>
      <c r="C3155" s="1">
        <v>25920</v>
      </c>
      <c r="E3155" t="s">
        <v>4789</v>
      </c>
      <c r="F3155" t="s">
        <v>6556</v>
      </c>
      <c r="G3155" t="s">
        <v>441</v>
      </c>
      <c r="I3155" t="s">
        <v>148</v>
      </c>
      <c r="J3155" t="s">
        <v>13439</v>
      </c>
      <c r="K3155" t="s">
        <v>13440</v>
      </c>
      <c r="L3155" t="s">
        <v>21</v>
      </c>
      <c r="M3155" t="s">
        <v>148</v>
      </c>
      <c r="O3155" t="s">
        <v>2308</v>
      </c>
      <c r="P3155" s="5" t="s">
        <v>2308</v>
      </c>
    </row>
    <row r="3156" spans="1:16" ht="14.25" customHeight="1" thickBot="1" x14ac:dyDescent="0.4">
      <c r="A3156" t="s">
        <v>13441</v>
      </c>
      <c r="B3156">
        <f t="shared" ca="1" si="50"/>
        <v>28</v>
      </c>
      <c r="C3156" s="1">
        <v>32825</v>
      </c>
      <c r="E3156" t="s">
        <v>2186</v>
      </c>
      <c r="G3156" t="s">
        <v>441</v>
      </c>
      <c r="H3156" t="s">
        <v>43</v>
      </c>
      <c r="I3156" t="s">
        <v>132</v>
      </c>
      <c r="J3156" t="s">
        <v>13442</v>
      </c>
      <c r="K3156" t="s">
        <v>13443</v>
      </c>
      <c r="L3156" t="s">
        <v>21</v>
      </c>
      <c r="M3156" t="s">
        <v>132</v>
      </c>
      <c r="O3156" t="s">
        <v>13444</v>
      </c>
      <c r="P3156" s="5" t="s">
        <v>17306</v>
      </c>
    </row>
    <row r="3157" spans="1:16" ht="14.25" customHeight="1" thickBot="1" x14ac:dyDescent="0.4">
      <c r="A3157" t="s">
        <v>13445</v>
      </c>
      <c r="B3157">
        <f t="shared" ca="1" si="50"/>
        <v>21</v>
      </c>
      <c r="C3157" s="1">
        <v>35441</v>
      </c>
      <c r="D3157" t="s">
        <v>74</v>
      </c>
      <c r="E3157" t="s">
        <v>3021</v>
      </c>
      <c r="F3157" t="s">
        <v>74</v>
      </c>
      <c r="H3157" t="s">
        <v>2393</v>
      </c>
      <c r="I3157" t="s">
        <v>26</v>
      </c>
      <c r="J3157" t="s">
        <v>26</v>
      </c>
      <c r="K3157" t="s">
        <v>4392</v>
      </c>
      <c r="L3157" t="s">
        <v>21</v>
      </c>
      <c r="M3157" t="s">
        <v>29</v>
      </c>
      <c r="O3157" t="s">
        <v>13446</v>
      </c>
      <c r="P3157" s="5" t="s">
        <v>13446</v>
      </c>
    </row>
    <row r="3158" spans="1:16" ht="14.25" customHeight="1" thickBot="1" x14ac:dyDescent="0.4">
      <c r="A3158" t="s">
        <v>13447</v>
      </c>
      <c r="B3158">
        <f t="shared" ca="1" si="50"/>
        <v>49</v>
      </c>
      <c r="C3158" s="1">
        <v>25405</v>
      </c>
      <c r="D3158" t="s">
        <v>39</v>
      </c>
      <c r="E3158" t="s">
        <v>13448</v>
      </c>
      <c r="F3158" t="s">
        <v>39</v>
      </c>
      <c r="G3158" t="s">
        <v>95</v>
      </c>
      <c r="H3158" t="s">
        <v>105</v>
      </c>
      <c r="I3158" t="s">
        <v>9019</v>
      </c>
      <c r="J3158" t="s">
        <v>7247</v>
      </c>
      <c r="K3158" t="s">
        <v>13449</v>
      </c>
      <c r="L3158" t="s">
        <v>21</v>
      </c>
      <c r="M3158" t="s">
        <v>46</v>
      </c>
      <c r="N3158" t="s">
        <v>3876</v>
      </c>
      <c r="O3158" t="s">
        <v>13450</v>
      </c>
      <c r="P3158" s="5" t="s">
        <v>13450</v>
      </c>
    </row>
    <row r="3159" spans="1:16" ht="14.25" customHeight="1" thickBot="1" x14ac:dyDescent="0.4">
      <c r="A3159" t="s">
        <v>13451</v>
      </c>
      <c r="B3159">
        <f t="shared" ca="1" si="50"/>
        <v>28</v>
      </c>
      <c r="C3159" s="1">
        <v>32926</v>
      </c>
      <c r="D3159" t="s">
        <v>177</v>
      </c>
      <c r="E3159" t="s">
        <v>13452</v>
      </c>
      <c r="F3159" t="s">
        <v>41</v>
      </c>
      <c r="G3159" t="s">
        <v>309</v>
      </c>
      <c r="H3159" t="s">
        <v>43</v>
      </c>
      <c r="I3159" t="s">
        <v>178</v>
      </c>
      <c r="J3159" t="s">
        <v>5393</v>
      </c>
      <c r="K3159" t="s">
        <v>13453</v>
      </c>
      <c r="L3159" t="s">
        <v>21</v>
      </c>
      <c r="M3159" t="s">
        <v>178</v>
      </c>
      <c r="N3159" t="s">
        <v>348</v>
      </c>
      <c r="O3159" t="s">
        <v>754</v>
      </c>
      <c r="P3159" s="5" t="s">
        <v>16736</v>
      </c>
    </row>
    <row r="3160" spans="1:16" ht="14.25" customHeight="1" thickBot="1" x14ac:dyDescent="0.4">
      <c r="A3160" t="s">
        <v>13454</v>
      </c>
      <c r="B3160">
        <f t="shared" ca="1" si="50"/>
        <v>27</v>
      </c>
      <c r="C3160" s="1">
        <v>33394</v>
      </c>
      <c r="D3160" t="s">
        <v>39</v>
      </c>
      <c r="E3160" t="s">
        <v>13455</v>
      </c>
      <c r="F3160" t="s">
        <v>41</v>
      </c>
      <c r="G3160" t="s">
        <v>66</v>
      </c>
      <c r="H3160" t="s">
        <v>353</v>
      </c>
      <c r="I3160" t="s">
        <v>46</v>
      </c>
      <c r="J3160" t="s">
        <v>13456</v>
      </c>
      <c r="K3160" t="s">
        <v>2500</v>
      </c>
      <c r="L3160" t="s">
        <v>21</v>
      </c>
      <c r="M3160" t="s">
        <v>46</v>
      </c>
      <c r="N3160" t="s">
        <v>1366</v>
      </c>
      <c r="O3160" t="s">
        <v>4426</v>
      </c>
      <c r="P3160" s="5" t="s">
        <v>4426</v>
      </c>
    </row>
    <row r="3161" spans="1:16" ht="14.25" customHeight="1" thickBot="1" x14ac:dyDescent="0.4">
      <c r="A3161" t="s">
        <v>13457</v>
      </c>
      <c r="B3161">
        <f t="shared" ca="1" si="50"/>
        <v>55</v>
      </c>
      <c r="C3161" s="1">
        <v>22978</v>
      </c>
      <c r="E3161" t="s">
        <v>1130</v>
      </c>
      <c r="H3161" t="s">
        <v>122</v>
      </c>
      <c r="I3161" t="s">
        <v>29</v>
      </c>
      <c r="J3161" t="s">
        <v>13458</v>
      </c>
      <c r="K3161" t="s">
        <v>13459</v>
      </c>
      <c r="L3161" t="s">
        <v>205</v>
      </c>
      <c r="M3161" t="s">
        <v>29</v>
      </c>
      <c r="O3161" t="s">
        <v>13460</v>
      </c>
      <c r="P3161" s="5" t="s">
        <v>13460</v>
      </c>
    </row>
    <row r="3162" spans="1:16" ht="14.25" customHeight="1" thickBot="1" x14ac:dyDescent="0.4">
      <c r="A3162" t="s">
        <v>13461</v>
      </c>
      <c r="B3162">
        <f t="shared" ca="1" si="50"/>
        <v>32</v>
      </c>
      <c r="C3162" s="1">
        <v>31350</v>
      </c>
      <c r="D3162" t="s">
        <v>39</v>
      </c>
      <c r="E3162" t="s">
        <v>13462</v>
      </c>
      <c r="F3162" t="s">
        <v>39</v>
      </c>
      <c r="H3162" t="s">
        <v>3369</v>
      </c>
      <c r="I3162" t="s">
        <v>962</v>
      </c>
      <c r="J3162" t="s">
        <v>6620</v>
      </c>
      <c r="K3162" t="s">
        <v>13463</v>
      </c>
      <c r="L3162" t="s">
        <v>21</v>
      </c>
      <c r="M3162" t="s">
        <v>29</v>
      </c>
      <c r="O3162" t="s">
        <v>13464</v>
      </c>
      <c r="P3162" s="5" t="s">
        <v>13464</v>
      </c>
    </row>
    <row r="3163" spans="1:16" ht="14.25" customHeight="1" thickBot="1" x14ac:dyDescent="0.4">
      <c r="A3163" t="s">
        <v>13465</v>
      </c>
      <c r="B3163">
        <f t="shared" ca="1" si="50"/>
        <v>41</v>
      </c>
      <c r="C3163" s="1">
        <v>28077</v>
      </c>
      <c r="E3163" t="s">
        <v>13466</v>
      </c>
      <c r="H3163" t="s">
        <v>3039</v>
      </c>
      <c r="I3163" t="s">
        <v>578</v>
      </c>
      <c r="J3163" t="s">
        <v>3040</v>
      </c>
      <c r="K3163" t="s">
        <v>13467</v>
      </c>
      <c r="L3163" t="s">
        <v>205</v>
      </c>
      <c r="M3163" t="s">
        <v>578</v>
      </c>
      <c r="O3163" t="s">
        <v>13468</v>
      </c>
      <c r="P3163" s="5" t="s">
        <v>13468</v>
      </c>
    </row>
    <row r="3164" spans="1:16" ht="14.25" customHeight="1" thickBot="1" x14ac:dyDescent="0.4">
      <c r="A3164" t="s">
        <v>13469</v>
      </c>
      <c r="B3164">
        <f t="shared" ref="B3164:B3227" ca="1" si="51">DATEDIF(C3164,TODAY(),"Y")</f>
        <v>35</v>
      </c>
      <c r="C3164" s="1">
        <v>30311</v>
      </c>
      <c r="E3164" t="s">
        <v>13470</v>
      </c>
      <c r="H3164" t="s">
        <v>360</v>
      </c>
      <c r="I3164" t="s">
        <v>361</v>
      </c>
      <c r="K3164" t="s">
        <v>13471</v>
      </c>
      <c r="L3164" t="s">
        <v>21</v>
      </c>
      <c r="M3164" t="s">
        <v>361</v>
      </c>
      <c r="O3164" t="s">
        <v>55</v>
      </c>
      <c r="P3164" s="5" t="s">
        <v>55</v>
      </c>
    </row>
    <row r="3165" spans="1:16" ht="14.25" customHeight="1" thickBot="1" x14ac:dyDescent="0.4">
      <c r="A3165" t="s">
        <v>13472</v>
      </c>
      <c r="B3165">
        <f t="shared" ca="1" si="51"/>
        <v>40</v>
      </c>
      <c r="C3165" s="1">
        <v>28491</v>
      </c>
      <c r="D3165" t="s">
        <v>39</v>
      </c>
      <c r="E3165" t="s">
        <v>13473</v>
      </c>
      <c r="F3165" t="s">
        <v>41</v>
      </c>
      <c r="G3165" t="s">
        <v>147</v>
      </c>
      <c r="H3165" t="s">
        <v>13474</v>
      </c>
      <c r="I3165" t="s">
        <v>8330</v>
      </c>
      <c r="J3165" t="s">
        <v>8299</v>
      </c>
      <c r="K3165" t="s">
        <v>13475</v>
      </c>
      <c r="L3165" t="s">
        <v>21</v>
      </c>
      <c r="M3165" t="s">
        <v>289</v>
      </c>
      <c r="O3165" t="s">
        <v>13476</v>
      </c>
      <c r="P3165" s="5" t="s">
        <v>13476</v>
      </c>
    </row>
    <row r="3166" spans="1:16" ht="14.25" customHeight="1" thickBot="1" x14ac:dyDescent="0.4">
      <c r="A3166" t="s">
        <v>13477</v>
      </c>
      <c r="B3166">
        <f t="shared" ca="1" si="51"/>
        <v>30</v>
      </c>
      <c r="C3166" s="1">
        <v>32314</v>
      </c>
      <c r="E3166" t="s">
        <v>4136</v>
      </c>
      <c r="H3166" t="s">
        <v>122</v>
      </c>
      <c r="I3166" t="s">
        <v>29</v>
      </c>
      <c r="J3166" t="s">
        <v>13478</v>
      </c>
      <c r="K3166" t="s">
        <v>13479</v>
      </c>
      <c r="L3166" t="s">
        <v>205</v>
      </c>
      <c r="M3166" t="s">
        <v>29</v>
      </c>
      <c r="O3166" t="s">
        <v>1062</v>
      </c>
      <c r="P3166" s="5" t="s">
        <v>1062</v>
      </c>
    </row>
    <row r="3167" spans="1:16" ht="14.25" customHeight="1" thickBot="1" x14ac:dyDescent="0.4">
      <c r="A3167" t="s">
        <v>13480</v>
      </c>
      <c r="B3167">
        <f t="shared" ca="1" si="51"/>
        <v>113</v>
      </c>
      <c r="C3167" s="2">
        <v>1977</v>
      </c>
      <c r="G3167" t="s">
        <v>1452</v>
      </c>
      <c r="I3167" t="s">
        <v>655</v>
      </c>
      <c r="J3167" t="s">
        <v>4875</v>
      </c>
      <c r="K3167" t="s">
        <v>13481</v>
      </c>
      <c r="L3167" t="s">
        <v>21</v>
      </c>
      <c r="M3167" t="s">
        <v>22</v>
      </c>
      <c r="O3167" t="s">
        <v>13482</v>
      </c>
      <c r="P3167" s="5" t="s">
        <v>13482</v>
      </c>
    </row>
    <row r="3168" spans="1:16" ht="14.25" customHeight="1" thickBot="1" x14ac:dyDescent="0.4">
      <c r="A3168" t="s">
        <v>13483</v>
      </c>
      <c r="B3168">
        <f t="shared" ca="1" si="51"/>
        <v>46</v>
      </c>
      <c r="C3168" s="1">
        <v>26489</v>
      </c>
      <c r="E3168" t="s">
        <v>13484</v>
      </c>
      <c r="H3168" t="s">
        <v>43</v>
      </c>
      <c r="I3168" t="s">
        <v>132</v>
      </c>
      <c r="J3168" t="s">
        <v>132</v>
      </c>
      <c r="K3168" t="s">
        <v>5728</v>
      </c>
      <c r="L3168" t="s">
        <v>21</v>
      </c>
      <c r="M3168" t="s">
        <v>132</v>
      </c>
      <c r="O3168" t="s">
        <v>5729</v>
      </c>
      <c r="P3168" s="5" t="s">
        <v>16951</v>
      </c>
    </row>
    <row r="3169" spans="1:16" ht="14.25" customHeight="1" thickBot="1" x14ac:dyDescent="0.4">
      <c r="A3169" t="s">
        <v>13485</v>
      </c>
      <c r="B3169">
        <f t="shared" ca="1" si="51"/>
        <v>46</v>
      </c>
      <c r="C3169" s="1">
        <v>26224</v>
      </c>
      <c r="D3169" t="s">
        <v>41</v>
      </c>
      <c r="E3169" t="s">
        <v>13486</v>
      </c>
      <c r="G3169" t="s">
        <v>5725</v>
      </c>
      <c r="H3169" t="s">
        <v>13487</v>
      </c>
      <c r="I3169" t="s">
        <v>22</v>
      </c>
      <c r="J3169" t="s">
        <v>13488</v>
      </c>
      <c r="K3169" t="s">
        <v>13489</v>
      </c>
      <c r="L3169" t="s">
        <v>21</v>
      </c>
      <c r="M3169" t="s">
        <v>22</v>
      </c>
      <c r="O3169" t="s">
        <v>13490</v>
      </c>
      <c r="P3169" s="5" t="s">
        <v>13490</v>
      </c>
    </row>
    <row r="3170" spans="1:16" ht="14.25" customHeight="1" thickBot="1" x14ac:dyDescent="0.4">
      <c r="A3170" t="s">
        <v>13491</v>
      </c>
      <c r="B3170">
        <f t="shared" ca="1" si="51"/>
        <v>57</v>
      </c>
      <c r="C3170" s="1">
        <v>22238</v>
      </c>
      <c r="E3170" t="s">
        <v>6485</v>
      </c>
      <c r="H3170" t="s">
        <v>122</v>
      </c>
      <c r="I3170" t="s">
        <v>29</v>
      </c>
      <c r="J3170" t="s">
        <v>13492</v>
      </c>
      <c r="K3170" t="s">
        <v>13493</v>
      </c>
      <c r="L3170" t="s">
        <v>205</v>
      </c>
      <c r="M3170" t="s">
        <v>29</v>
      </c>
      <c r="O3170" t="s">
        <v>8098</v>
      </c>
      <c r="P3170" s="5" t="s">
        <v>2308</v>
      </c>
    </row>
    <row r="3171" spans="1:16" ht="14.25" customHeight="1" thickBot="1" x14ac:dyDescent="0.4">
      <c r="A3171" t="s">
        <v>13494</v>
      </c>
      <c r="B3171">
        <f t="shared" ca="1" si="51"/>
        <v>37</v>
      </c>
      <c r="C3171" s="1">
        <v>29741</v>
      </c>
      <c r="D3171" t="s">
        <v>41</v>
      </c>
      <c r="E3171" t="s">
        <v>13495</v>
      </c>
      <c r="F3171" t="s">
        <v>41</v>
      </c>
      <c r="H3171" t="s">
        <v>360</v>
      </c>
      <c r="I3171" t="s">
        <v>460</v>
      </c>
      <c r="J3171" t="s">
        <v>13496</v>
      </c>
      <c r="K3171" t="s">
        <v>1507</v>
      </c>
      <c r="L3171" t="s">
        <v>21</v>
      </c>
      <c r="M3171" t="s">
        <v>460</v>
      </c>
      <c r="O3171" t="s">
        <v>13497</v>
      </c>
      <c r="P3171" s="5" t="s">
        <v>13497</v>
      </c>
    </row>
    <row r="3172" spans="1:16" ht="14.25" customHeight="1" thickBot="1" x14ac:dyDescent="0.4">
      <c r="A3172" t="s">
        <v>13498</v>
      </c>
      <c r="B3172">
        <f t="shared" ca="1" si="51"/>
        <v>28</v>
      </c>
      <c r="C3172" s="1">
        <v>32758</v>
      </c>
      <c r="E3172" t="s">
        <v>8003</v>
      </c>
      <c r="F3172" t="s">
        <v>74</v>
      </c>
      <c r="G3172" t="s">
        <v>331</v>
      </c>
      <c r="H3172" t="s">
        <v>210</v>
      </c>
      <c r="I3172" t="s">
        <v>29</v>
      </c>
      <c r="J3172" t="s">
        <v>2513</v>
      </c>
      <c r="K3172" t="s">
        <v>13499</v>
      </c>
      <c r="L3172" t="s">
        <v>205</v>
      </c>
      <c r="M3172" t="s">
        <v>29</v>
      </c>
      <c r="O3172" t="s">
        <v>1631</v>
      </c>
      <c r="P3172" s="5" t="s">
        <v>1631</v>
      </c>
    </row>
    <row r="3173" spans="1:16" ht="14.25" customHeight="1" thickBot="1" x14ac:dyDescent="0.4">
      <c r="A3173" t="s">
        <v>13500</v>
      </c>
      <c r="B3173">
        <f t="shared" ca="1" si="51"/>
        <v>44</v>
      </c>
      <c r="C3173" s="1">
        <v>26872</v>
      </c>
      <c r="D3173" t="s">
        <v>39</v>
      </c>
      <c r="E3173" t="s">
        <v>12997</v>
      </c>
      <c r="G3173" t="s">
        <v>147</v>
      </c>
      <c r="H3173" t="s">
        <v>1445</v>
      </c>
      <c r="I3173" t="s">
        <v>1446</v>
      </c>
      <c r="J3173" t="s">
        <v>13501</v>
      </c>
      <c r="K3173" t="s">
        <v>13502</v>
      </c>
      <c r="L3173" t="s">
        <v>21</v>
      </c>
      <c r="M3173" t="s">
        <v>1446</v>
      </c>
      <c r="O3173" t="s">
        <v>2308</v>
      </c>
      <c r="P3173" s="5" t="s">
        <v>2308</v>
      </c>
    </row>
    <row r="3174" spans="1:16" ht="14.25" customHeight="1" thickBot="1" x14ac:dyDescent="0.4">
      <c r="A3174" t="s">
        <v>13503</v>
      </c>
      <c r="B3174">
        <f t="shared" ca="1" si="51"/>
        <v>24</v>
      </c>
      <c r="C3174" s="1">
        <v>34268</v>
      </c>
      <c r="D3174" t="s">
        <v>41</v>
      </c>
      <c r="E3174" t="s">
        <v>13504</v>
      </c>
      <c r="F3174" t="s">
        <v>41</v>
      </c>
      <c r="G3174" t="s">
        <v>216</v>
      </c>
      <c r="H3174" t="s">
        <v>43</v>
      </c>
      <c r="I3174" t="s">
        <v>178</v>
      </c>
      <c r="J3174" t="s">
        <v>1853</v>
      </c>
      <c r="K3174" t="s">
        <v>13505</v>
      </c>
      <c r="L3174" t="s">
        <v>205</v>
      </c>
      <c r="M3174" t="s">
        <v>178</v>
      </c>
      <c r="N3174" t="s">
        <v>1382</v>
      </c>
      <c r="O3174" t="s">
        <v>318</v>
      </c>
      <c r="P3174" s="5" t="s">
        <v>16717</v>
      </c>
    </row>
    <row r="3175" spans="1:16" ht="14.25" customHeight="1" thickBot="1" x14ac:dyDescent="0.4">
      <c r="A3175" t="s">
        <v>13506</v>
      </c>
      <c r="B3175">
        <f t="shared" ca="1" si="51"/>
        <v>22</v>
      </c>
      <c r="C3175" s="1">
        <v>34931</v>
      </c>
      <c r="D3175" t="s">
        <v>200</v>
      </c>
      <c r="E3175" t="s">
        <v>13507</v>
      </c>
      <c r="F3175" t="s">
        <v>39</v>
      </c>
      <c r="H3175" t="s">
        <v>967</v>
      </c>
      <c r="I3175" t="s">
        <v>29</v>
      </c>
      <c r="J3175" t="s">
        <v>13508</v>
      </c>
      <c r="K3175" t="s">
        <v>13509</v>
      </c>
      <c r="L3175" t="s">
        <v>205</v>
      </c>
      <c r="M3175" t="s">
        <v>29</v>
      </c>
      <c r="O3175" t="s">
        <v>1062</v>
      </c>
      <c r="P3175" s="5" t="s">
        <v>1062</v>
      </c>
    </row>
    <row r="3176" spans="1:16" ht="14.25" customHeight="1" thickBot="1" x14ac:dyDescent="0.4">
      <c r="A3176" t="s">
        <v>13510</v>
      </c>
      <c r="B3176">
        <f t="shared" ca="1" si="51"/>
        <v>53</v>
      </c>
      <c r="C3176" s="1">
        <v>23868</v>
      </c>
      <c r="E3176" t="s">
        <v>2412</v>
      </c>
      <c r="I3176" t="s">
        <v>367</v>
      </c>
      <c r="J3176" t="s">
        <v>13511</v>
      </c>
      <c r="K3176" t="s">
        <v>13512</v>
      </c>
      <c r="L3176" t="s">
        <v>21</v>
      </c>
      <c r="M3176" t="s">
        <v>367</v>
      </c>
      <c r="O3176" t="s">
        <v>13513</v>
      </c>
      <c r="P3176" s="5" t="s">
        <v>13513</v>
      </c>
    </row>
    <row r="3177" spans="1:16" ht="14.25" customHeight="1" thickBot="1" x14ac:dyDescent="0.4">
      <c r="A3177" t="s">
        <v>13514</v>
      </c>
      <c r="B3177">
        <f t="shared" ca="1" si="51"/>
        <v>35</v>
      </c>
      <c r="C3177" s="1">
        <v>30317</v>
      </c>
      <c r="D3177" t="s">
        <v>74</v>
      </c>
      <c r="E3177" t="s">
        <v>714</v>
      </c>
      <c r="F3177" t="s">
        <v>74</v>
      </c>
      <c r="G3177" t="s">
        <v>95</v>
      </c>
      <c r="I3177" t="s">
        <v>1685</v>
      </c>
      <c r="J3177" t="s">
        <v>8822</v>
      </c>
      <c r="K3177" t="s">
        <v>913</v>
      </c>
      <c r="L3177" t="s">
        <v>21</v>
      </c>
      <c r="M3177" t="s">
        <v>29</v>
      </c>
      <c r="O3177" t="s">
        <v>169</v>
      </c>
      <c r="P3177" s="5" t="s">
        <v>169</v>
      </c>
    </row>
    <row r="3178" spans="1:16" ht="14.25" customHeight="1" thickBot="1" x14ac:dyDescent="0.4">
      <c r="A3178" t="s">
        <v>13515</v>
      </c>
      <c r="B3178">
        <f t="shared" ca="1" si="51"/>
        <v>25</v>
      </c>
      <c r="C3178" s="1">
        <v>33909</v>
      </c>
      <c r="E3178" t="s">
        <v>13516</v>
      </c>
      <c r="H3178" t="s">
        <v>43</v>
      </c>
      <c r="I3178" t="s">
        <v>132</v>
      </c>
      <c r="J3178" t="s">
        <v>132</v>
      </c>
      <c r="K3178" t="s">
        <v>13517</v>
      </c>
      <c r="L3178" t="s">
        <v>21</v>
      </c>
      <c r="M3178" t="s">
        <v>132</v>
      </c>
      <c r="O3178" t="s">
        <v>13518</v>
      </c>
      <c r="P3178" s="5" t="s">
        <v>17307</v>
      </c>
    </row>
    <row r="3179" spans="1:16" ht="14.25" customHeight="1" thickBot="1" x14ac:dyDescent="0.4">
      <c r="A3179" t="s">
        <v>13519</v>
      </c>
      <c r="B3179">
        <f t="shared" ca="1" si="51"/>
        <v>60</v>
      </c>
      <c r="C3179" s="1">
        <v>21232</v>
      </c>
      <c r="E3179" t="s">
        <v>12557</v>
      </c>
      <c r="H3179" t="s">
        <v>43</v>
      </c>
      <c r="I3179" t="s">
        <v>132</v>
      </c>
      <c r="J3179" t="s">
        <v>13520</v>
      </c>
      <c r="K3179" t="s">
        <v>13521</v>
      </c>
      <c r="L3179" t="s">
        <v>21</v>
      </c>
      <c r="M3179" t="s">
        <v>132</v>
      </c>
      <c r="O3179" t="s">
        <v>1176</v>
      </c>
      <c r="P3179" s="5" t="s">
        <v>16754</v>
      </c>
    </row>
    <row r="3180" spans="1:16" ht="14.25" customHeight="1" thickBot="1" x14ac:dyDescent="0.4">
      <c r="A3180" t="s">
        <v>13522</v>
      </c>
      <c r="B3180">
        <f t="shared" ca="1" si="51"/>
        <v>45</v>
      </c>
      <c r="C3180" s="1">
        <v>26608</v>
      </c>
      <c r="E3180" t="s">
        <v>3625</v>
      </c>
      <c r="H3180" t="s">
        <v>2735</v>
      </c>
      <c r="I3180" t="s">
        <v>118</v>
      </c>
      <c r="J3180" t="s">
        <v>13523</v>
      </c>
      <c r="K3180" t="s">
        <v>13524</v>
      </c>
      <c r="L3180" t="s">
        <v>21</v>
      </c>
      <c r="M3180" t="s">
        <v>29</v>
      </c>
      <c r="O3180" t="s">
        <v>169</v>
      </c>
      <c r="P3180" s="5" t="s">
        <v>169</v>
      </c>
    </row>
    <row r="3181" spans="1:16" ht="14.25" customHeight="1" thickBot="1" x14ac:dyDescent="0.4">
      <c r="A3181" t="s">
        <v>13525</v>
      </c>
      <c r="B3181">
        <f t="shared" ca="1" si="51"/>
        <v>43</v>
      </c>
      <c r="C3181" s="1">
        <v>27537</v>
      </c>
      <c r="E3181" t="s">
        <v>13526</v>
      </c>
      <c r="I3181" t="s">
        <v>1090</v>
      </c>
      <c r="J3181" t="s">
        <v>1090</v>
      </c>
      <c r="K3181" t="s">
        <v>13527</v>
      </c>
      <c r="L3181" t="s">
        <v>205</v>
      </c>
      <c r="M3181" t="s">
        <v>4507</v>
      </c>
      <c r="O3181" t="s">
        <v>13528</v>
      </c>
      <c r="P3181" s="5" t="s">
        <v>13528</v>
      </c>
    </row>
    <row r="3182" spans="1:16" ht="14.25" customHeight="1" thickBot="1" x14ac:dyDescent="0.4">
      <c r="A3182" t="s">
        <v>13529</v>
      </c>
      <c r="B3182">
        <f t="shared" ca="1" si="51"/>
        <v>28</v>
      </c>
      <c r="C3182" s="1">
        <v>33027</v>
      </c>
      <c r="E3182" t="s">
        <v>3819</v>
      </c>
      <c r="F3182" t="s">
        <v>74</v>
      </c>
      <c r="G3182" t="s">
        <v>238</v>
      </c>
      <c r="H3182" t="s">
        <v>210</v>
      </c>
      <c r="I3182" t="s">
        <v>29</v>
      </c>
      <c r="J3182" t="s">
        <v>13530</v>
      </c>
      <c r="K3182" t="s">
        <v>13531</v>
      </c>
      <c r="L3182" t="s">
        <v>21</v>
      </c>
      <c r="M3182" t="s">
        <v>29</v>
      </c>
      <c r="O3182" t="s">
        <v>13532</v>
      </c>
      <c r="P3182" s="5" t="s">
        <v>13532</v>
      </c>
    </row>
    <row r="3183" spans="1:16" ht="14.25" customHeight="1" thickBot="1" x14ac:dyDescent="0.4">
      <c r="A3183" t="s">
        <v>13533</v>
      </c>
      <c r="B3183">
        <f t="shared" ca="1" si="51"/>
        <v>33</v>
      </c>
      <c r="C3183" s="1">
        <v>30990</v>
      </c>
      <c r="E3183" t="s">
        <v>13534</v>
      </c>
      <c r="I3183" t="s">
        <v>325</v>
      </c>
      <c r="J3183" t="s">
        <v>13535</v>
      </c>
      <c r="K3183" t="s">
        <v>13536</v>
      </c>
      <c r="L3183" t="s">
        <v>21</v>
      </c>
      <c r="M3183" t="s">
        <v>279</v>
      </c>
      <c r="O3183" t="s">
        <v>13537</v>
      </c>
      <c r="P3183" s="5" t="s">
        <v>13537</v>
      </c>
    </row>
    <row r="3184" spans="1:16" ht="14.25" customHeight="1" thickBot="1" x14ac:dyDescent="0.4">
      <c r="A3184" t="s">
        <v>13538</v>
      </c>
      <c r="B3184">
        <f t="shared" ca="1" si="51"/>
        <v>49</v>
      </c>
      <c r="C3184" s="1">
        <v>25044</v>
      </c>
      <c r="E3184" t="s">
        <v>13539</v>
      </c>
      <c r="H3184" t="s">
        <v>5512</v>
      </c>
      <c r="I3184" t="s">
        <v>4850</v>
      </c>
      <c r="J3184" t="s">
        <v>13540</v>
      </c>
      <c r="K3184" t="s">
        <v>13541</v>
      </c>
      <c r="L3184" t="s">
        <v>21</v>
      </c>
      <c r="M3184" t="s">
        <v>386</v>
      </c>
      <c r="O3184" t="s">
        <v>13542</v>
      </c>
      <c r="P3184" s="5" t="s">
        <v>13542</v>
      </c>
    </row>
    <row r="3185" spans="1:16" ht="14.25" customHeight="1" thickBot="1" x14ac:dyDescent="0.4">
      <c r="A3185" t="s">
        <v>13543</v>
      </c>
      <c r="B3185">
        <f t="shared" ca="1" si="51"/>
        <v>113</v>
      </c>
      <c r="C3185" s="2">
        <v>1976</v>
      </c>
      <c r="D3185" t="s">
        <v>41</v>
      </c>
      <c r="E3185" t="s">
        <v>13544</v>
      </c>
      <c r="F3185" t="s">
        <v>41</v>
      </c>
      <c r="H3185" t="s">
        <v>13545</v>
      </c>
      <c r="I3185" t="s">
        <v>22</v>
      </c>
      <c r="J3185" t="s">
        <v>13546</v>
      </c>
      <c r="K3185" t="s">
        <v>608</v>
      </c>
      <c r="L3185" t="s">
        <v>21</v>
      </c>
      <c r="M3185" t="s">
        <v>22</v>
      </c>
      <c r="O3185" t="s">
        <v>13547</v>
      </c>
      <c r="P3185" s="5" t="s">
        <v>17308</v>
      </c>
    </row>
    <row r="3186" spans="1:16" ht="14.25" customHeight="1" thickBot="1" x14ac:dyDescent="0.4">
      <c r="A3186" t="s">
        <v>13548</v>
      </c>
      <c r="B3186">
        <f t="shared" ca="1" si="51"/>
        <v>34</v>
      </c>
      <c r="C3186" s="1">
        <v>30800</v>
      </c>
      <c r="E3186" t="s">
        <v>13549</v>
      </c>
      <c r="H3186" t="s">
        <v>385</v>
      </c>
      <c r="I3186" t="s">
        <v>386</v>
      </c>
      <c r="J3186" t="s">
        <v>13550</v>
      </c>
      <c r="K3186" t="s">
        <v>13551</v>
      </c>
      <c r="L3186" t="s">
        <v>205</v>
      </c>
      <c r="M3186" t="s">
        <v>386</v>
      </c>
      <c r="O3186" t="s">
        <v>13552</v>
      </c>
      <c r="P3186" s="5" t="s">
        <v>13552</v>
      </c>
    </row>
    <row r="3187" spans="1:16" ht="14.25" customHeight="1" thickBot="1" x14ac:dyDescent="0.4">
      <c r="A3187" t="s">
        <v>13553</v>
      </c>
      <c r="B3187">
        <f t="shared" ca="1" si="51"/>
        <v>59</v>
      </c>
      <c r="C3187" s="1">
        <v>21733</v>
      </c>
      <c r="E3187" t="s">
        <v>13554</v>
      </c>
      <c r="H3187" t="s">
        <v>43</v>
      </c>
      <c r="I3187" t="s">
        <v>225</v>
      </c>
      <c r="J3187" t="s">
        <v>226</v>
      </c>
      <c r="K3187" t="s">
        <v>13555</v>
      </c>
      <c r="L3187" t="s">
        <v>21</v>
      </c>
      <c r="M3187" t="s">
        <v>225</v>
      </c>
      <c r="O3187" t="s">
        <v>13556</v>
      </c>
      <c r="P3187" s="5" t="s">
        <v>17309</v>
      </c>
    </row>
    <row r="3188" spans="1:16" ht="14.25" customHeight="1" thickBot="1" x14ac:dyDescent="0.4">
      <c r="A3188" t="s">
        <v>13557</v>
      </c>
      <c r="B3188">
        <f t="shared" ca="1" si="51"/>
        <v>28</v>
      </c>
      <c r="C3188" s="1">
        <v>32998</v>
      </c>
      <c r="E3188" t="s">
        <v>1000</v>
      </c>
      <c r="H3188" t="s">
        <v>43</v>
      </c>
      <c r="I3188" t="s">
        <v>132</v>
      </c>
      <c r="J3188" t="s">
        <v>132</v>
      </c>
      <c r="K3188" t="s">
        <v>3989</v>
      </c>
      <c r="L3188" t="s">
        <v>21</v>
      </c>
      <c r="M3188" t="s">
        <v>132</v>
      </c>
      <c r="O3188" t="s">
        <v>1884</v>
      </c>
      <c r="P3188" s="5" t="s">
        <v>16780</v>
      </c>
    </row>
    <row r="3189" spans="1:16" ht="14.25" customHeight="1" thickBot="1" x14ac:dyDescent="0.4">
      <c r="A3189" t="s">
        <v>13558</v>
      </c>
      <c r="B3189">
        <f t="shared" ca="1" si="51"/>
        <v>31</v>
      </c>
      <c r="C3189" s="1">
        <v>31668</v>
      </c>
      <c r="E3189" t="s">
        <v>13559</v>
      </c>
      <c r="H3189" t="s">
        <v>51</v>
      </c>
      <c r="I3189" t="s">
        <v>52</v>
      </c>
      <c r="J3189" t="s">
        <v>5412</v>
      </c>
      <c r="K3189" t="s">
        <v>1681</v>
      </c>
      <c r="L3189" t="s">
        <v>21</v>
      </c>
      <c r="M3189" t="s">
        <v>52</v>
      </c>
      <c r="O3189" t="s">
        <v>13427</v>
      </c>
      <c r="P3189" s="5" t="s">
        <v>13427</v>
      </c>
    </row>
    <row r="3190" spans="1:16" ht="14.25" customHeight="1" thickBot="1" x14ac:dyDescent="0.4">
      <c r="A3190" t="s">
        <v>13560</v>
      </c>
      <c r="B3190">
        <f t="shared" ca="1" si="51"/>
        <v>51</v>
      </c>
      <c r="C3190" s="1">
        <v>24636</v>
      </c>
      <c r="E3190" t="s">
        <v>13561</v>
      </c>
      <c r="I3190" t="s">
        <v>367</v>
      </c>
      <c r="J3190" t="s">
        <v>368</v>
      </c>
      <c r="K3190" t="s">
        <v>13562</v>
      </c>
      <c r="L3190" t="s">
        <v>21</v>
      </c>
      <c r="M3190" t="s">
        <v>367</v>
      </c>
      <c r="O3190" t="s">
        <v>1782</v>
      </c>
      <c r="P3190" s="5" t="s">
        <v>1782</v>
      </c>
    </row>
    <row r="3191" spans="1:16" ht="14.25" customHeight="1" thickBot="1" x14ac:dyDescent="0.4">
      <c r="A3191" t="s">
        <v>13563</v>
      </c>
      <c r="B3191">
        <f t="shared" ca="1" si="51"/>
        <v>49</v>
      </c>
      <c r="C3191" s="1">
        <v>25405</v>
      </c>
      <c r="D3191" t="s">
        <v>39</v>
      </c>
      <c r="E3191" t="s">
        <v>4748</v>
      </c>
      <c r="F3191" t="s">
        <v>185</v>
      </c>
      <c r="G3191" t="s">
        <v>331</v>
      </c>
      <c r="H3191" t="s">
        <v>360</v>
      </c>
      <c r="I3191" t="s">
        <v>13564</v>
      </c>
      <c r="J3191" t="s">
        <v>747</v>
      </c>
      <c r="K3191" t="s">
        <v>13565</v>
      </c>
      <c r="L3191" t="s">
        <v>21</v>
      </c>
      <c r="M3191" t="s">
        <v>46</v>
      </c>
      <c r="N3191" t="s">
        <v>1217</v>
      </c>
      <c r="O3191" t="s">
        <v>13566</v>
      </c>
      <c r="P3191" s="5" t="s">
        <v>13566</v>
      </c>
    </row>
    <row r="3192" spans="1:16" ht="14.25" customHeight="1" thickBot="1" x14ac:dyDescent="0.4">
      <c r="A3192" t="s">
        <v>13567</v>
      </c>
      <c r="B3192">
        <f t="shared" ca="1" si="51"/>
        <v>37</v>
      </c>
      <c r="C3192" s="1">
        <v>29639</v>
      </c>
      <c r="E3192" t="s">
        <v>2005</v>
      </c>
      <c r="H3192" t="s">
        <v>43</v>
      </c>
      <c r="I3192" t="s">
        <v>373</v>
      </c>
      <c r="J3192" t="s">
        <v>373</v>
      </c>
      <c r="K3192" t="s">
        <v>13568</v>
      </c>
      <c r="L3192" t="s">
        <v>21</v>
      </c>
      <c r="M3192" t="s">
        <v>132</v>
      </c>
      <c r="O3192" t="s">
        <v>2785</v>
      </c>
      <c r="P3192" s="5" t="s">
        <v>2339</v>
      </c>
    </row>
    <row r="3193" spans="1:16" ht="14.25" customHeight="1" thickBot="1" x14ac:dyDescent="0.4">
      <c r="A3193" t="s">
        <v>13569</v>
      </c>
      <c r="B3193">
        <f t="shared" ca="1" si="51"/>
        <v>41</v>
      </c>
      <c r="C3193" s="1">
        <v>27982</v>
      </c>
      <c r="E3193" t="s">
        <v>1077</v>
      </c>
      <c r="I3193" t="s">
        <v>1327</v>
      </c>
      <c r="J3193" t="s">
        <v>13570</v>
      </c>
      <c r="K3193" t="s">
        <v>13571</v>
      </c>
      <c r="L3193" t="s">
        <v>205</v>
      </c>
      <c r="M3193" t="s">
        <v>29</v>
      </c>
      <c r="O3193" t="s">
        <v>13572</v>
      </c>
      <c r="P3193" s="5" t="s">
        <v>13572</v>
      </c>
    </row>
    <row r="3194" spans="1:16" ht="14.25" customHeight="1" thickBot="1" x14ac:dyDescent="0.4">
      <c r="A3194" t="s">
        <v>13573</v>
      </c>
      <c r="B3194">
        <f t="shared" ca="1" si="51"/>
        <v>51</v>
      </c>
      <c r="C3194" s="1">
        <v>24318</v>
      </c>
      <c r="E3194" t="s">
        <v>13574</v>
      </c>
      <c r="I3194" t="s">
        <v>325</v>
      </c>
      <c r="J3194" t="s">
        <v>13575</v>
      </c>
      <c r="K3194" t="s">
        <v>13576</v>
      </c>
      <c r="L3194" t="s">
        <v>21</v>
      </c>
      <c r="M3194" t="s">
        <v>1116</v>
      </c>
      <c r="O3194" t="s">
        <v>13577</v>
      </c>
      <c r="P3194" s="5" t="s">
        <v>13577</v>
      </c>
    </row>
    <row r="3195" spans="1:16" ht="14.25" customHeight="1" thickBot="1" x14ac:dyDescent="0.4">
      <c r="A3195" t="s">
        <v>13578</v>
      </c>
      <c r="B3195">
        <f t="shared" ca="1" si="51"/>
        <v>32</v>
      </c>
      <c r="C3195" s="1">
        <v>31310</v>
      </c>
      <c r="E3195" t="s">
        <v>13579</v>
      </c>
      <c r="H3195" t="s">
        <v>812</v>
      </c>
      <c r="I3195" t="s">
        <v>270</v>
      </c>
      <c r="J3195" t="s">
        <v>13580</v>
      </c>
      <c r="K3195" t="s">
        <v>13581</v>
      </c>
      <c r="L3195" t="s">
        <v>205</v>
      </c>
      <c r="M3195" t="s">
        <v>270</v>
      </c>
      <c r="O3195" t="s">
        <v>13582</v>
      </c>
      <c r="P3195" s="5" t="s">
        <v>13582</v>
      </c>
    </row>
    <row r="3196" spans="1:16" ht="14.25" customHeight="1" thickBot="1" x14ac:dyDescent="0.4">
      <c r="A3196" t="s">
        <v>13583</v>
      </c>
      <c r="B3196">
        <f t="shared" ca="1" si="51"/>
        <v>40</v>
      </c>
      <c r="C3196" s="1">
        <v>28672</v>
      </c>
      <c r="D3196" t="s">
        <v>39</v>
      </c>
      <c r="E3196" t="s">
        <v>1551</v>
      </c>
      <c r="F3196" t="s">
        <v>41</v>
      </c>
      <c r="G3196" t="s">
        <v>95</v>
      </c>
      <c r="H3196" t="s">
        <v>1549</v>
      </c>
      <c r="I3196" t="s">
        <v>34</v>
      </c>
      <c r="J3196" t="s">
        <v>1550</v>
      </c>
      <c r="K3196" t="s">
        <v>1551</v>
      </c>
      <c r="L3196" t="s">
        <v>21</v>
      </c>
      <c r="M3196" t="s">
        <v>34</v>
      </c>
      <c r="N3196" t="s">
        <v>1111</v>
      </c>
      <c r="O3196" t="s">
        <v>169</v>
      </c>
      <c r="P3196" s="5" t="s">
        <v>169</v>
      </c>
    </row>
    <row r="3197" spans="1:16" ht="14.25" customHeight="1" thickBot="1" x14ac:dyDescent="0.4">
      <c r="A3197" t="s">
        <v>13584</v>
      </c>
      <c r="B3197">
        <f t="shared" ca="1" si="51"/>
        <v>27</v>
      </c>
      <c r="C3197" s="1">
        <v>33098</v>
      </c>
      <c r="L3197" t="s">
        <v>633</v>
      </c>
      <c r="M3197" t="s">
        <v>132</v>
      </c>
      <c r="O3197" t="s">
        <v>634</v>
      </c>
      <c r="P3197" s="5" t="s">
        <v>16728</v>
      </c>
    </row>
    <row r="3198" spans="1:16" ht="14.25" customHeight="1" thickBot="1" x14ac:dyDescent="0.4">
      <c r="A3198" t="s">
        <v>13585</v>
      </c>
      <c r="B3198">
        <f t="shared" ca="1" si="51"/>
        <v>43</v>
      </c>
      <c r="C3198" s="1">
        <v>27543</v>
      </c>
      <c r="E3198" t="s">
        <v>13586</v>
      </c>
      <c r="I3198" t="s">
        <v>386</v>
      </c>
      <c r="J3198" t="s">
        <v>2752</v>
      </c>
      <c r="K3198" t="s">
        <v>13587</v>
      </c>
      <c r="L3198" t="s">
        <v>21</v>
      </c>
      <c r="M3198" t="s">
        <v>386</v>
      </c>
      <c r="O3198" t="s">
        <v>13588</v>
      </c>
      <c r="P3198" s="5" t="s">
        <v>13588</v>
      </c>
    </row>
    <row r="3199" spans="1:16" ht="14.25" customHeight="1" thickBot="1" x14ac:dyDescent="0.4">
      <c r="A3199" t="s">
        <v>13589</v>
      </c>
      <c r="B3199">
        <f t="shared" ca="1" si="51"/>
        <v>45</v>
      </c>
      <c r="C3199" s="1">
        <v>26515</v>
      </c>
      <c r="D3199" t="s">
        <v>13590</v>
      </c>
      <c r="E3199" t="s">
        <v>13591</v>
      </c>
      <c r="F3199" t="s">
        <v>41</v>
      </c>
      <c r="H3199" t="s">
        <v>13592</v>
      </c>
      <c r="I3199" t="s">
        <v>655</v>
      </c>
      <c r="J3199" t="s">
        <v>13593</v>
      </c>
      <c r="K3199" t="s">
        <v>13594</v>
      </c>
      <c r="L3199" t="s">
        <v>21</v>
      </c>
      <c r="M3199" t="s">
        <v>29</v>
      </c>
      <c r="O3199" t="s">
        <v>13595</v>
      </c>
      <c r="P3199" s="5" t="s">
        <v>13595</v>
      </c>
    </row>
    <row r="3200" spans="1:16" ht="14.25" customHeight="1" thickBot="1" x14ac:dyDescent="0.4">
      <c r="A3200" t="s">
        <v>13596</v>
      </c>
      <c r="B3200">
        <f t="shared" ca="1" si="51"/>
        <v>36</v>
      </c>
      <c r="C3200" s="1">
        <v>30045</v>
      </c>
      <c r="D3200" t="s">
        <v>39</v>
      </c>
      <c r="E3200" t="s">
        <v>9280</v>
      </c>
      <c r="F3200" t="s">
        <v>41</v>
      </c>
      <c r="G3200" t="s">
        <v>75</v>
      </c>
      <c r="H3200" t="s">
        <v>105</v>
      </c>
      <c r="I3200" t="s">
        <v>106</v>
      </c>
      <c r="J3200" t="s">
        <v>106</v>
      </c>
      <c r="K3200" t="s">
        <v>11778</v>
      </c>
      <c r="L3200" t="s">
        <v>21</v>
      </c>
      <c r="M3200" t="s">
        <v>46</v>
      </c>
      <c r="N3200" t="s">
        <v>727</v>
      </c>
      <c r="O3200" t="s">
        <v>13597</v>
      </c>
      <c r="P3200" s="5" t="s">
        <v>13597</v>
      </c>
    </row>
    <row r="3201" spans="1:16" ht="14.25" customHeight="1" thickBot="1" x14ac:dyDescent="0.4">
      <c r="A3201" t="s">
        <v>13598</v>
      </c>
      <c r="B3201">
        <f t="shared" ca="1" si="51"/>
        <v>33</v>
      </c>
      <c r="C3201" s="1">
        <v>30971</v>
      </c>
      <c r="D3201" t="s">
        <v>39</v>
      </c>
      <c r="E3201" t="s">
        <v>5069</v>
      </c>
      <c r="F3201" t="s">
        <v>41</v>
      </c>
      <c r="G3201" t="s">
        <v>245</v>
      </c>
      <c r="H3201" t="s">
        <v>43</v>
      </c>
      <c r="I3201" t="s">
        <v>106</v>
      </c>
      <c r="J3201" t="s">
        <v>13599</v>
      </c>
      <c r="K3201" t="s">
        <v>13600</v>
      </c>
      <c r="L3201" t="s">
        <v>21</v>
      </c>
      <c r="M3201" t="s">
        <v>46</v>
      </c>
      <c r="N3201" t="s">
        <v>802</v>
      </c>
      <c r="O3201" t="s">
        <v>13601</v>
      </c>
      <c r="P3201" s="5" t="s">
        <v>13601</v>
      </c>
    </row>
    <row r="3202" spans="1:16" ht="14.25" customHeight="1" thickBot="1" x14ac:dyDescent="0.4">
      <c r="A3202" t="s">
        <v>13602</v>
      </c>
      <c r="B3202">
        <f t="shared" ca="1" si="51"/>
        <v>23</v>
      </c>
      <c r="C3202" s="1">
        <v>34647</v>
      </c>
      <c r="E3202" t="s">
        <v>11310</v>
      </c>
      <c r="H3202" t="s">
        <v>122</v>
      </c>
      <c r="I3202" t="s">
        <v>29</v>
      </c>
      <c r="J3202" t="s">
        <v>5142</v>
      </c>
      <c r="K3202" t="s">
        <v>13603</v>
      </c>
      <c r="L3202" t="s">
        <v>21</v>
      </c>
      <c r="M3202" t="s">
        <v>29</v>
      </c>
      <c r="O3202" t="s">
        <v>213</v>
      </c>
      <c r="P3202" s="5" t="s">
        <v>213</v>
      </c>
    </row>
    <row r="3203" spans="1:16" ht="14.25" customHeight="1" thickBot="1" x14ac:dyDescent="0.4">
      <c r="A3203" t="s">
        <v>13604</v>
      </c>
      <c r="B3203">
        <f t="shared" ca="1" si="51"/>
        <v>62</v>
      </c>
      <c r="C3203" s="1">
        <v>20434</v>
      </c>
      <c r="D3203" t="s">
        <v>1773</v>
      </c>
      <c r="E3203" t="s">
        <v>13605</v>
      </c>
      <c r="F3203" t="s">
        <v>39</v>
      </c>
      <c r="G3203" t="s">
        <v>95</v>
      </c>
      <c r="H3203" t="s">
        <v>2614</v>
      </c>
      <c r="I3203" t="s">
        <v>270</v>
      </c>
      <c r="J3203" t="s">
        <v>13606</v>
      </c>
      <c r="K3203" t="s">
        <v>13607</v>
      </c>
      <c r="L3203" t="s">
        <v>21</v>
      </c>
      <c r="M3203" t="s">
        <v>46</v>
      </c>
      <c r="N3203" t="s">
        <v>305</v>
      </c>
      <c r="O3203" t="s">
        <v>13608</v>
      </c>
      <c r="P3203" s="5" t="s">
        <v>13608</v>
      </c>
    </row>
    <row r="3204" spans="1:16" ht="14.25" customHeight="1" thickBot="1" x14ac:dyDescent="0.4">
      <c r="A3204" t="s">
        <v>13609</v>
      </c>
      <c r="B3204">
        <f t="shared" ca="1" si="51"/>
        <v>39</v>
      </c>
      <c r="C3204" s="1">
        <v>28974</v>
      </c>
      <c r="E3204" t="s">
        <v>4583</v>
      </c>
      <c r="I3204" t="s">
        <v>279</v>
      </c>
      <c r="J3204" t="s">
        <v>13610</v>
      </c>
      <c r="K3204" t="s">
        <v>13611</v>
      </c>
      <c r="L3204" t="s">
        <v>21</v>
      </c>
      <c r="M3204" t="s">
        <v>279</v>
      </c>
      <c r="O3204" t="s">
        <v>13612</v>
      </c>
      <c r="P3204" s="5" t="s">
        <v>13612</v>
      </c>
    </row>
    <row r="3205" spans="1:16" ht="14.25" customHeight="1" thickBot="1" x14ac:dyDescent="0.4">
      <c r="A3205" t="s">
        <v>13613</v>
      </c>
      <c r="B3205">
        <f t="shared" ca="1" si="51"/>
        <v>38</v>
      </c>
      <c r="C3205" s="1">
        <v>29207</v>
      </c>
      <c r="E3205" t="s">
        <v>13614</v>
      </c>
      <c r="H3205" t="s">
        <v>360</v>
      </c>
      <c r="I3205" t="s">
        <v>1315</v>
      </c>
      <c r="J3205" t="s">
        <v>1315</v>
      </c>
      <c r="K3205" t="s">
        <v>6321</v>
      </c>
      <c r="L3205" t="s">
        <v>205</v>
      </c>
      <c r="M3205" t="s">
        <v>22</v>
      </c>
      <c r="O3205" t="s">
        <v>13615</v>
      </c>
      <c r="P3205" s="5" t="s">
        <v>13615</v>
      </c>
    </row>
    <row r="3206" spans="1:16" ht="14.25" customHeight="1" thickBot="1" x14ac:dyDescent="0.4">
      <c r="A3206" t="s">
        <v>13616</v>
      </c>
      <c r="B3206">
        <f t="shared" ca="1" si="51"/>
        <v>42</v>
      </c>
      <c r="C3206" s="1">
        <v>27614</v>
      </c>
      <c r="D3206" t="s">
        <v>39</v>
      </c>
      <c r="E3206" t="s">
        <v>13617</v>
      </c>
      <c r="F3206" t="s">
        <v>41</v>
      </c>
      <c r="H3206" t="s">
        <v>11739</v>
      </c>
      <c r="I3206" t="s">
        <v>13618</v>
      </c>
      <c r="J3206" t="s">
        <v>13619</v>
      </c>
      <c r="K3206" t="s">
        <v>13620</v>
      </c>
      <c r="L3206" t="s">
        <v>21</v>
      </c>
      <c r="M3206" t="s">
        <v>46</v>
      </c>
      <c r="O3206" t="s">
        <v>13621</v>
      </c>
      <c r="P3206" s="5" t="s">
        <v>13621</v>
      </c>
    </row>
    <row r="3207" spans="1:16" ht="14.25" customHeight="1" thickBot="1" x14ac:dyDescent="0.4">
      <c r="A3207" t="s">
        <v>13622</v>
      </c>
      <c r="B3207">
        <f t="shared" ca="1" si="51"/>
        <v>31</v>
      </c>
      <c r="C3207" s="1">
        <v>31971</v>
      </c>
      <c r="D3207" t="s">
        <v>200</v>
      </c>
      <c r="E3207" t="s">
        <v>13623</v>
      </c>
      <c r="G3207" t="s">
        <v>66</v>
      </c>
      <c r="H3207" t="s">
        <v>122</v>
      </c>
      <c r="I3207" t="s">
        <v>29</v>
      </c>
      <c r="J3207" t="s">
        <v>13624</v>
      </c>
      <c r="K3207" t="s">
        <v>11560</v>
      </c>
      <c r="L3207" t="s">
        <v>21</v>
      </c>
      <c r="M3207" t="s">
        <v>29</v>
      </c>
      <c r="O3207" t="s">
        <v>13625</v>
      </c>
      <c r="P3207" s="5" t="s">
        <v>13625</v>
      </c>
    </row>
    <row r="3208" spans="1:16" ht="14.25" customHeight="1" thickBot="1" x14ac:dyDescent="0.4">
      <c r="A3208" t="s">
        <v>13626</v>
      </c>
      <c r="B3208">
        <f t="shared" ca="1" si="51"/>
        <v>63</v>
      </c>
      <c r="C3208" s="1">
        <v>20121</v>
      </c>
      <c r="E3208" t="s">
        <v>13627</v>
      </c>
      <c r="H3208" t="s">
        <v>2893</v>
      </c>
      <c r="I3208" t="s">
        <v>116</v>
      </c>
      <c r="J3208" t="s">
        <v>13628</v>
      </c>
      <c r="K3208" t="s">
        <v>13629</v>
      </c>
      <c r="L3208" t="s">
        <v>21</v>
      </c>
      <c r="M3208" t="s">
        <v>89</v>
      </c>
      <c r="O3208" t="s">
        <v>13630</v>
      </c>
      <c r="P3208" s="5" t="s">
        <v>13630</v>
      </c>
    </row>
    <row r="3209" spans="1:16" ht="14.25" customHeight="1" thickBot="1" x14ac:dyDescent="0.4">
      <c r="A3209" t="s">
        <v>13631</v>
      </c>
      <c r="B3209">
        <f t="shared" ca="1" si="51"/>
        <v>27</v>
      </c>
      <c r="C3209" s="1">
        <v>33278</v>
      </c>
      <c r="E3209" t="s">
        <v>13632</v>
      </c>
      <c r="G3209" t="s">
        <v>262</v>
      </c>
      <c r="H3209" t="s">
        <v>43</v>
      </c>
      <c r="I3209" t="s">
        <v>178</v>
      </c>
      <c r="J3209" t="s">
        <v>13633</v>
      </c>
      <c r="K3209" t="s">
        <v>13634</v>
      </c>
      <c r="L3209" t="s">
        <v>21</v>
      </c>
      <c r="M3209" t="s">
        <v>178</v>
      </c>
      <c r="N3209" t="s">
        <v>242</v>
      </c>
      <c r="O3209" t="s">
        <v>13635</v>
      </c>
      <c r="P3209" s="5" t="s">
        <v>17310</v>
      </c>
    </row>
    <row r="3210" spans="1:16" ht="14.25" customHeight="1" thickBot="1" x14ac:dyDescent="0.4">
      <c r="A3210" t="s">
        <v>13636</v>
      </c>
      <c r="B3210">
        <f t="shared" ca="1" si="51"/>
        <v>37</v>
      </c>
      <c r="C3210" s="1">
        <v>29474</v>
      </c>
      <c r="D3210" t="s">
        <v>39</v>
      </c>
      <c r="E3210" t="s">
        <v>13637</v>
      </c>
      <c r="F3210" t="s">
        <v>41</v>
      </c>
      <c r="G3210" t="s">
        <v>75</v>
      </c>
      <c r="H3210" t="s">
        <v>58</v>
      </c>
      <c r="I3210" t="s">
        <v>933</v>
      </c>
      <c r="J3210" t="s">
        <v>13638</v>
      </c>
      <c r="K3210" t="s">
        <v>5193</v>
      </c>
      <c r="L3210" t="s">
        <v>21</v>
      </c>
      <c r="M3210" t="s">
        <v>933</v>
      </c>
      <c r="N3210" t="s">
        <v>2036</v>
      </c>
      <c r="O3210" t="s">
        <v>13639</v>
      </c>
      <c r="P3210" s="5" t="s">
        <v>13639</v>
      </c>
    </row>
    <row r="3211" spans="1:16" ht="14.25" customHeight="1" thickBot="1" x14ac:dyDescent="0.4">
      <c r="A3211" t="s">
        <v>13640</v>
      </c>
      <c r="B3211">
        <f t="shared" ca="1" si="51"/>
        <v>33</v>
      </c>
      <c r="C3211" s="1">
        <v>31220</v>
      </c>
      <c r="H3211" t="s">
        <v>616</v>
      </c>
      <c r="I3211" t="s">
        <v>617</v>
      </c>
      <c r="J3211" t="s">
        <v>9376</v>
      </c>
      <c r="K3211" t="s">
        <v>13641</v>
      </c>
      <c r="L3211" t="s">
        <v>205</v>
      </c>
      <c r="M3211" t="s">
        <v>602</v>
      </c>
      <c r="O3211" t="s">
        <v>5276</v>
      </c>
      <c r="P3211" s="5" t="s">
        <v>5276</v>
      </c>
    </row>
    <row r="3212" spans="1:16" ht="14.25" customHeight="1" thickBot="1" x14ac:dyDescent="0.4">
      <c r="A3212" t="s">
        <v>13642</v>
      </c>
      <c r="B3212">
        <f t="shared" ca="1" si="51"/>
        <v>32</v>
      </c>
      <c r="C3212" s="1">
        <v>31333</v>
      </c>
      <c r="E3212" t="s">
        <v>13643</v>
      </c>
      <c r="H3212" t="s">
        <v>13644</v>
      </c>
      <c r="I3212" t="s">
        <v>29</v>
      </c>
      <c r="J3212" t="s">
        <v>13645</v>
      </c>
      <c r="K3212" t="s">
        <v>6258</v>
      </c>
      <c r="L3212" t="s">
        <v>21</v>
      </c>
      <c r="M3212" t="s">
        <v>29</v>
      </c>
      <c r="O3212" t="s">
        <v>213</v>
      </c>
      <c r="P3212" s="5" t="s">
        <v>213</v>
      </c>
    </row>
    <row r="3213" spans="1:16" ht="14.25" customHeight="1" thickBot="1" x14ac:dyDescent="0.4">
      <c r="A3213" t="s">
        <v>13646</v>
      </c>
      <c r="B3213">
        <f t="shared" ca="1" si="51"/>
        <v>53</v>
      </c>
      <c r="C3213" s="1">
        <v>23625</v>
      </c>
      <c r="E3213" t="s">
        <v>13647</v>
      </c>
      <c r="I3213" t="s">
        <v>116</v>
      </c>
      <c r="K3213" t="s">
        <v>13648</v>
      </c>
      <c r="L3213" t="s">
        <v>21</v>
      </c>
      <c r="M3213" t="s">
        <v>118</v>
      </c>
      <c r="O3213" t="s">
        <v>11493</v>
      </c>
      <c r="P3213" s="5" t="s">
        <v>11493</v>
      </c>
    </row>
    <row r="3214" spans="1:16" ht="14.25" customHeight="1" thickBot="1" x14ac:dyDescent="0.4">
      <c r="A3214" t="s">
        <v>13649</v>
      </c>
      <c r="B3214">
        <f t="shared" ca="1" si="51"/>
        <v>44</v>
      </c>
      <c r="C3214" s="1">
        <v>27145</v>
      </c>
      <c r="E3214" t="s">
        <v>13650</v>
      </c>
      <c r="H3214" t="s">
        <v>534</v>
      </c>
      <c r="I3214" t="s">
        <v>118</v>
      </c>
      <c r="J3214" t="s">
        <v>142</v>
      </c>
      <c r="K3214" t="s">
        <v>6537</v>
      </c>
      <c r="L3214" t="s">
        <v>21</v>
      </c>
      <c r="M3214" t="s">
        <v>118</v>
      </c>
      <c r="O3214" t="s">
        <v>5589</v>
      </c>
      <c r="P3214" s="5" t="s">
        <v>5589</v>
      </c>
    </row>
    <row r="3215" spans="1:16" ht="14.25" customHeight="1" thickBot="1" x14ac:dyDescent="0.4">
      <c r="A3215" t="s">
        <v>13651</v>
      </c>
      <c r="B3215">
        <f t="shared" ca="1" si="51"/>
        <v>37</v>
      </c>
      <c r="C3215" s="1">
        <v>29447</v>
      </c>
      <c r="E3215" t="s">
        <v>13652</v>
      </c>
      <c r="I3215" t="s">
        <v>132</v>
      </c>
      <c r="J3215" t="s">
        <v>4266</v>
      </c>
      <c r="K3215" t="s">
        <v>13653</v>
      </c>
      <c r="L3215" t="s">
        <v>21</v>
      </c>
      <c r="M3215" t="s">
        <v>132</v>
      </c>
      <c r="O3215" t="s">
        <v>13654</v>
      </c>
      <c r="P3215" s="5" t="s">
        <v>17311</v>
      </c>
    </row>
    <row r="3216" spans="1:16" ht="14.25" customHeight="1" thickBot="1" x14ac:dyDescent="0.4">
      <c r="A3216" t="s">
        <v>13655</v>
      </c>
      <c r="B3216">
        <f t="shared" ca="1" si="51"/>
        <v>53</v>
      </c>
      <c r="C3216" s="1">
        <v>23930</v>
      </c>
      <c r="D3216" t="s">
        <v>39</v>
      </c>
      <c r="E3216" t="s">
        <v>13656</v>
      </c>
      <c r="F3216" t="s">
        <v>41</v>
      </c>
      <c r="G3216" t="s">
        <v>331</v>
      </c>
      <c r="H3216" t="s">
        <v>43</v>
      </c>
      <c r="I3216" t="s">
        <v>83</v>
      </c>
      <c r="J3216" t="s">
        <v>13657</v>
      </c>
      <c r="K3216" t="s">
        <v>13658</v>
      </c>
      <c r="L3216" t="s">
        <v>21</v>
      </c>
      <c r="M3216" t="s">
        <v>46</v>
      </c>
      <c r="N3216" t="s">
        <v>2606</v>
      </c>
      <c r="O3216" t="s">
        <v>13659</v>
      </c>
      <c r="P3216" s="5" t="s">
        <v>13659</v>
      </c>
    </row>
    <row r="3217" spans="1:16" ht="14.25" customHeight="1" thickBot="1" x14ac:dyDescent="0.4">
      <c r="A3217" t="s">
        <v>13660</v>
      </c>
      <c r="B3217">
        <f t="shared" ca="1" si="51"/>
        <v>41</v>
      </c>
      <c r="C3217" s="1">
        <v>28239</v>
      </c>
      <c r="E3217" t="s">
        <v>13661</v>
      </c>
      <c r="H3217" t="s">
        <v>660</v>
      </c>
      <c r="I3217" t="s">
        <v>59</v>
      </c>
      <c r="J3217" t="s">
        <v>13662</v>
      </c>
      <c r="K3217" t="s">
        <v>13663</v>
      </c>
      <c r="L3217" t="s">
        <v>21</v>
      </c>
      <c r="M3217" t="s">
        <v>59</v>
      </c>
      <c r="O3217" t="s">
        <v>55</v>
      </c>
      <c r="P3217" s="5" t="s">
        <v>55</v>
      </c>
    </row>
    <row r="3218" spans="1:16" ht="14.25" customHeight="1" thickBot="1" x14ac:dyDescent="0.4">
      <c r="A3218" t="s">
        <v>13664</v>
      </c>
      <c r="B3218">
        <f t="shared" ca="1" si="51"/>
        <v>51</v>
      </c>
      <c r="C3218" s="1">
        <v>24473</v>
      </c>
      <c r="D3218" t="s">
        <v>41</v>
      </c>
      <c r="E3218" t="s">
        <v>13665</v>
      </c>
      <c r="F3218" t="s">
        <v>41</v>
      </c>
      <c r="G3218" t="s">
        <v>378</v>
      </c>
      <c r="H3218" t="s">
        <v>193</v>
      </c>
      <c r="I3218" t="s">
        <v>194</v>
      </c>
      <c r="J3218" t="s">
        <v>6234</v>
      </c>
      <c r="K3218" t="s">
        <v>13666</v>
      </c>
      <c r="L3218" t="s">
        <v>21</v>
      </c>
      <c r="M3218" t="s">
        <v>194</v>
      </c>
      <c r="N3218" t="s">
        <v>197</v>
      </c>
      <c r="O3218" t="s">
        <v>7533</v>
      </c>
      <c r="P3218" s="5" t="s">
        <v>7533</v>
      </c>
    </row>
    <row r="3219" spans="1:16" ht="14.25" customHeight="1" thickBot="1" x14ac:dyDescent="0.4">
      <c r="A3219" t="s">
        <v>13667</v>
      </c>
      <c r="B3219">
        <f t="shared" ca="1" si="51"/>
        <v>28</v>
      </c>
      <c r="C3219" s="1">
        <v>32980</v>
      </c>
      <c r="E3219" t="s">
        <v>5827</v>
      </c>
      <c r="G3219" t="s">
        <v>95</v>
      </c>
      <c r="H3219" t="s">
        <v>210</v>
      </c>
      <c r="I3219" t="s">
        <v>29</v>
      </c>
      <c r="J3219" t="s">
        <v>13668</v>
      </c>
      <c r="K3219" t="s">
        <v>13669</v>
      </c>
      <c r="L3219" t="s">
        <v>21</v>
      </c>
      <c r="M3219" t="s">
        <v>29</v>
      </c>
      <c r="O3219" t="s">
        <v>1062</v>
      </c>
      <c r="P3219" s="5" t="s">
        <v>1062</v>
      </c>
    </row>
    <row r="3220" spans="1:16" ht="14.25" customHeight="1" thickBot="1" x14ac:dyDescent="0.4">
      <c r="A3220" t="s">
        <v>13670</v>
      </c>
      <c r="B3220">
        <f t="shared" ca="1" si="51"/>
        <v>113</v>
      </c>
      <c r="C3220" s="2">
        <v>1966</v>
      </c>
      <c r="E3220" t="s">
        <v>13671</v>
      </c>
      <c r="G3220" t="s">
        <v>156</v>
      </c>
      <c r="H3220" t="s">
        <v>12000</v>
      </c>
      <c r="I3220" t="s">
        <v>22</v>
      </c>
      <c r="J3220" t="s">
        <v>13672</v>
      </c>
      <c r="K3220" t="s">
        <v>13671</v>
      </c>
      <c r="L3220" t="s">
        <v>21</v>
      </c>
      <c r="M3220" t="s">
        <v>22</v>
      </c>
      <c r="O3220" t="s">
        <v>13673</v>
      </c>
      <c r="P3220" s="5" t="s">
        <v>13673</v>
      </c>
    </row>
    <row r="3221" spans="1:16" ht="14.25" customHeight="1" thickBot="1" x14ac:dyDescent="0.4">
      <c r="A3221" t="s">
        <v>13674</v>
      </c>
      <c r="B3221">
        <f t="shared" ca="1" si="51"/>
        <v>27</v>
      </c>
      <c r="C3221" s="1">
        <v>33176</v>
      </c>
      <c r="E3221" t="s">
        <v>13675</v>
      </c>
      <c r="H3221" t="s">
        <v>43</v>
      </c>
      <c r="I3221" t="s">
        <v>129</v>
      </c>
      <c r="J3221" t="s">
        <v>13676</v>
      </c>
      <c r="K3221" t="s">
        <v>13677</v>
      </c>
      <c r="L3221" t="s">
        <v>21</v>
      </c>
      <c r="M3221" t="s">
        <v>132</v>
      </c>
      <c r="O3221" t="s">
        <v>639</v>
      </c>
      <c r="P3221" s="5" t="s">
        <v>16729</v>
      </c>
    </row>
    <row r="3222" spans="1:16" ht="14.25" customHeight="1" thickBot="1" x14ac:dyDescent="0.4">
      <c r="A3222" t="s">
        <v>13678</v>
      </c>
      <c r="B3222">
        <f t="shared" ca="1" si="51"/>
        <v>48</v>
      </c>
      <c r="C3222" s="1">
        <v>25596</v>
      </c>
      <c r="D3222" t="s">
        <v>39</v>
      </c>
      <c r="E3222" t="s">
        <v>2869</v>
      </c>
      <c r="F3222" t="s">
        <v>39</v>
      </c>
      <c r="G3222" t="s">
        <v>95</v>
      </c>
      <c r="H3222" t="s">
        <v>2175</v>
      </c>
      <c r="I3222" t="s">
        <v>386</v>
      </c>
      <c r="J3222" t="s">
        <v>8362</v>
      </c>
      <c r="K3222" t="s">
        <v>13679</v>
      </c>
      <c r="L3222" t="s">
        <v>21</v>
      </c>
      <c r="M3222" t="s">
        <v>386</v>
      </c>
      <c r="N3222" t="s">
        <v>305</v>
      </c>
      <c r="O3222" t="s">
        <v>13680</v>
      </c>
      <c r="P3222" s="5" t="s">
        <v>13680</v>
      </c>
    </row>
    <row r="3223" spans="1:16" ht="14.25" customHeight="1" thickBot="1" x14ac:dyDescent="0.4">
      <c r="A3223" t="s">
        <v>13681</v>
      </c>
      <c r="B3223">
        <f t="shared" ca="1" si="51"/>
        <v>63</v>
      </c>
      <c r="C3223" s="1">
        <v>20168</v>
      </c>
      <c r="E3223" t="s">
        <v>13682</v>
      </c>
      <c r="H3223" t="s">
        <v>6077</v>
      </c>
      <c r="I3223" t="s">
        <v>2369</v>
      </c>
      <c r="J3223" t="s">
        <v>417</v>
      </c>
      <c r="K3223" t="s">
        <v>13683</v>
      </c>
      <c r="L3223" t="s">
        <v>21</v>
      </c>
      <c r="M3223" t="s">
        <v>279</v>
      </c>
      <c r="O3223" t="s">
        <v>13684</v>
      </c>
      <c r="P3223" s="5" t="s">
        <v>13684</v>
      </c>
    </row>
    <row r="3224" spans="1:16" ht="14.25" customHeight="1" thickBot="1" x14ac:dyDescent="0.4">
      <c r="A3224" t="s">
        <v>13685</v>
      </c>
      <c r="B3224">
        <f t="shared" ca="1" si="51"/>
        <v>37</v>
      </c>
      <c r="C3224" s="1">
        <v>29494</v>
      </c>
      <c r="E3224" t="s">
        <v>6481</v>
      </c>
      <c r="H3224" t="s">
        <v>812</v>
      </c>
      <c r="I3224" t="s">
        <v>270</v>
      </c>
      <c r="J3224" t="s">
        <v>13686</v>
      </c>
      <c r="K3224" t="s">
        <v>13687</v>
      </c>
      <c r="L3224" t="s">
        <v>21</v>
      </c>
      <c r="M3224" t="s">
        <v>270</v>
      </c>
      <c r="O3224" t="s">
        <v>13688</v>
      </c>
      <c r="P3224" s="5" t="s">
        <v>13688</v>
      </c>
    </row>
    <row r="3225" spans="1:16" ht="14.25" customHeight="1" thickBot="1" x14ac:dyDescent="0.4">
      <c r="A3225" t="s">
        <v>13689</v>
      </c>
      <c r="B3225">
        <f t="shared" ca="1" si="51"/>
        <v>34</v>
      </c>
      <c r="C3225" s="1">
        <v>30582</v>
      </c>
      <c r="D3225" t="s">
        <v>41</v>
      </c>
      <c r="E3225" t="s">
        <v>13690</v>
      </c>
      <c r="F3225" t="s">
        <v>41</v>
      </c>
      <c r="G3225" t="s">
        <v>186</v>
      </c>
      <c r="H3225" t="s">
        <v>43</v>
      </c>
      <c r="I3225" t="s">
        <v>44</v>
      </c>
      <c r="J3225" t="s">
        <v>13691</v>
      </c>
      <c r="K3225" t="s">
        <v>13692</v>
      </c>
      <c r="L3225" t="s">
        <v>21</v>
      </c>
      <c r="M3225" t="s">
        <v>178</v>
      </c>
      <c r="N3225" t="s">
        <v>181</v>
      </c>
      <c r="O3225" t="s">
        <v>394</v>
      </c>
      <c r="P3225" s="5" t="s">
        <v>10689</v>
      </c>
    </row>
    <row r="3226" spans="1:16" ht="14.25" customHeight="1" thickBot="1" x14ac:dyDescent="0.4">
      <c r="A3226" t="s">
        <v>13693</v>
      </c>
      <c r="B3226">
        <f t="shared" ca="1" si="51"/>
        <v>58</v>
      </c>
      <c r="C3226" s="1">
        <v>22052</v>
      </c>
      <c r="D3226" t="s">
        <v>674</v>
      </c>
      <c r="E3226" t="s">
        <v>2865</v>
      </c>
      <c r="F3226" t="s">
        <v>41</v>
      </c>
      <c r="G3226" t="s">
        <v>95</v>
      </c>
      <c r="H3226" t="s">
        <v>13694</v>
      </c>
      <c r="I3226" t="s">
        <v>83</v>
      </c>
      <c r="J3226" t="s">
        <v>13695</v>
      </c>
      <c r="K3226" t="s">
        <v>13696</v>
      </c>
      <c r="L3226" t="s">
        <v>21</v>
      </c>
      <c r="M3226" t="s">
        <v>1395</v>
      </c>
      <c r="O3226" t="s">
        <v>13697</v>
      </c>
      <c r="P3226" s="5" t="s">
        <v>17312</v>
      </c>
    </row>
    <row r="3227" spans="1:16" ht="14.25" customHeight="1" thickBot="1" x14ac:dyDescent="0.4">
      <c r="A3227" t="s">
        <v>13698</v>
      </c>
      <c r="B3227">
        <f t="shared" ca="1" si="51"/>
        <v>58</v>
      </c>
      <c r="C3227" s="1">
        <v>21916</v>
      </c>
      <c r="D3227" t="s">
        <v>13590</v>
      </c>
      <c r="E3227" t="s">
        <v>13699</v>
      </c>
      <c r="F3227" t="s">
        <v>41</v>
      </c>
      <c r="G3227" t="s">
        <v>42</v>
      </c>
      <c r="H3227" t="s">
        <v>485</v>
      </c>
      <c r="I3227" t="s">
        <v>569</v>
      </c>
      <c r="J3227" t="s">
        <v>569</v>
      </c>
      <c r="K3227" t="s">
        <v>13700</v>
      </c>
      <c r="L3227" t="s">
        <v>21</v>
      </c>
      <c r="M3227" t="s">
        <v>46</v>
      </c>
      <c r="N3227" t="s">
        <v>5430</v>
      </c>
      <c r="O3227" t="s">
        <v>13701</v>
      </c>
      <c r="P3227" s="5" t="s">
        <v>13701</v>
      </c>
    </row>
    <row r="3228" spans="1:16" ht="14.25" customHeight="1" thickBot="1" x14ac:dyDescent="0.4">
      <c r="A3228" t="s">
        <v>13702</v>
      </c>
      <c r="B3228">
        <f t="shared" ref="B3228:B3291" ca="1" si="52">DATEDIF(C3228,TODAY(),"Y")</f>
        <v>56</v>
      </c>
      <c r="C3228" s="1">
        <v>22633</v>
      </c>
      <c r="D3228" t="s">
        <v>39</v>
      </c>
      <c r="E3228" t="s">
        <v>13703</v>
      </c>
      <c r="F3228" t="s">
        <v>41</v>
      </c>
      <c r="G3228" t="s">
        <v>66</v>
      </c>
      <c r="H3228" t="s">
        <v>568</v>
      </c>
      <c r="I3228" t="s">
        <v>11596</v>
      </c>
      <c r="J3228" t="s">
        <v>13704</v>
      </c>
      <c r="K3228" t="s">
        <v>13705</v>
      </c>
      <c r="L3228" t="s">
        <v>21</v>
      </c>
      <c r="M3228" t="s">
        <v>46</v>
      </c>
      <c r="N3228" t="s">
        <v>2998</v>
      </c>
      <c r="O3228" t="s">
        <v>13706</v>
      </c>
      <c r="P3228" s="5" t="s">
        <v>13706</v>
      </c>
    </row>
    <row r="3229" spans="1:16" ht="14.25" customHeight="1" thickBot="1" x14ac:dyDescent="0.4">
      <c r="A3229" t="s">
        <v>13707</v>
      </c>
      <c r="B3229">
        <f t="shared" ca="1" si="52"/>
        <v>22</v>
      </c>
      <c r="C3229" s="1">
        <v>34968</v>
      </c>
      <c r="D3229" t="s">
        <v>41</v>
      </c>
      <c r="E3229" t="s">
        <v>13708</v>
      </c>
      <c r="F3229" t="s">
        <v>41</v>
      </c>
      <c r="G3229" t="s">
        <v>262</v>
      </c>
      <c r="H3229" t="s">
        <v>43</v>
      </c>
      <c r="I3229" t="s">
        <v>178</v>
      </c>
      <c r="J3229" t="s">
        <v>2258</v>
      </c>
      <c r="K3229" t="s">
        <v>13709</v>
      </c>
      <c r="L3229" t="s">
        <v>21</v>
      </c>
      <c r="M3229" t="s">
        <v>178</v>
      </c>
      <c r="N3229" t="s">
        <v>242</v>
      </c>
      <c r="O3229" t="s">
        <v>394</v>
      </c>
      <c r="P3229" s="5" t="s">
        <v>10689</v>
      </c>
    </row>
    <row r="3230" spans="1:16" ht="14.25" customHeight="1" thickBot="1" x14ac:dyDescent="0.4">
      <c r="A3230" t="s">
        <v>13710</v>
      </c>
      <c r="B3230">
        <f t="shared" ca="1" si="52"/>
        <v>36</v>
      </c>
      <c r="C3230" s="1">
        <v>29958</v>
      </c>
      <c r="D3230" t="s">
        <v>177</v>
      </c>
      <c r="E3230" t="s">
        <v>13711</v>
      </c>
      <c r="F3230" t="s">
        <v>41</v>
      </c>
      <c r="G3230" t="s">
        <v>186</v>
      </c>
      <c r="H3230" t="s">
        <v>43</v>
      </c>
      <c r="I3230" t="s">
        <v>178</v>
      </c>
      <c r="J3230" t="s">
        <v>2022</v>
      </c>
      <c r="K3230" t="s">
        <v>13712</v>
      </c>
      <c r="L3230" t="s">
        <v>21</v>
      </c>
      <c r="M3230" t="s">
        <v>178</v>
      </c>
      <c r="N3230" t="s">
        <v>560</v>
      </c>
      <c r="O3230" t="s">
        <v>394</v>
      </c>
      <c r="P3230" s="5" t="s">
        <v>10689</v>
      </c>
    </row>
    <row r="3231" spans="1:16" ht="14.25" customHeight="1" thickBot="1" x14ac:dyDescent="0.4">
      <c r="A3231" t="s">
        <v>13713</v>
      </c>
      <c r="B3231">
        <f t="shared" ca="1" si="52"/>
        <v>40</v>
      </c>
      <c r="C3231" s="1">
        <v>28647</v>
      </c>
      <c r="E3231" t="s">
        <v>13714</v>
      </c>
      <c r="H3231" t="s">
        <v>122</v>
      </c>
      <c r="I3231" t="s">
        <v>29</v>
      </c>
      <c r="J3231" t="s">
        <v>13715</v>
      </c>
      <c r="K3231" t="s">
        <v>13716</v>
      </c>
      <c r="L3231" t="s">
        <v>21</v>
      </c>
      <c r="M3231" t="s">
        <v>29</v>
      </c>
      <c r="O3231" t="s">
        <v>2653</v>
      </c>
      <c r="P3231" s="5" t="s">
        <v>2653</v>
      </c>
    </row>
    <row r="3232" spans="1:16" ht="14.25" customHeight="1" thickBot="1" x14ac:dyDescent="0.4">
      <c r="A3232" t="s">
        <v>13717</v>
      </c>
      <c r="B3232">
        <f t="shared" ca="1" si="52"/>
        <v>72</v>
      </c>
      <c r="C3232" s="1">
        <v>16859</v>
      </c>
      <c r="D3232" t="s">
        <v>39</v>
      </c>
      <c r="E3232" t="s">
        <v>82</v>
      </c>
      <c r="F3232" t="s">
        <v>41</v>
      </c>
      <c r="G3232" t="s">
        <v>95</v>
      </c>
      <c r="H3232" t="s">
        <v>43</v>
      </c>
      <c r="I3232" t="s">
        <v>83</v>
      </c>
      <c r="J3232" t="s">
        <v>13718</v>
      </c>
      <c r="K3232" t="s">
        <v>13719</v>
      </c>
      <c r="L3232" t="s">
        <v>21</v>
      </c>
      <c r="M3232" t="s">
        <v>83</v>
      </c>
      <c r="N3232" t="s">
        <v>1111</v>
      </c>
      <c r="O3232" t="s">
        <v>13720</v>
      </c>
      <c r="P3232" s="5" t="s">
        <v>17313</v>
      </c>
    </row>
    <row r="3233" spans="1:16" ht="14.25" customHeight="1" thickBot="1" x14ac:dyDescent="0.4">
      <c r="A3233" t="s">
        <v>13721</v>
      </c>
      <c r="B3233">
        <f t="shared" ca="1" si="52"/>
        <v>27</v>
      </c>
      <c r="C3233" s="1">
        <v>33399</v>
      </c>
      <c r="H3233" t="s">
        <v>43</v>
      </c>
      <c r="L3233" t="s">
        <v>633</v>
      </c>
      <c r="M3233" t="s">
        <v>132</v>
      </c>
      <c r="O3233" t="s">
        <v>634</v>
      </c>
      <c r="P3233" s="5" t="s">
        <v>16728</v>
      </c>
    </row>
    <row r="3234" spans="1:16" ht="14.25" customHeight="1" thickBot="1" x14ac:dyDescent="0.4">
      <c r="A3234" t="s">
        <v>13722</v>
      </c>
      <c r="B3234">
        <f t="shared" ca="1" si="52"/>
        <v>113</v>
      </c>
      <c r="C3234" s="2">
        <v>1958</v>
      </c>
      <c r="D3234" t="s">
        <v>41</v>
      </c>
      <c r="E3234" t="s">
        <v>13723</v>
      </c>
      <c r="F3234" t="s">
        <v>41</v>
      </c>
      <c r="G3234" t="s">
        <v>95</v>
      </c>
      <c r="H3234" t="s">
        <v>13724</v>
      </c>
      <c r="I3234" t="s">
        <v>22</v>
      </c>
      <c r="J3234" t="s">
        <v>13725</v>
      </c>
      <c r="K3234" t="s">
        <v>13726</v>
      </c>
      <c r="L3234" t="s">
        <v>21</v>
      </c>
      <c r="M3234" t="s">
        <v>22</v>
      </c>
      <c r="N3234" t="s">
        <v>197</v>
      </c>
      <c r="O3234" t="s">
        <v>13727</v>
      </c>
      <c r="P3234" s="5" t="s">
        <v>17314</v>
      </c>
    </row>
    <row r="3235" spans="1:16" ht="14.25" customHeight="1" thickBot="1" x14ac:dyDescent="0.4">
      <c r="A3235" t="s">
        <v>13728</v>
      </c>
      <c r="B3235">
        <f t="shared" ca="1" si="52"/>
        <v>71</v>
      </c>
      <c r="C3235" s="1">
        <v>17305</v>
      </c>
      <c r="E3235" t="s">
        <v>13729</v>
      </c>
      <c r="H3235" t="s">
        <v>43</v>
      </c>
      <c r="I3235" t="s">
        <v>83</v>
      </c>
      <c r="J3235" t="s">
        <v>83</v>
      </c>
      <c r="K3235" t="s">
        <v>13730</v>
      </c>
      <c r="L3235" t="s">
        <v>21</v>
      </c>
      <c r="M3235" t="s">
        <v>46</v>
      </c>
      <c r="O3235" t="s">
        <v>85</v>
      </c>
      <c r="P3235" s="5" t="s">
        <v>85</v>
      </c>
    </row>
    <row r="3236" spans="1:16" ht="14.25" customHeight="1" thickBot="1" x14ac:dyDescent="0.4">
      <c r="A3236" t="s">
        <v>13731</v>
      </c>
      <c r="B3236">
        <f t="shared" ca="1" si="52"/>
        <v>22</v>
      </c>
      <c r="C3236" s="1">
        <v>35152</v>
      </c>
      <c r="D3236" t="s">
        <v>41</v>
      </c>
      <c r="E3236" t="s">
        <v>13732</v>
      </c>
      <c r="F3236" t="s">
        <v>41</v>
      </c>
      <c r="G3236" t="s">
        <v>378</v>
      </c>
      <c r="H3236" t="s">
        <v>43</v>
      </c>
      <c r="I3236" t="s">
        <v>178</v>
      </c>
      <c r="J3236" t="s">
        <v>1853</v>
      </c>
      <c r="K3236" t="s">
        <v>13733</v>
      </c>
      <c r="L3236" t="s">
        <v>21</v>
      </c>
      <c r="M3236" t="s">
        <v>178</v>
      </c>
      <c r="N3236" t="s">
        <v>348</v>
      </c>
      <c r="O3236" t="s">
        <v>7477</v>
      </c>
      <c r="P3236" s="5" t="s">
        <v>17040</v>
      </c>
    </row>
    <row r="3237" spans="1:16" ht="14.25" customHeight="1" thickBot="1" x14ac:dyDescent="0.4">
      <c r="A3237" t="s">
        <v>13734</v>
      </c>
      <c r="B3237">
        <f t="shared" ca="1" si="52"/>
        <v>29</v>
      </c>
      <c r="C3237" s="1">
        <v>32387</v>
      </c>
      <c r="E3237" t="s">
        <v>13735</v>
      </c>
      <c r="I3237" t="s">
        <v>367</v>
      </c>
      <c r="J3237" t="s">
        <v>368</v>
      </c>
      <c r="K3237" t="s">
        <v>13736</v>
      </c>
      <c r="L3237" t="s">
        <v>21</v>
      </c>
      <c r="M3237" t="s">
        <v>367</v>
      </c>
      <c r="O3237" t="s">
        <v>13737</v>
      </c>
      <c r="P3237" s="5" t="s">
        <v>13737</v>
      </c>
    </row>
    <row r="3238" spans="1:16" ht="14.25" customHeight="1" thickBot="1" x14ac:dyDescent="0.4">
      <c r="A3238" t="s">
        <v>13738</v>
      </c>
      <c r="B3238">
        <f t="shared" ca="1" si="52"/>
        <v>28</v>
      </c>
      <c r="C3238" s="1">
        <v>32964</v>
      </c>
      <c r="E3238" t="s">
        <v>13739</v>
      </c>
      <c r="I3238" t="s">
        <v>132</v>
      </c>
      <c r="J3238" t="s">
        <v>132</v>
      </c>
      <c r="K3238" t="s">
        <v>13740</v>
      </c>
      <c r="L3238" t="s">
        <v>21</v>
      </c>
      <c r="M3238" t="s">
        <v>132</v>
      </c>
      <c r="O3238" t="s">
        <v>13741</v>
      </c>
      <c r="P3238" s="5" t="s">
        <v>17315</v>
      </c>
    </row>
    <row r="3239" spans="1:16" ht="14.25" customHeight="1" thickBot="1" x14ac:dyDescent="0.4">
      <c r="A3239" t="s">
        <v>13742</v>
      </c>
      <c r="B3239">
        <f t="shared" ca="1" si="52"/>
        <v>34</v>
      </c>
      <c r="C3239" s="1">
        <v>30592</v>
      </c>
      <c r="E3239" t="s">
        <v>13743</v>
      </c>
      <c r="H3239" t="s">
        <v>122</v>
      </c>
      <c r="I3239" t="s">
        <v>29</v>
      </c>
      <c r="J3239" t="s">
        <v>13744</v>
      </c>
      <c r="K3239" t="s">
        <v>13745</v>
      </c>
      <c r="L3239" t="s">
        <v>21</v>
      </c>
      <c r="M3239" t="s">
        <v>29</v>
      </c>
      <c r="O3239" t="s">
        <v>213</v>
      </c>
      <c r="P3239" s="5" t="s">
        <v>213</v>
      </c>
    </row>
    <row r="3240" spans="1:16" ht="14.25" customHeight="1" thickBot="1" x14ac:dyDescent="0.4">
      <c r="A3240" t="s">
        <v>13746</v>
      </c>
      <c r="B3240">
        <f t="shared" ca="1" si="52"/>
        <v>35</v>
      </c>
      <c r="C3240" s="1">
        <v>30229</v>
      </c>
      <c r="E3240" t="s">
        <v>10565</v>
      </c>
      <c r="H3240" t="s">
        <v>324</v>
      </c>
      <c r="I3240" t="s">
        <v>325</v>
      </c>
      <c r="J3240" t="s">
        <v>2706</v>
      </c>
      <c r="K3240" t="s">
        <v>13747</v>
      </c>
      <c r="L3240" t="s">
        <v>21</v>
      </c>
      <c r="M3240" t="s">
        <v>325</v>
      </c>
      <c r="O3240" t="s">
        <v>684</v>
      </c>
      <c r="P3240" s="5" t="s">
        <v>684</v>
      </c>
    </row>
    <row r="3241" spans="1:16" ht="14.25" customHeight="1" thickBot="1" x14ac:dyDescent="0.4">
      <c r="A3241" t="s">
        <v>13748</v>
      </c>
      <c r="B3241">
        <f t="shared" ca="1" si="52"/>
        <v>30</v>
      </c>
      <c r="C3241" s="1">
        <v>32167</v>
      </c>
      <c r="D3241" t="s">
        <v>39</v>
      </c>
      <c r="E3241" t="s">
        <v>3169</v>
      </c>
      <c r="F3241" t="s">
        <v>74</v>
      </c>
      <c r="G3241" t="s">
        <v>147</v>
      </c>
      <c r="H3241" t="s">
        <v>4630</v>
      </c>
      <c r="I3241" t="s">
        <v>524</v>
      </c>
      <c r="J3241" t="s">
        <v>13749</v>
      </c>
      <c r="K3241" t="s">
        <v>13750</v>
      </c>
      <c r="L3241" t="s">
        <v>21</v>
      </c>
      <c r="M3241" t="s">
        <v>29</v>
      </c>
      <c r="O3241" t="s">
        <v>8133</v>
      </c>
      <c r="P3241" s="5" t="s">
        <v>8133</v>
      </c>
    </row>
    <row r="3242" spans="1:16" ht="14.25" customHeight="1" thickBot="1" x14ac:dyDescent="0.4">
      <c r="A3242" t="s">
        <v>13751</v>
      </c>
      <c r="B3242">
        <f t="shared" ca="1" si="52"/>
        <v>58</v>
      </c>
      <c r="C3242" s="1">
        <v>22030</v>
      </c>
      <c r="E3242" t="s">
        <v>8072</v>
      </c>
      <c r="I3242" t="s">
        <v>13752</v>
      </c>
      <c r="J3242" t="s">
        <v>13753</v>
      </c>
      <c r="K3242" t="s">
        <v>13754</v>
      </c>
      <c r="L3242" t="s">
        <v>21</v>
      </c>
      <c r="M3242" t="s">
        <v>367</v>
      </c>
      <c r="O3242" t="s">
        <v>13755</v>
      </c>
      <c r="P3242" s="5" t="s">
        <v>13755</v>
      </c>
    </row>
    <row r="3243" spans="1:16" ht="14.25" customHeight="1" thickBot="1" x14ac:dyDescent="0.4">
      <c r="A3243" t="s">
        <v>13756</v>
      </c>
      <c r="B3243">
        <f t="shared" ca="1" si="52"/>
        <v>61</v>
      </c>
      <c r="C3243" s="1">
        <v>20897</v>
      </c>
      <c r="D3243" t="s">
        <v>39</v>
      </c>
      <c r="E3243" t="s">
        <v>11511</v>
      </c>
      <c r="F3243" t="s">
        <v>185</v>
      </c>
      <c r="G3243" t="s">
        <v>338</v>
      </c>
      <c r="H3243" t="s">
        <v>353</v>
      </c>
      <c r="I3243" t="s">
        <v>1001</v>
      </c>
      <c r="J3243" t="s">
        <v>1001</v>
      </c>
      <c r="K3243" t="s">
        <v>13757</v>
      </c>
      <c r="L3243" t="s">
        <v>21</v>
      </c>
      <c r="M3243" t="s">
        <v>46</v>
      </c>
      <c r="N3243" t="s">
        <v>3876</v>
      </c>
      <c r="O3243" t="s">
        <v>13758</v>
      </c>
      <c r="P3243" s="5" t="s">
        <v>13758</v>
      </c>
    </row>
    <row r="3244" spans="1:16" ht="14.25" customHeight="1" thickBot="1" x14ac:dyDescent="0.4">
      <c r="A3244" t="s">
        <v>13759</v>
      </c>
      <c r="B3244">
        <f t="shared" ca="1" si="52"/>
        <v>46</v>
      </c>
      <c r="C3244" s="1">
        <v>26456</v>
      </c>
      <c r="E3244" t="s">
        <v>7709</v>
      </c>
      <c r="F3244" t="s">
        <v>39</v>
      </c>
      <c r="G3244" t="s">
        <v>147</v>
      </c>
      <c r="H3244" t="s">
        <v>13760</v>
      </c>
      <c r="I3244" t="s">
        <v>386</v>
      </c>
      <c r="J3244" t="s">
        <v>13761</v>
      </c>
      <c r="K3244" t="s">
        <v>13762</v>
      </c>
      <c r="L3244" t="s">
        <v>21</v>
      </c>
      <c r="M3244" t="s">
        <v>386</v>
      </c>
      <c r="O3244" t="s">
        <v>13763</v>
      </c>
      <c r="P3244" s="5" t="s">
        <v>17316</v>
      </c>
    </row>
    <row r="3245" spans="1:16" ht="14.25" customHeight="1" thickBot="1" x14ac:dyDescent="0.4">
      <c r="A3245" t="s">
        <v>13764</v>
      </c>
      <c r="B3245">
        <f t="shared" ca="1" si="52"/>
        <v>46</v>
      </c>
      <c r="C3245" s="1">
        <v>26220</v>
      </c>
      <c r="E3245" t="s">
        <v>13765</v>
      </c>
      <c r="G3245" t="s">
        <v>1999</v>
      </c>
      <c r="H3245" t="s">
        <v>660</v>
      </c>
      <c r="I3245" t="s">
        <v>59</v>
      </c>
      <c r="J3245" t="s">
        <v>9063</v>
      </c>
      <c r="K3245" t="s">
        <v>4735</v>
      </c>
      <c r="L3245" t="s">
        <v>21</v>
      </c>
      <c r="M3245" t="s">
        <v>59</v>
      </c>
      <c r="O3245" t="s">
        <v>13766</v>
      </c>
      <c r="P3245" s="5" t="s">
        <v>13766</v>
      </c>
    </row>
    <row r="3246" spans="1:16" ht="14.25" customHeight="1" thickBot="1" x14ac:dyDescent="0.4">
      <c r="A3246" t="s">
        <v>13767</v>
      </c>
      <c r="B3246">
        <f t="shared" ca="1" si="52"/>
        <v>41</v>
      </c>
      <c r="C3246" s="1">
        <v>28279</v>
      </c>
      <c r="D3246" t="s">
        <v>39</v>
      </c>
      <c r="E3246" t="s">
        <v>13768</v>
      </c>
      <c r="F3246" t="s">
        <v>41</v>
      </c>
      <c r="G3246" t="s">
        <v>17</v>
      </c>
      <c r="H3246" t="s">
        <v>13769</v>
      </c>
      <c r="I3246" t="s">
        <v>13770</v>
      </c>
      <c r="J3246" t="s">
        <v>13771</v>
      </c>
      <c r="K3246" t="s">
        <v>13772</v>
      </c>
      <c r="L3246" t="s">
        <v>21</v>
      </c>
      <c r="M3246" t="s">
        <v>62</v>
      </c>
      <c r="O3246" t="s">
        <v>13773</v>
      </c>
      <c r="P3246" s="5" t="s">
        <v>13773</v>
      </c>
    </row>
    <row r="3247" spans="1:16" ht="14.25" customHeight="1" thickBot="1" x14ac:dyDescent="0.4">
      <c r="A3247" t="s">
        <v>13774</v>
      </c>
      <c r="B3247">
        <f t="shared" ca="1" si="52"/>
        <v>46</v>
      </c>
      <c r="C3247" s="1">
        <v>26214</v>
      </c>
      <c r="D3247" t="s">
        <v>41</v>
      </c>
      <c r="E3247" t="s">
        <v>13775</v>
      </c>
      <c r="F3247" t="s">
        <v>41</v>
      </c>
      <c r="G3247" t="s">
        <v>17</v>
      </c>
      <c r="H3247" t="s">
        <v>2146</v>
      </c>
      <c r="I3247" t="s">
        <v>933</v>
      </c>
      <c r="J3247" t="s">
        <v>13776</v>
      </c>
      <c r="K3247" t="s">
        <v>608</v>
      </c>
      <c r="L3247" t="s">
        <v>21</v>
      </c>
      <c r="M3247" t="s">
        <v>22</v>
      </c>
      <c r="N3247" t="s">
        <v>100</v>
      </c>
      <c r="O3247" t="s">
        <v>13777</v>
      </c>
      <c r="P3247" s="5" t="s">
        <v>13777</v>
      </c>
    </row>
    <row r="3248" spans="1:16" ht="14.25" customHeight="1" thickBot="1" x14ac:dyDescent="0.4">
      <c r="A3248" t="s">
        <v>13778</v>
      </c>
      <c r="B3248">
        <f t="shared" ca="1" si="52"/>
        <v>36</v>
      </c>
      <c r="C3248" s="1">
        <v>30135</v>
      </c>
      <c r="D3248" t="s">
        <v>41</v>
      </c>
      <c r="E3248" t="s">
        <v>13779</v>
      </c>
      <c r="F3248" t="s">
        <v>41</v>
      </c>
      <c r="H3248" t="s">
        <v>360</v>
      </c>
      <c r="I3248" t="s">
        <v>460</v>
      </c>
      <c r="J3248" t="s">
        <v>13780</v>
      </c>
      <c r="K3248" t="s">
        <v>730</v>
      </c>
      <c r="L3248" t="s">
        <v>21</v>
      </c>
      <c r="M3248" t="s">
        <v>460</v>
      </c>
      <c r="O3248" t="s">
        <v>13497</v>
      </c>
      <c r="P3248" s="5" t="s">
        <v>13497</v>
      </c>
    </row>
    <row r="3249" spans="1:16" ht="14.25" customHeight="1" thickBot="1" x14ac:dyDescent="0.4">
      <c r="A3249" t="s">
        <v>13781</v>
      </c>
      <c r="B3249">
        <f t="shared" ca="1" si="52"/>
        <v>39</v>
      </c>
      <c r="C3249" s="1">
        <v>28706</v>
      </c>
      <c r="E3249" t="s">
        <v>13782</v>
      </c>
      <c r="H3249" t="s">
        <v>122</v>
      </c>
      <c r="I3249" t="s">
        <v>962</v>
      </c>
      <c r="J3249" t="s">
        <v>9633</v>
      </c>
      <c r="K3249" t="s">
        <v>13783</v>
      </c>
      <c r="L3249" t="s">
        <v>21</v>
      </c>
      <c r="M3249" t="s">
        <v>29</v>
      </c>
      <c r="O3249" t="s">
        <v>55</v>
      </c>
      <c r="P3249" s="5" t="s">
        <v>55</v>
      </c>
    </row>
    <row r="3250" spans="1:16" ht="14.25" customHeight="1" thickBot="1" x14ac:dyDescent="0.4">
      <c r="A3250" t="s">
        <v>13784</v>
      </c>
      <c r="B3250">
        <f t="shared" ca="1" si="52"/>
        <v>42</v>
      </c>
      <c r="C3250" s="1">
        <v>27726</v>
      </c>
      <c r="E3250" t="s">
        <v>13785</v>
      </c>
      <c r="H3250" t="s">
        <v>557</v>
      </c>
      <c r="I3250" t="s">
        <v>29</v>
      </c>
      <c r="J3250" t="s">
        <v>3196</v>
      </c>
      <c r="K3250" t="s">
        <v>13786</v>
      </c>
      <c r="L3250" t="s">
        <v>205</v>
      </c>
      <c r="M3250" t="s">
        <v>29</v>
      </c>
      <c r="O3250" t="s">
        <v>13460</v>
      </c>
      <c r="P3250" s="5" t="s">
        <v>13460</v>
      </c>
    </row>
    <row r="3251" spans="1:16" ht="14.25" customHeight="1" thickBot="1" x14ac:dyDescent="0.4">
      <c r="A3251" t="s">
        <v>13787</v>
      </c>
      <c r="B3251">
        <f t="shared" ca="1" si="52"/>
        <v>52</v>
      </c>
      <c r="C3251" s="1">
        <v>24081</v>
      </c>
      <c r="E3251" t="s">
        <v>13788</v>
      </c>
      <c r="H3251" t="s">
        <v>122</v>
      </c>
      <c r="I3251" t="s">
        <v>29</v>
      </c>
      <c r="J3251" t="s">
        <v>13789</v>
      </c>
      <c r="K3251" t="s">
        <v>13790</v>
      </c>
      <c r="L3251" t="s">
        <v>205</v>
      </c>
      <c r="M3251" t="s">
        <v>29</v>
      </c>
      <c r="O3251" t="s">
        <v>13791</v>
      </c>
      <c r="P3251" s="5" t="s">
        <v>13791</v>
      </c>
    </row>
    <row r="3252" spans="1:16" ht="14.25" customHeight="1" thickBot="1" x14ac:dyDescent="0.4">
      <c r="A3252" t="s">
        <v>13792</v>
      </c>
      <c r="B3252">
        <f t="shared" ca="1" si="52"/>
        <v>48</v>
      </c>
      <c r="C3252" s="1">
        <v>25748</v>
      </c>
      <c r="E3252" t="s">
        <v>5494</v>
      </c>
      <c r="I3252" t="s">
        <v>132</v>
      </c>
      <c r="J3252" t="s">
        <v>132</v>
      </c>
      <c r="K3252" t="s">
        <v>13793</v>
      </c>
      <c r="L3252" t="s">
        <v>21</v>
      </c>
      <c r="M3252" t="s">
        <v>132</v>
      </c>
      <c r="O3252" t="s">
        <v>13794</v>
      </c>
      <c r="P3252" s="5" t="s">
        <v>17317</v>
      </c>
    </row>
    <row r="3253" spans="1:16" ht="14.25" customHeight="1" thickBot="1" x14ac:dyDescent="0.4">
      <c r="A3253" t="s">
        <v>13795</v>
      </c>
      <c r="B3253">
        <f t="shared" ca="1" si="52"/>
        <v>39</v>
      </c>
      <c r="C3253" s="1">
        <v>28809</v>
      </c>
      <c r="E3253" t="s">
        <v>13796</v>
      </c>
      <c r="F3253" t="s">
        <v>41</v>
      </c>
      <c r="I3253" t="s">
        <v>59</v>
      </c>
      <c r="J3253" t="s">
        <v>59</v>
      </c>
      <c r="K3253" t="s">
        <v>5443</v>
      </c>
      <c r="L3253" t="s">
        <v>21</v>
      </c>
      <c r="M3253" t="s">
        <v>989</v>
      </c>
      <c r="O3253" t="s">
        <v>55</v>
      </c>
      <c r="P3253" s="5" t="s">
        <v>55</v>
      </c>
    </row>
    <row r="3254" spans="1:16" ht="14.25" customHeight="1" thickBot="1" x14ac:dyDescent="0.4">
      <c r="A3254" t="s">
        <v>13797</v>
      </c>
      <c r="B3254">
        <f t="shared" ca="1" si="52"/>
        <v>31</v>
      </c>
      <c r="C3254" s="1">
        <v>31749</v>
      </c>
      <c r="D3254" t="s">
        <v>200</v>
      </c>
      <c r="E3254" t="s">
        <v>3636</v>
      </c>
      <c r="G3254" t="s">
        <v>147</v>
      </c>
      <c r="H3254" t="s">
        <v>122</v>
      </c>
      <c r="I3254" t="s">
        <v>29</v>
      </c>
      <c r="J3254" t="s">
        <v>9420</v>
      </c>
      <c r="K3254" t="s">
        <v>9421</v>
      </c>
      <c r="L3254" t="s">
        <v>21</v>
      </c>
      <c r="M3254" t="s">
        <v>29</v>
      </c>
      <c r="O3254" t="s">
        <v>1631</v>
      </c>
      <c r="P3254" s="5" t="s">
        <v>1631</v>
      </c>
    </row>
    <row r="3255" spans="1:16" ht="14.25" customHeight="1" thickBot="1" x14ac:dyDescent="0.4">
      <c r="A3255" t="s">
        <v>13798</v>
      </c>
      <c r="B3255">
        <f t="shared" ca="1" si="52"/>
        <v>33</v>
      </c>
      <c r="C3255" s="1">
        <v>31063</v>
      </c>
      <c r="E3255" t="s">
        <v>13799</v>
      </c>
      <c r="H3255" t="s">
        <v>88</v>
      </c>
      <c r="I3255" t="s">
        <v>89</v>
      </c>
      <c r="J3255" t="s">
        <v>13800</v>
      </c>
      <c r="K3255" t="s">
        <v>13801</v>
      </c>
      <c r="L3255" t="s">
        <v>21</v>
      </c>
      <c r="M3255" t="s">
        <v>89</v>
      </c>
      <c r="O3255" t="s">
        <v>13802</v>
      </c>
      <c r="P3255" s="5" t="s">
        <v>13802</v>
      </c>
    </row>
    <row r="3256" spans="1:16" ht="14.25" customHeight="1" thickBot="1" x14ac:dyDescent="0.4">
      <c r="A3256" t="s">
        <v>13803</v>
      </c>
      <c r="B3256">
        <f t="shared" ca="1" si="52"/>
        <v>28</v>
      </c>
      <c r="C3256" s="1">
        <v>33009</v>
      </c>
      <c r="E3256" t="s">
        <v>13804</v>
      </c>
      <c r="H3256" t="s">
        <v>3489</v>
      </c>
      <c r="I3256" t="s">
        <v>2279</v>
      </c>
      <c r="J3256" t="s">
        <v>6340</v>
      </c>
      <c r="K3256" t="s">
        <v>6341</v>
      </c>
      <c r="L3256" t="s">
        <v>21</v>
      </c>
      <c r="M3256" t="s">
        <v>602</v>
      </c>
      <c r="O3256" t="s">
        <v>3507</v>
      </c>
      <c r="P3256" s="5" t="s">
        <v>3507</v>
      </c>
    </row>
    <row r="3257" spans="1:16" ht="14.25" customHeight="1" thickBot="1" x14ac:dyDescent="0.4">
      <c r="A3257" t="s">
        <v>13805</v>
      </c>
      <c r="B3257">
        <f t="shared" ca="1" si="52"/>
        <v>55</v>
      </c>
      <c r="C3257" s="1">
        <v>22888</v>
      </c>
      <c r="E3257" t="s">
        <v>13806</v>
      </c>
      <c r="I3257" t="s">
        <v>3067</v>
      </c>
      <c r="J3257" t="s">
        <v>3067</v>
      </c>
      <c r="K3257" t="s">
        <v>13807</v>
      </c>
      <c r="L3257" t="s">
        <v>21</v>
      </c>
      <c r="M3257" t="s">
        <v>602</v>
      </c>
      <c r="O3257" t="s">
        <v>55</v>
      </c>
      <c r="P3257" s="5" t="s">
        <v>55</v>
      </c>
    </row>
    <row r="3258" spans="1:16" ht="14.25" customHeight="1" thickBot="1" x14ac:dyDescent="0.4">
      <c r="A3258" t="s">
        <v>13808</v>
      </c>
      <c r="B3258">
        <f t="shared" ca="1" si="52"/>
        <v>44</v>
      </c>
      <c r="C3258" s="1">
        <v>27181</v>
      </c>
      <c r="D3258" t="s">
        <v>39</v>
      </c>
      <c r="E3258" t="s">
        <v>13809</v>
      </c>
      <c r="H3258" t="s">
        <v>13810</v>
      </c>
      <c r="I3258" t="s">
        <v>29</v>
      </c>
      <c r="J3258" t="s">
        <v>13478</v>
      </c>
      <c r="K3258" t="s">
        <v>13811</v>
      </c>
      <c r="L3258" t="s">
        <v>21</v>
      </c>
      <c r="M3258" t="s">
        <v>29</v>
      </c>
      <c r="O3258" t="s">
        <v>11023</v>
      </c>
      <c r="P3258" s="5" t="s">
        <v>11023</v>
      </c>
    </row>
    <row r="3259" spans="1:16" ht="14.25" customHeight="1" thickBot="1" x14ac:dyDescent="0.4">
      <c r="A3259" t="s">
        <v>13812</v>
      </c>
      <c r="B3259">
        <f t="shared" ca="1" si="52"/>
        <v>44</v>
      </c>
      <c r="C3259" s="1">
        <v>27217</v>
      </c>
      <c r="E3259" t="s">
        <v>13813</v>
      </c>
      <c r="H3259" t="s">
        <v>687</v>
      </c>
      <c r="I3259" t="s">
        <v>118</v>
      </c>
      <c r="J3259" t="s">
        <v>13814</v>
      </c>
      <c r="K3259" t="s">
        <v>4258</v>
      </c>
      <c r="L3259" t="s">
        <v>21</v>
      </c>
      <c r="M3259" t="s">
        <v>118</v>
      </c>
      <c r="O3259" t="s">
        <v>13815</v>
      </c>
      <c r="P3259" s="5" t="s">
        <v>13815</v>
      </c>
    </row>
    <row r="3260" spans="1:16" ht="14.25" customHeight="1" thickBot="1" x14ac:dyDescent="0.4">
      <c r="A3260" t="s">
        <v>13816</v>
      </c>
      <c r="B3260">
        <f t="shared" ca="1" si="52"/>
        <v>42</v>
      </c>
      <c r="C3260" s="1">
        <v>27880</v>
      </c>
      <c r="E3260" t="s">
        <v>2190</v>
      </c>
      <c r="I3260" t="s">
        <v>386</v>
      </c>
      <c r="J3260" t="s">
        <v>4038</v>
      </c>
      <c r="K3260" t="s">
        <v>13817</v>
      </c>
      <c r="L3260" t="s">
        <v>21</v>
      </c>
      <c r="M3260" t="s">
        <v>386</v>
      </c>
      <c r="O3260" t="s">
        <v>13818</v>
      </c>
      <c r="P3260" s="5" t="s">
        <v>13818</v>
      </c>
    </row>
    <row r="3261" spans="1:16" ht="14.25" customHeight="1" thickBot="1" x14ac:dyDescent="0.4">
      <c r="A3261" t="s">
        <v>13819</v>
      </c>
      <c r="B3261">
        <f t="shared" ca="1" si="52"/>
        <v>52</v>
      </c>
      <c r="C3261" s="1">
        <v>24169</v>
      </c>
      <c r="E3261" t="s">
        <v>13820</v>
      </c>
      <c r="H3261" t="s">
        <v>43</v>
      </c>
      <c r="I3261" t="s">
        <v>373</v>
      </c>
      <c r="J3261" t="s">
        <v>373</v>
      </c>
      <c r="K3261" t="s">
        <v>13821</v>
      </c>
      <c r="L3261" t="s">
        <v>21</v>
      </c>
      <c r="M3261" t="s">
        <v>132</v>
      </c>
      <c r="O3261" t="s">
        <v>12728</v>
      </c>
      <c r="P3261" s="5" t="s">
        <v>17281</v>
      </c>
    </row>
    <row r="3262" spans="1:16" ht="14.25" customHeight="1" thickBot="1" x14ac:dyDescent="0.4">
      <c r="A3262" t="s">
        <v>13822</v>
      </c>
      <c r="B3262">
        <f t="shared" ca="1" si="52"/>
        <v>37</v>
      </c>
      <c r="C3262" s="1">
        <v>29743</v>
      </c>
      <c r="E3262" t="s">
        <v>3169</v>
      </c>
      <c r="H3262" t="s">
        <v>13823</v>
      </c>
      <c r="I3262" t="s">
        <v>325</v>
      </c>
      <c r="K3262" t="s">
        <v>13824</v>
      </c>
      <c r="L3262" t="s">
        <v>21</v>
      </c>
      <c r="M3262" t="s">
        <v>118</v>
      </c>
      <c r="O3262" t="s">
        <v>13825</v>
      </c>
      <c r="P3262" s="5" t="s">
        <v>13825</v>
      </c>
    </row>
    <row r="3263" spans="1:16" ht="14.25" customHeight="1" thickBot="1" x14ac:dyDescent="0.4">
      <c r="A3263" t="s">
        <v>13826</v>
      </c>
      <c r="B3263">
        <f t="shared" ca="1" si="52"/>
        <v>42</v>
      </c>
      <c r="C3263" s="1">
        <v>27922</v>
      </c>
      <c r="E3263" t="s">
        <v>13827</v>
      </c>
      <c r="G3263" t="s">
        <v>2021</v>
      </c>
      <c r="H3263" t="s">
        <v>269</v>
      </c>
      <c r="I3263" t="s">
        <v>270</v>
      </c>
      <c r="J3263" t="s">
        <v>13828</v>
      </c>
      <c r="K3263" t="s">
        <v>13829</v>
      </c>
      <c r="L3263" t="s">
        <v>205</v>
      </c>
      <c r="M3263" t="s">
        <v>270</v>
      </c>
      <c r="O3263" t="s">
        <v>13830</v>
      </c>
      <c r="P3263" s="5" t="s">
        <v>13938</v>
      </c>
    </row>
    <row r="3264" spans="1:16" ht="14.25" customHeight="1" thickBot="1" x14ac:dyDescent="0.4">
      <c r="A3264" t="s">
        <v>13831</v>
      </c>
      <c r="B3264">
        <f t="shared" ca="1" si="52"/>
        <v>25</v>
      </c>
      <c r="C3264" s="1">
        <v>34142</v>
      </c>
      <c r="D3264" t="s">
        <v>200</v>
      </c>
      <c r="E3264" t="s">
        <v>1059</v>
      </c>
      <c r="G3264" t="s">
        <v>892</v>
      </c>
      <c r="H3264" t="s">
        <v>210</v>
      </c>
      <c r="I3264" t="s">
        <v>29</v>
      </c>
      <c r="J3264" t="s">
        <v>13832</v>
      </c>
      <c r="K3264" t="s">
        <v>13833</v>
      </c>
      <c r="L3264" t="s">
        <v>21</v>
      </c>
      <c r="M3264" t="s">
        <v>29</v>
      </c>
      <c r="O3264" t="s">
        <v>1062</v>
      </c>
      <c r="P3264" s="5" t="s">
        <v>1062</v>
      </c>
    </row>
    <row r="3265" spans="1:16" ht="14.25" customHeight="1" thickBot="1" x14ac:dyDescent="0.4">
      <c r="A3265" t="s">
        <v>13834</v>
      </c>
      <c r="B3265">
        <f t="shared" ca="1" si="52"/>
        <v>44</v>
      </c>
      <c r="C3265" s="1">
        <v>27020</v>
      </c>
      <c r="D3265" t="s">
        <v>39</v>
      </c>
      <c r="E3265" t="s">
        <v>13835</v>
      </c>
      <c r="F3265" t="s">
        <v>41</v>
      </c>
      <c r="G3265" t="s">
        <v>75</v>
      </c>
      <c r="H3265" t="s">
        <v>105</v>
      </c>
      <c r="I3265" t="s">
        <v>106</v>
      </c>
      <c r="J3265" t="s">
        <v>13836</v>
      </c>
      <c r="K3265" t="s">
        <v>13837</v>
      </c>
      <c r="L3265" t="s">
        <v>21</v>
      </c>
      <c r="M3265" t="s">
        <v>46</v>
      </c>
      <c r="N3265" t="s">
        <v>161</v>
      </c>
      <c r="O3265" t="s">
        <v>13838</v>
      </c>
      <c r="P3265" s="5" t="s">
        <v>13838</v>
      </c>
    </row>
    <row r="3266" spans="1:16" ht="14.25" customHeight="1" thickBot="1" x14ac:dyDescent="0.4">
      <c r="A3266" t="s">
        <v>13839</v>
      </c>
      <c r="B3266">
        <f t="shared" ca="1" si="52"/>
        <v>58</v>
      </c>
      <c r="C3266" s="1">
        <v>21851</v>
      </c>
      <c r="D3266" t="s">
        <v>39</v>
      </c>
      <c r="E3266" t="s">
        <v>12588</v>
      </c>
      <c r="F3266" t="s">
        <v>41</v>
      </c>
      <c r="G3266" t="s">
        <v>147</v>
      </c>
      <c r="H3266" t="s">
        <v>13840</v>
      </c>
      <c r="I3266" t="s">
        <v>1065</v>
      </c>
      <c r="J3266" t="s">
        <v>7967</v>
      </c>
      <c r="K3266" t="s">
        <v>13841</v>
      </c>
      <c r="L3266" t="s">
        <v>21</v>
      </c>
      <c r="M3266" t="s">
        <v>46</v>
      </c>
      <c r="N3266" t="s">
        <v>2606</v>
      </c>
      <c r="O3266" t="s">
        <v>13842</v>
      </c>
      <c r="P3266" s="5" t="s">
        <v>13842</v>
      </c>
    </row>
    <row r="3267" spans="1:16" ht="14.25" customHeight="1" thickBot="1" x14ac:dyDescent="0.4">
      <c r="A3267" t="s">
        <v>13843</v>
      </c>
      <c r="B3267">
        <f t="shared" ca="1" si="52"/>
        <v>113</v>
      </c>
      <c r="C3267" s="2">
        <v>1978</v>
      </c>
      <c r="E3267" t="s">
        <v>13844</v>
      </c>
      <c r="I3267" t="s">
        <v>655</v>
      </c>
      <c r="J3267" t="s">
        <v>9353</v>
      </c>
      <c r="K3267" t="s">
        <v>13845</v>
      </c>
      <c r="L3267" t="s">
        <v>21</v>
      </c>
      <c r="M3267" t="s">
        <v>655</v>
      </c>
      <c r="O3267" t="s">
        <v>13846</v>
      </c>
      <c r="P3267" s="5" t="s">
        <v>13846</v>
      </c>
    </row>
    <row r="3268" spans="1:16" ht="14.25" customHeight="1" thickBot="1" x14ac:dyDescent="0.4">
      <c r="A3268" t="s">
        <v>13847</v>
      </c>
      <c r="B3268">
        <f t="shared" ca="1" si="52"/>
        <v>30</v>
      </c>
      <c r="C3268" s="1">
        <v>32269</v>
      </c>
      <c r="D3268" t="s">
        <v>674</v>
      </c>
      <c r="E3268" t="s">
        <v>13848</v>
      </c>
      <c r="F3268" t="s">
        <v>41</v>
      </c>
      <c r="G3268" t="s">
        <v>3330</v>
      </c>
      <c r="H3268" t="s">
        <v>43</v>
      </c>
      <c r="I3268" t="s">
        <v>178</v>
      </c>
      <c r="J3268" t="s">
        <v>6637</v>
      </c>
      <c r="K3268" t="s">
        <v>13849</v>
      </c>
      <c r="L3268" t="s">
        <v>205</v>
      </c>
      <c r="M3268" t="s">
        <v>178</v>
      </c>
      <c r="N3268" t="s">
        <v>4189</v>
      </c>
      <c r="O3268" t="s">
        <v>13850</v>
      </c>
      <c r="P3268" s="5" t="s">
        <v>17318</v>
      </c>
    </row>
    <row r="3269" spans="1:16" ht="14.25" customHeight="1" thickBot="1" x14ac:dyDescent="0.4">
      <c r="A3269" t="s">
        <v>13851</v>
      </c>
      <c r="B3269">
        <f t="shared" ca="1" si="52"/>
        <v>64</v>
      </c>
      <c r="C3269" s="1">
        <v>19812</v>
      </c>
      <c r="D3269" t="s">
        <v>674</v>
      </c>
      <c r="E3269" t="s">
        <v>13852</v>
      </c>
      <c r="F3269" t="s">
        <v>41</v>
      </c>
      <c r="G3269" t="s">
        <v>331</v>
      </c>
      <c r="H3269" t="s">
        <v>43</v>
      </c>
      <c r="I3269" t="s">
        <v>178</v>
      </c>
      <c r="J3269" t="s">
        <v>13853</v>
      </c>
      <c r="K3269" t="s">
        <v>13854</v>
      </c>
      <c r="L3269" t="s">
        <v>205</v>
      </c>
      <c r="M3269" t="s">
        <v>178</v>
      </c>
      <c r="N3269" t="s">
        <v>2002</v>
      </c>
      <c r="O3269" t="s">
        <v>13855</v>
      </c>
      <c r="P3269" s="5" t="s">
        <v>17319</v>
      </c>
    </row>
    <row r="3270" spans="1:16" ht="14.25" customHeight="1" thickBot="1" x14ac:dyDescent="0.4">
      <c r="A3270" t="s">
        <v>13856</v>
      </c>
      <c r="B3270">
        <f t="shared" ca="1" si="52"/>
        <v>46</v>
      </c>
      <c r="C3270" s="1">
        <v>26219</v>
      </c>
      <c r="E3270" t="s">
        <v>13857</v>
      </c>
      <c r="H3270" t="s">
        <v>51</v>
      </c>
      <c r="I3270" t="s">
        <v>52</v>
      </c>
      <c r="J3270" t="s">
        <v>12740</v>
      </c>
      <c r="K3270" t="s">
        <v>54</v>
      </c>
      <c r="L3270" t="s">
        <v>205</v>
      </c>
      <c r="M3270" t="s">
        <v>52</v>
      </c>
      <c r="O3270" t="s">
        <v>406</v>
      </c>
      <c r="P3270" s="5" t="s">
        <v>406</v>
      </c>
    </row>
    <row r="3271" spans="1:16" ht="14.25" customHeight="1" thickBot="1" x14ac:dyDescent="0.4">
      <c r="A3271" t="s">
        <v>13858</v>
      </c>
      <c r="B3271">
        <f t="shared" ca="1" si="52"/>
        <v>38</v>
      </c>
      <c r="C3271" s="1">
        <v>29221</v>
      </c>
      <c r="E3271" t="s">
        <v>5296</v>
      </c>
      <c r="G3271" t="s">
        <v>1037</v>
      </c>
      <c r="H3271" t="s">
        <v>687</v>
      </c>
      <c r="I3271" t="s">
        <v>118</v>
      </c>
      <c r="K3271" t="s">
        <v>13859</v>
      </c>
      <c r="L3271" t="s">
        <v>21</v>
      </c>
      <c r="M3271" t="s">
        <v>118</v>
      </c>
      <c r="O3271" t="s">
        <v>712</v>
      </c>
      <c r="P3271" s="5" t="s">
        <v>712</v>
      </c>
    </row>
    <row r="3272" spans="1:16" ht="14.25" customHeight="1" thickBot="1" x14ac:dyDescent="0.4">
      <c r="A3272" t="s">
        <v>13860</v>
      </c>
      <c r="B3272">
        <f t="shared" ca="1" si="52"/>
        <v>51</v>
      </c>
      <c r="C3272" s="1">
        <v>24625</v>
      </c>
      <c r="E3272" t="s">
        <v>13861</v>
      </c>
      <c r="H3272" t="s">
        <v>43</v>
      </c>
      <c r="I3272" t="s">
        <v>129</v>
      </c>
      <c r="J3272" t="s">
        <v>129</v>
      </c>
      <c r="K3272" t="s">
        <v>13862</v>
      </c>
      <c r="L3272" t="s">
        <v>21</v>
      </c>
      <c r="M3272" t="s">
        <v>132</v>
      </c>
      <c r="O3272" t="s">
        <v>13863</v>
      </c>
      <c r="P3272" s="5" t="s">
        <v>17320</v>
      </c>
    </row>
    <row r="3273" spans="1:16" ht="14.25" customHeight="1" thickBot="1" x14ac:dyDescent="0.4">
      <c r="A3273" t="s">
        <v>13864</v>
      </c>
      <c r="B3273">
        <f t="shared" ca="1" si="52"/>
        <v>51</v>
      </c>
      <c r="C3273" s="1">
        <v>24320</v>
      </c>
      <c r="H3273" t="s">
        <v>654</v>
      </c>
      <c r="I3273" t="s">
        <v>22</v>
      </c>
      <c r="J3273" t="s">
        <v>3889</v>
      </c>
      <c r="K3273" t="s">
        <v>13865</v>
      </c>
      <c r="L3273" t="s">
        <v>21</v>
      </c>
      <c r="M3273" t="s">
        <v>22</v>
      </c>
      <c r="O3273" t="s">
        <v>13866</v>
      </c>
      <c r="P3273" s="5" t="s">
        <v>13866</v>
      </c>
    </row>
    <row r="3274" spans="1:16" ht="14.25" customHeight="1" thickBot="1" x14ac:dyDescent="0.4">
      <c r="A3274" t="s">
        <v>13867</v>
      </c>
      <c r="B3274">
        <f t="shared" ca="1" si="52"/>
        <v>48</v>
      </c>
      <c r="C3274" s="1">
        <v>25470</v>
      </c>
      <c r="D3274" t="s">
        <v>39</v>
      </c>
      <c r="E3274" t="s">
        <v>13868</v>
      </c>
      <c r="F3274" t="s">
        <v>39</v>
      </c>
      <c r="G3274" t="s">
        <v>147</v>
      </c>
      <c r="I3274" t="s">
        <v>1067</v>
      </c>
      <c r="J3274" t="s">
        <v>5701</v>
      </c>
      <c r="K3274" t="s">
        <v>13869</v>
      </c>
      <c r="L3274" t="s">
        <v>21</v>
      </c>
      <c r="M3274" t="s">
        <v>1067</v>
      </c>
      <c r="O3274" t="s">
        <v>13870</v>
      </c>
      <c r="P3274" s="5" t="s">
        <v>13870</v>
      </c>
    </row>
    <row r="3275" spans="1:16" ht="14.25" customHeight="1" thickBot="1" x14ac:dyDescent="0.4">
      <c r="A3275" t="s">
        <v>13871</v>
      </c>
      <c r="B3275">
        <f t="shared" ca="1" si="52"/>
        <v>33</v>
      </c>
      <c r="C3275" s="1">
        <v>31223</v>
      </c>
      <c r="D3275" t="s">
        <v>200</v>
      </c>
      <c r="E3275" t="s">
        <v>13872</v>
      </c>
      <c r="F3275" t="s">
        <v>41</v>
      </c>
      <c r="G3275" t="s">
        <v>147</v>
      </c>
      <c r="H3275" t="s">
        <v>360</v>
      </c>
      <c r="I3275" t="s">
        <v>46</v>
      </c>
      <c r="J3275" t="s">
        <v>13873</v>
      </c>
      <c r="K3275" t="s">
        <v>13874</v>
      </c>
      <c r="L3275" t="s">
        <v>21</v>
      </c>
      <c r="M3275" t="s">
        <v>46</v>
      </c>
      <c r="N3275" t="s">
        <v>242</v>
      </c>
      <c r="O3275" t="s">
        <v>4426</v>
      </c>
      <c r="P3275" s="5" t="s">
        <v>4426</v>
      </c>
    </row>
    <row r="3276" spans="1:16" ht="14.25" customHeight="1" thickBot="1" x14ac:dyDescent="0.4">
      <c r="A3276" t="s">
        <v>13875</v>
      </c>
      <c r="B3276">
        <f t="shared" ca="1" si="52"/>
        <v>48</v>
      </c>
      <c r="C3276" s="1">
        <v>25430</v>
      </c>
      <c r="D3276" t="s">
        <v>39</v>
      </c>
      <c r="E3276" t="s">
        <v>13876</v>
      </c>
      <c r="F3276" t="s">
        <v>39</v>
      </c>
      <c r="G3276" t="s">
        <v>95</v>
      </c>
      <c r="H3276" t="s">
        <v>360</v>
      </c>
      <c r="I3276" t="s">
        <v>778</v>
      </c>
      <c r="J3276" t="s">
        <v>778</v>
      </c>
      <c r="K3276" t="s">
        <v>13877</v>
      </c>
      <c r="L3276" t="s">
        <v>21</v>
      </c>
      <c r="M3276" t="s">
        <v>46</v>
      </c>
      <c r="N3276" t="s">
        <v>1217</v>
      </c>
      <c r="O3276" t="s">
        <v>13878</v>
      </c>
      <c r="P3276" s="5" t="s">
        <v>13878</v>
      </c>
    </row>
    <row r="3277" spans="1:16" ht="14.25" customHeight="1" thickBot="1" x14ac:dyDescent="0.4">
      <c r="A3277" t="s">
        <v>13879</v>
      </c>
      <c r="B3277">
        <f t="shared" ca="1" si="52"/>
        <v>27</v>
      </c>
      <c r="C3277" s="1">
        <v>33405</v>
      </c>
      <c r="D3277" t="s">
        <v>674</v>
      </c>
      <c r="E3277" t="s">
        <v>13880</v>
      </c>
      <c r="F3277" t="s">
        <v>41</v>
      </c>
      <c r="G3277" t="s">
        <v>823</v>
      </c>
      <c r="H3277" t="s">
        <v>43</v>
      </c>
      <c r="I3277" t="s">
        <v>178</v>
      </c>
      <c r="J3277" t="s">
        <v>13881</v>
      </c>
      <c r="K3277" t="s">
        <v>13882</v>
      </c>
      <c r="L3277" t="s">
        <v>21</v>
      </c>
      <c r="M3277" t="s">
        <v>178</v>
      </c>
      <c r="N3277" t="s">
        <v>348</v>
      </c>
      <c r="O3277" t="s">
        <v>1433</v>
      </c>
      <c r="P3277" s="5" t="s">
        <v>16763</v>
      </c>
    </row>
    <row r="3278" spans="1:16" ht="14.25" customHeight="1" thickBot="1" x14ac:dyDescent="0.4">
      <c r="A3278" t="s">
        <v>13883</v>
      </c>
      <c r="B3278">
        <f t="shared" ca="1" si="52"/>
        <v>38</v>
      </c>
      <c r="C3278" s="1">
        <v>29394</v>
      </c>
      <c r="D3278" t="s">
        <v>39</v>
      </c>
      <c r="E3278" t="s">
        <v>13884</v>
      </c>
      <c r="F3278" t="s">
        <v>39</v>
      </c>
      <c r="G3278" t="s">
        <v>104</v>
      </c>
      <c r="H3278" t="s">
        <v>353</v>
      </c>
      <c r="I3278" t="s">
        <v>10457</v>
      </c>
      <c r="J3278" t="s">
        <v>44</v>
      </c>
      <c r="K3278" t="s">
        <v>13885</v>
      </c>
      <c r="L3278" t="s">
        <v>21</v>
      </c>
      <c r="M3278" t="s">
        <v>46</v>
      </c>
      <c r="N3278" t="s">
        <v>13886</v>
      </c>
      <c r="O3278" t="s">
        <v>13887</v>
      </c>
      <c r="P3278" s="5" t="s">
        <v>13887</v>
      </c>
    </row>
    <row r="3279" spans="1:16" ht="14.25" customHeight="1" thickBot="1" x14ac:dyDescent="0.4">
      <c r="A3279" t="s">
        <v>13888</v>
      </c>
      <c r="B3279">
        <f t="shared" ca="1" si="52"/>
        <v>41</v>
      </c>
      <c r="C3279" s="1">
        <v>28053</v>
      </c>
      <c r="E3279" t="s">
        <v>11002</v>
      </c>
      <c r="I3279" t="s">
        <v>118</v>
      </c>
      <c r="K3279" t="s">
        <v>12808</v>
      </c>
      <c r="L3279" t="s">
        <v>21</v>
      </c>
      <c r="M3279" t="s">
        <v>118</v>
      </c>
      <c r="O3279" t="s">
        <v>13889</v>
      </c>
      <c r="P3279" s="5" t="s">
        <v>13889</v>
      </c>
    </row>
    <row r="3280" spans="1:16" ht="14.25" customHeight="1" thickBot="1" x14ac:dyDescent="0.4">
      <c r="A3280" t="s">
        <v>13890</v>
      </c>
      <c r="B3280">
        <f t="shared" ca="1" si="52"/>
        <v>31</v>
      </c>
      <c r="C3280" s="1">
        <v>31725</v>
      </c>
      <c r="D3280" t="s">
        <v>39</v>
      </c>
      <c r="E3280" t="s">
        <v>11823</v>
      </c>
      <c r="F3280" t="s">
        <v>41</v>
      </c>
      <c r="G3280" t="s">
        <v>95</v>
      </c>
      <c r="H3280" t="s">
        <v>43</v>
      </c>
      <c r="I3280" t="s">
        <v>44</v>
      </c>
      <c r="J3280" t="s">
        <v>13891</v>
      </c>
      <c r="K3280" t="s">
        <v>13892</v>
      </c>
      <c r="L3280" t="s">
        <v>21</v>
      </c>
      <c r="M3280" t="s">
        <v>46</v>
      </c>
      <c r="N3280" t="s">
        <v>1217</v>
      </c>
      <c r="O3280" t="s">
        <v>13893</v>
      </c>
      <c r="P3280" s="5" t="s">
        <v>13893</v>
      </c>
    </row>
    <row r="3281" spans="1:16" ht="14.25" customHeight="1" thickBot="1" x14ac:dyDescent="0.4">
      <c r="A3281" t="s">
        <v>13894</v>
      </c>
      <c r="B3281">
        <f t="shared" ca="1" si="52"/>
        <v>48</v>
      </c>
      <c r="C3281" s="1">
        <v>25432</v>
      </c>
      <c r="E3281" t="s">
        <v>13895</v>
      </c>
      <c r="F3281" t="s">
        <v>41</v>
      </c>
      <c r="H3281" t="s">
        <v>210</v>
      </c>
      <c r="I3281" t="s">
        <v>29</v>
      </c>
      <c r="J3281" t="s">
        <v>13896</v>
      </c>
      <c r="K3281" t="s">
        <v>13897</v>
      </c>
      <c r="L3281" t="s">
        <v>21</v>
      </c>
      <c r="M3281" t="s">
        <v>29</v>
      </c>
      <c r="O3281" t="s">
        <v>1062</v>
      </c>
      <c r="P3281" s="5" t="s">
        <v>1062</v>
      </c>
    </row>
    <row r="3282" spans="1:16" ht="14.25" customHeight="1" thickBot="1" x14ac:dyDescent="0.4">
      <c r="A3282" t="s">
        <v>13898</v>
      </c>
      <c r="B3282">
        <f t="shared" ca="1" si="52"/>
        <v>63</v>
      </c>
      <c r="C3282" s="1">
        <v>20015</v>
      </c>
      <c r="D3282" t="s">
        <v>39</v>
      </c>
      <c r="E3282" t="s">
        <v>6962</v>
      </c>
      <c r="G3282" t="s">
        <v>75</v>
      </c>
      <c r="H3282" t="s">
        <v>687</v>
      </c>
      <c r="I3282" t="s">
        <v>118</v>
      </c>
      <c r="J3282" t="s">
        <v>13899</v>
      </c>
      <c r="K3282" t="s">
        <v>13900</v>
      </c>
      <c r="L3282" t="s">
        <v>205</v>
      </c>
      <c r="M3282" t="s">
        <v>118</v>
      </c>
      <c r="O3282" t="s">
        <v>13901</v>
      </c>
      <c r="P3282" s="5" t="s">
        <v>13901</v>
      </c>
    </row>
    <row r="3283" spans="1:16" ht="14.25" customHeight="1" thickBot="1" x14ac:dyDescent="0.4">
      <c r="A3283" t="s">
        <v>13902</v>
      </c>
      <c r="B3283">
        <f t="shared" ca="1" si="52"/>
        <v>61</v>
      </c>
      <c r="C3283" s="1">
        <v>20950</v>
      </c>
      <c r="D3283" t="s">
        <v>39</v>
      </c>
      <c r="E3283" t="s">
        <v>13903</v>
      </c>
      <c r="F3283" t="s">
        <v>41</v>
      </c>
      <c r="G3283" t="s">
        <v>13904</v>
      </c>
      <c r="H3283" t="s">
        <v>360</v>
      </c>
      <c r="I3283" t="s">
        <v>46</v>
      </c>
      <c r="J3283" t="s">
        <v>13905</v>
      </c>
      <c r="K3283" t="s">
        <v>13906</v>
      </c>
      <c r="L3283" t="s">
        <v>21</v>
      </c>
      <c r="M3283" t="s">
        <v>46</v>
      </c>
      <c r="N3283" t="s">
        <v>13907</v>
      </c>
      <c r="O3283" t="s">
        <v>13908</v>
      </c>
      <c r="P3283" s="5" t="s">
        <v>13908</v>
      </c>
    </row>
    <row r="3284" spans="1:16" ht="14.25" customHeight="1" thickBot="1" x14ac:dyDescent="0.4">
      <c r="A3284" t="s">
        <v>13909</v>
      </c>
      <c r="B3284">
        <f t="shared" ca="1" si="52"/>
        <v>32</v>
      </c>
      <c r="C3284" s="1">
        <v>31317</v>
      </c>
      <c r="E3284" t="s">
        <v>13910</v>
      </c>
      <c r="I3284" t="s">
        <v>1446</v>
      </c>
      <c r="J3284" t="s">
        <v>13911</v>
      </c>
      <c r="K3284" t="s">
        <v>13912</v>
      </c>
      <c r="L3284" t="s">
        <v>21</v>
      </c>
      <c r="M3284" t="s">
        <v>148</v>
      </c>
      <c r="O3284" t="s">
        <v>13913</v>
      </c>
      <c r="P3284" s="5" t="s">
        <v>13913</v>
      </c>
    </row>
    <row r="3285" spans="1:16" ht="14.25" customHeight="1" thickBot="1" x14ac:dyDescent="0.4">
      <c r="A3285" t="s">
        <v>13914</v>
      </c>
      <c r="B3285">
        <f t="shared" ca="1" si="52"/>
        <v>36</v>
      </c>
      <c r="C3285" s="1">
        <v>30115</v>
      </c>
      <c r="D3285" t="s">
        <v>41</v>
      </c>
      <c r="E3285" t="s">
        <v>13915</v>
      </c>
      <c r="F3285" t="s">
        <v>41</v>
      </c>
      <c r="G3285" t="s">
        <v>1279</v>
      </c>
      <c r="H3285" t="s">
        <v>3104</v>
      </c>
      <c r="I3285" t="s">
        <v>194</v>
      </c>
      <c r="J3285" t="s">
        <v>3105</v>
      </c>
      <c r="K3285" t="s">
        <v>7254</v>
      </c>
      <c r="L3285" t="s">
        <v>21</v>
      </c>
      <c r="M3285" t="s">
        <v>194</v>
      </c>
      <c r="N3285" t="s">
        <v>305</v>
      </c>
      <c r="O3285" t="s">
        <v>55</v>
      </c>
      <c r="P3285" s="5" t="s">
        <v>55</v>
      </c>
    </row>
    <row r="3286" spans="1:16" ht="14.25" customHeight="1" thickBot="1" x14ac:dyDescent="0.4">
      <c r="A3286" t="s">
        <v>13916</v>
      </c>
      <c r="B3286">
        <f t="shared" ca="1" si="52"/>
        <v>40</v>
      </c>
      <c r="C3286" s="1">
        <v>28486</v>
      </c>
      <c r="D3286" t="s">
        <v>41</v>
      </c>
      <c r="E3286" t="s">
        <v>13917</v>
      </c>
      <c r="F3286" t="s">
        <v>185</v>
      </c>
      <c r="H3286" t="s">
        <v>360</v>
      </c>
      <c r="I3286" t="s">
        <v>6285</v>
      </c>
      <c r="J3286" t="s">
        <v>13918</v>
      </c>
      <c r="K3286" t="s">
        <v>9910</v>
      </c>
      <c r="L3286" t="s">
        <v>21</v>
      </c>
      <c r="M3286" t="s">
        <v>22</v>
      </c>
      <c r="O3286" t="s">
        <v>13919</v>
      </c>
      <c r="P3286" s="5" t="s">
        <v>13919</v>
      </c>
    </row>
    <row r="3287" spans="1:16" ht="14.25" customHeight="1" thickBot="1" x14ac:dyDescent="0.4">
      <c r="A3287" t="s">
        <v>13920</v>
      </c>
      <c r="B3287">
        <f t="shared" ca="1" si="52"/>
        <v>50</v>
      </c>
      <c r="C3287" s="1">
        <v>24898</v>
      </c>
      <c r="E3287" t="s">
        <v>2128</v>
      </c>
      <c r="I3287" t="s">
        <v>325</v>
      </c>
      <c r="J3287" t="s">
        <v>12486</v>
      </c>
      <c r="K3287" t="s">
        <v>13921</v>
      </c>
      <c r="L3287" t="s">
        <v>21</v>
      </c>
      <c r="M3287" t="s">
        <v>29</v>
      </c>
      <c r="O3287" t="s">
        <v>13922</v>
      </c>
      <c r="P3287" s="5" t="s">
        <v>13922</v>
      </c>
    </row>
    <row r="3288" spans="1:16" ht="14.25" customHeight="1" thickBot="1" x14ac:dyDescent="0.4">
      <c r="A3288" t="s">
        <v>13923</v>
      </c>
      <c r="B3288">
        <f t="shared" ca="1" si="52"/>
        <v>45</v>
      </c>
      <c r="C3288" s="1">
        <v>26755</v>
      </c>
      <c r="E3288" t="s">
        <v>7944</v>
      </c>
      <c r="I3288" t="s">
        <v>13924</v>
      </c>
      <c r="J3288" t="s">
        <v>13925</v>
      </c>
      <c r="K3288" t="s">
        <v>13926</v>
      </c>
      <c r="L3288" t="s">
        <v>21</v>
      </c>
      <c r="M3288" t="s">
        <v>29</v>
      </c>
      <c r="O3288" t="s">
        <v>13927</v>
      </c>
      <c r="P3288" s="5" t="s">
        <v>13927</v>
      </c>
    </row>
    <row r="3289" spans="1:16" ht="14.25" customHeight="1" thickBot="1" x14ac:dyDescent="0.4">
      <c r="A3289" t="s">
        <v>13928</v>
      </c>
      <c r="B3289">
        <f t="shared" ca="1" si="52"/>
        <v>54</v>
      </c>
      <c r="C3289" s="1">
        <v>23458</v>
      </c>
      <c r="E3289" t="s">
        <v>13929</v>
      </c>
      <c r="F3289" t="s">
        <v>41</v>
      </c>
      <c r="H3289" t="s">
        <v>12042</v>
      </c>
      <c r="I3289" t="s">
        <v>602</v>
      </c>
      <c r="J3289" t="s">
        <v>13930</v>
      </c>
      <c r="K3289" t="s">
        <v>13931</v>
      </c>
      <c r="L3289" t="s">
        <v>21</v>
      </c>
      <c r="M3289" t="s">
        <v>602</v>
      </c>
      <c r="O3289" t="s">
        <v>13932</v>
      </c>
      <c r="P3289" s="5" t="s">
        <v>13932</v>
      </c>
    </row>
    <row r="3290" spans="1:16" ht="14.25" customHeight="1" thickBot="1" x14ac:dyDescent="0.4">
      <c r="A3290" t="s">
        <v>13933</v>
      </c>
      <c r="B3290">
        <f t="shared" ca="1" si="52"/>
        <v>43</v>
      </c>
      <c r="C3290" s="1">
        <v>27262</v>
      </c>
      <c r="E3290" t="s">
        <v>13934</v>
      </c>
      <c r="H3290" t="s">
        <v>13935</v>
      </c>
      <c r="I3290" t="s">
        <v>13936</v>
      </c>
      <c r="J3290" t="s">
        <v>1536</v>
      </c>
      <c r="K3290" t="s">
        <v>13937</v>
      </c>
      <c r="L3290" t="s">
        <v>205</v>
      </c>
      <c r="M3290" t="s">
        <v>270</v>
      </c>
      <c r="O3290" t="s">
        <v>13938</v>
      </c>
      <c r="P3290" s="5" t="s">
        <v>13938</v>
      </c>
    </row>
    <row r="3291" spans="1:16" ht="14.25" customHeight="1" thickBot="1" x14ac:dyDescent="0.4">
      <c r="A3291" t="s">
        <v>13939</v>
      </c>
      <c r="B3291">
        <f t="shared" ca="1" si="52"/>
        <v>113</v>
      </c>
      <c r="C3291" s="2">
        <v>1975</v>
      </c>
      <c r="D3291" t="s">
        <v>41</v>
      </c>
      <c r="E3291" t="s">
        <v>13940</v>
      </c>
      <c r="F3291" t="s">
        <v>41</v>
      </c>
      <c r="G3291" t="s">
        <v>245</v>
      </c>
      <c r="H3291" t="s">
        <v>1579</v>
      </c>
      <c r="I3291" t="s">
        <v>22</v>
      </c>
      <c r="J3291" t="s">
        <v>13941</v>
      </c>
      <c r="K3291" t="s">
        <v>13942</v>
      </c>
      <c r="L3291" t="s">
        <v>21</v>
      </c>
      <c r="M3291" t="s">
        <v>22</v>
      </c>
      <c r="O3291" t="s">
        <v>1582</v>
      </c>
      <c r="P3291" s="5" t="s">
        <v>1582</v>
      </c>
    </row>
    <row r="3292" spans="1:16" ht="14.25" customHeight="1" thickBot="1" x14ac:dyDescent="0.4">
      <c r="A3292" t="s">
        <v>13943</v>
      </c>
      <c r="B3292">
        <f t="shared" ref="B3292:B3355" ca="1" si="53">DATEDIF(C3292,TODAY(),"Y")</f>
        <v>64</v>
      </c>
      <c r="C3292" s="1">
        <v>19705</v>
      </c>
      <c r="D3292" t="s">
        <v>41</v>
      </c>
      <c r="E3292" t="s">
        <v>13944</v>
      </c>
      <c r="G3292" t="s">
        <v>13945</v>
      </c>
      <c r="H3292" t="s">
        <v>654</v>
      </c>
      <c r="I3292" t="s">
        <v>10763</v>
      </c>
      <c r="J3292" t="s">
        <v>13946</v>
      </c>
      <c r="K3292" t="s">
        <v>2082</v>
      </c>
      <c r="L3292" t="s">
        <v>205</v>
      </c>
      <c r="M3292" t="s">
        <v>22</v>
      </c>
      <c r="O3292" t="s">
        <v>13947</v>
      </c>
      <c r="P3292" s="5" t="s">
        <v>13947</v>
      </c>
    </row>
    <row r="3293" spans="1:16" ht="14.25" customHeight="1" thickBot="1" x14ac:dyDescent="0.4">
      <c r="A3293" t="s">
        <v>13948</v>
      </c>
      <c r="B3293">
        <f t="shared" ca="1" si="53"/>
        <v>29</v>
      </c>
      <c r="C3293" s="1">
        <v>32413</v>
      </c>
      <c r="E3293" t="s">
        <v>730</v>
      </c>
      <c r="I3293" t="s">
        <v>767</v>
      </c>
      <c r="J3293" t="s">
        <v>13949</v>
      </c>
      <c r="K3293" t="s">
        <v>13950</v>
      </c>
      <c r="L3293" t="s">
        <v>21</v>
      </c>
      <c r="M3293" t="s">
        <v>496</v>
      </c>
      <c r="O3293" t="s">
        <v>13951</v>
      </c>
      <c r="P3293" s="5" t="s">
        <v>13951</v>
      </c>
    </row>
    <row r="3294" spans="1:16" ht="14.25" customHeight="1" thickBot="1" x14ac:dyDescent="0.4">
      <c r="A3294" t="s">
        <v>13952</v>
      </c>
      <c r="B3294">
        <f t="shared" ca="1" si="53"/>
        <v>64</v>
      </c>
      <c r="C3294" s="1">
        <v>19897</v>
      </c>
      <c r="E3294" t="s">
        <v>13953</v>
      </c>
      <c r="H3294" t="s">
        <v>812</v>
      </c>
      <c r="I3294" t="s">
        <v>270</v>
      </c>
      <c r="J3294" t="s">
        <v>13954</v>
      </c>
      <c r="K3294" t="s">
        <v>13955</v>
      </c>
      <c r="L3294" t="s">
        <v>21</v>
      </c>
      <c r="M3294" t="s">
        <v>270</v>
      </c>
      <c r="O3294" t="s">
        <v>4393</v>
      </c>
      <c r="P3294" s="5" t="s">
        <v>4393</v>
      </c>
    </row>
    <row r="3295" spans="1:16" ht="14.25" customHeight="1" thickBot="1" x14ac:dyDescent="0.4">
      <c r="A3295" t="s">
        <v>13956</v>
      </c>
      <c r="B3295">
        <f t="shared" ca="1" si="53"/>
        <v>76</v>
      </c>
      <c r="C3295" s="1">
        <v>15352</v>
      </c>
      <c r="D3295" t="s">
        <v>41</v>
      </c>
      <c r="E3295" t="s">
        <v>13957</v>
      </c>
      <c r="F3295" t="s">
        <v>605</v>
      </c>
      <c r="G3295" t="s">
        <v>147</v>
      </c>
      <c r="H3295" t="s">
        <v>1828</v>
      </c>
      <c r="I3295" t="s">
        <v>34</v>
      </c>
      <c r="J3295" t="s">
        <v>13958</v>
      </c>
      <c r="K3295" t="s">
        <v>13959</v>
      </c>
      <c r="L3295" t="s">
        <v>21</v>
      </c>
      <c r="M3295" t="s">
        <v>34</v>
      </c>
      <c r="N3295" t="s">
        <v>305</v>
      </c>
      <c r="O3295" t="s">
        <v>13960</v>
      </c>
      <c r="P3295" s="5" t="s">
        <v>17321</v>
      </c>
    </row>
    <row r="3296" spans="1:16" ht="14.25" customHeight="1" thickBot="1" x14ac:dyDescent="0.4">
      <c r="A3296" t="s">
        <v>13961</v>
      </c>
      <c r="B3296">
        <f t="shared" ca="1" si="53"/>
        <v>52</v>
      </c>
      <c r="C3296" s="1">
        <v>24012</v>
      </c>
      <c r="E3296" t="s">
        <v>13962</v>
      </c>
      <c r="I3296" t="s">
        <v>325</v>
      </c>
      <c r="J3296" t="s">
        <v>13963</v>
      </c>
      <c r="K3296" t="s">
        <v>13964</v>
      </c>
      <c r="L3296" t="s">
        <v>21</v>
      </c>
      <c r="M3296" t="s">
        <v>279</v>
      </c>
      <c r="O3296" t="s">
        <v>4393</v>
      </c>
      <c r="P3296" s="5" t="s">
        <v>4393</v>
      </c>
    </row>
    <row r="3297" spans="1:16" ht="14.25" customHeight="1" thickBot="1" x14ac:dyDescent="0.4">
      <c r="A3297" t="s">
        <v>13965</v>
      </c>
      <c r="B3297">
        <f t="shared" ca="1" si="53"/>
        <v>39</v>
      </c>
      <c r="C3297" s="1">
        <v>28914</v>
      </c>
      <c r="D3297" t="s">
        <v>200</v>
      </c>
      <c r="E3297" t="s">
        <v>426</v>
      </c>
      <c r="H3297" t="s">
        <v>122</v>
      </c>
      <c r="I3297" t="s">
        <v>29</v>
      </c>
      <c r="J3297" t="s">
        <v>5766</v>
      </c>
      <c r="K3297" t="s">
        <v>12422</v>
      </c>
      <c r="L3297" t="s">
        <v>21</v>
      </c>
      <c r="M3297" t="s">
        <v>29</v>
      </c>
      <c r="O3297" t="s">
        <v>3963</v>
      </c>
      <c r="P3297" s="5" t="s">
        <v>3963</v>
      </c>
    </row>
    <row r="3298" spans="1:16" ht="14.25" customHeight="1" thickBot="1" x14ac:dyDescent="0.4">
      <c r="A3298" t="s">
        <v>13966</v>
      </c>
      <c r="B3298">
        <f t="shared" ca="1" si="53"/>
        <v>46</v>
      </c>
      <c r="C3298" s="1">
        <v>26481</v>
      </c>
      <c r="D3298" t="s">
        <v>39</v>
      </c>
      <c r="E3298" t="s">
        <v>13967</v>
      </c>
      <c r="F3298" t="s">
        <v>41</v>
      </c>
      <c r="G3298" t="s">
        <v>378</v>
      </c>
      <c r="H3298" t="s">
        <v>1828</v>
      </c>
      <c r="I3298" t="s">
        <v>34</v>
      </c>
      <c r="J3298" t="s">
        <v>1550</v>
      </c>
      <c r="K3298" t="s">
        <v>6937</v>
      </c>
      <c r="L3298" t="s">
        <v>21</v>
      </c>
      <c r="M3298" t="s">
        <v>34</v>
      </c>
      <c r="N3298" t="s">
        <v>79</v>
      </c>
      <c r="O3298" t="s">
        <v>169</v>
      </c>
      <c r="P3298" s="5" t="s">
        <v>169</v>
      </c>
    </row>
    <row r="3299" spans="1:16" ht="14.25" customHeight="1" thickBot="1" x14ac:dyDescent="0.4">
      <c r="A3299" t="s">
        <v>13968</v>
      </c>
      <c r="B3299">
        <f t="shared" ca="1" si="53"/>
        <v>44</v>
      </c>
      <c r="C3299" s="1">
        <v>26937</v>
      </c>
      <c r="D3299" t="s">
        <v>39</v>
      </c>
      <c r="E3299" t="s">
        <v>1594</v>
      </c>
      <c r="F3299" t="s">
        <v>41</v>
      </c>
      <c r="G3299" t="s">
        <v>95</v>
      </c>
      <c r="H3299" t="s">
        <v>105</v>
      </c>
      <c r="I3299" t="s">
        <v>4610</v>
      </c>
      <c r="J3299" t="s">
        <v>13969</v>
      </c>
      <c r="K3299" t="s">
        <v>13970</v>
      </c>
      <c r="L3299" t="s">
        <v>21</v>
      </c>
      <c r="M3299" t="s">
        <v>46</v>
      </c>
      <c r="N3299" t="s">
        <v>242</v>
      </c>
      <c r="O3299" t="s">
        <v>13971</v>
      </c>
      <c r="P3299" s="5" t="s">
        <v>13971</v>
      </c>
    </row>
    <row r="3300" spans="1:16" ht="14.25" customHeight="1" thickBot="1" x14ac:dyDescent="0.4">
      <c r="A3300" t="s">
        <v>13972</v>
      </c>
      <c r="B3300">
        <f t="shared" ca="1" si="53"/>
        <v>53</v>
      </c>
      <c r="C3300" s="1">
        <v>23811</v>
      </c>
      <c r="E3300" t="s">
        <v>13973</v>
      </c>
      <c r="G3300" t="s">
        <v>441</v>
      </c>
      <c r="H3300" t="s">
        <v>660</v>
      </c>
      <c r="I3300" t="s">
        <v>59</v>
      </c>
      <c r="J3300" t="s">
        <v>13974</v>
      </c>
      <c r="K3300" t="s">
        <v>13975</v>
      </c>
      <c r="L3300" t="s">
        <v>21</v>
      </c>
      <c r="M3300" t="s">
        <v>59</v>
      </c>
      <c r="O3300" t="s">
        <v>13976</v>
      </c>
      <c r="P3300" s="5" t="s">
        <v>13976</v>
      </c>
    </row>
    <row r="3301" spans="1:16" ht="14.25" customHeight="1" thickBot="1" x14ac:dyDescent="0.4">
      <c r="A3301" t="s">
        <v>13977</v>
      </c>
      <c r="B3301">
        <f t="shared" ca="1" si="53"/>
        <v>113</v>
      </c>
      <c r="C3301" s="2">
        <v>1960</v>
      </c>
      <c r="D3301" t="s">
        <v>41</v>
      </c>
      <c r="E3301" t="s">
        <v>5958</v>
      </c>
      <c r="F3301" t="s">
        <v>41</v>
      </c>
      <c r="G3301" t="s">
        <v>95</v>
      </c>
      <c r="H3301" t="s">
        <v>7157</v>
      </c>
      <c r="I3301" t="s">
        <v>22</v>
      </c>
      <c r="J3301" t="s">
        <v>13978</v>
      </c>
      <c r="K3301" t="s">
        <v>13979</v>
      </c>
      <c r="L3301" t="s">
        <v>21</v>
      </c>
      <c r="M3301" t="s">
        <v>22</v>
      </c>
      <c r="N3301" t="s">
        <v>305</v>
      </c>
      <c r="O3301" t="s">
        <v>13980</v>
      </c>
      <c r="P3301" s="5" t="s">
        <v>13980</v>
      </c>
    </row>
    <row r="3302" spans="1:16" ht="14.25" customHeight="1" thickBot="1" x14ac:dyDescent="0.4">
      <c r="A3302" t="s">
        <v>13981</v>
      </c>
      <c r="B3302">
        <f t="shared" ca="1" si="53"/>
        <v>39</v>
      </c>
      <c r="C3302" s="1">
        <v>28715</v>
      </c>
      <c r="E3302" t="s">
        <v>13982</v>
      </c>
      <c r="F3302" t="s">
        <v>74</v>
      </c>
      <c r="H3302" t="s">
        <v>1585</v>
      </c>
      <c r="I3302" t="s">
        <v>129</v>
      </c>
      <c r="J3302" t="s">
        <v>129</v>
      </c>
      <c r="K3302" t="s">
        <v>13983</v>
      </c>
      <c r="L3302" t="s">
        <v>21</v>
      </c>
      <c r="M3302" t="s">
        <v>270</v>
      </c>
      <c r="O3302" t="s">
        <v>13984</v>
      </c>
      <c r="P3302" s="5" t="s">
        <v>17322</v>
      </c>
    </row>
    <row r="3303" spans="1:16" ht="14.25" customHeight="1" thickBot="1" x14ac:dyDescent="0.4">
      <c r="A3303" t="s">
        <v>13985</v>
      </c>
      <c r="B3303">
        <f t="shared" ca="1" si="53"/>
        <v>45</v>
      </c>
      <c r="C3303" s="1">
        <v>26625</v>
      </c>
      <c r="E3303" t="s">
        <v>13986</v>
      </c>
      <c r="I3303" t="s">
        <v>806</v>
      </c>
      <c r="J3303" t="s">
        <v>13987</v>
      </c>
      <c r="K3303" t="s">
        <v>13988</v>
      </c>
      <c r="L3303" t="s">
        <v>21</v>
      </c>
      <c r="M3303" t="s">
        <v>270</v>
      </c>
      <c r="O3303" t="s">
        <v>4393</v>
      </c>
      <c r="P3303" s="5" t="s">
        <v>4393</v>
      </c>
    </row>
    <row r="3304" spans="1:16" ht="14.25" customHeight="1" thickBot="1" x14ac:dyDescent="0.4">
      <c r="A3304" t="s">
        <v>13989</v>
      </c>
      <c r="B3304">
        <f t="shared" ca="1" si="53"/>
        <v>23</v>
      </c>
      <c r="C3304" s="1">
        <v>34803</v>
      </c>
      <c r="E3304" t="s">
        <v>13990</v>
      </c>
      <c r="H3304" t="s">
        <v>43</v>
      </c>
      <c r="I3304" t="s">
        <v>129</v>
      </c>
      <c r="J3304" t="s">
        <v>13991</v>
      </c>
      <c r="K3304" t="s">
        <v>13992</v>
      </c>
      <c r="L3304" t="s">
        <v>21</v>
      </c>
      <c r="M3304" t="s">
        <v>132</v>
      </c>
      <c r="O3304" t="s">
        <v>5071</v>
      </c>
      <c r="P3304" s="5" t="s">
        <v>16924</v>
      </c>
    </row>
    <row r="3305" spans="1:16" ht="14.25" customHeight="1" thickBot="1" x14ac:dyDescent="0.4">
      <c r="A3305" t="s">
        <v>13993</v>
      </c>
      <c r="B3305">
        <f t="shared" ca="1" si="53"/>
        <v>44</v>
      </c>
      <c r="C3305" s="1">
        <v>26870</v>
      </c>
      <c r="E3305" t="s">
        <v>13994</v>
      </c>
      <c r="H3305" t="s">
        <v>687</v>
      </c>
      <c r="I3305" t="s">
        <v>118</v>
      </c>
      <c r="J3305" t="s">
        <v>10043</v>
      </c>
      <c r="K3305" t="s">
        <v>13995</v>
      </c>
      <c r="L3305" t="s">
        <v>21</v>
      </c>
      <c r="M3305" t="s">
        <v>118</v>
      </c>
      <c r="O3305" t="s">
        <v>13996</v>
      </c>
      <c r="P3305" s="5" t="s">
        <v>13996</v>
      </c>
    </row>
    <row r="3306" spans="1:16" ht="14.25" customHeight="1" thickBot="1" x14ac:dyDescent="0.4">
      <c r="A3306" t="s">
        <v>13997</v>
      </c>
      <c r="B3306">
        <f t="shared" ca="1" si="53"/>
        <v>44</v>
      </c>
      <c r="C3306" s="1">
        <v>27165</v>
      </c>
      <c r="E3306" t="s">
        <v>938</v>
      </c>
      <c r="H3306" t="s">
        <v>122</v>
      </c>
      <c r="I3306" t="s">
        <v>1315</v>
      </c>
      <c r="J3306" t="s">
        <v>13998</v>
      </c>
      <c r="K3306" t="s">
        <v>13999</v>
      </c>
      <c r="L3306" t="s">
        <v>21</v>
      </c>
      <c r="M3306" t="s">
        <v>29</v>
      </c>
      <c r="O3306" t="s">
        <v>14000</v>
      </c>
      <c r="P3306" s="5" t="s">
        <v>14000</v>
      </c>
    </row>
    <row r="3307" spans="1:16" ht="14.25" customHeight="1" thickBot="1" x14ac:dyDescent="0.4">
      <c r="A3307" t="s">
        <v>14001</v>
      </c>
      <c r="B3307">
        <f t="shared" ca="1" si="53"/>
        <v>58</v>
      </c>
      <c r="C3307" s="1">
        <v>21782</v>
      </c>
      <c r="E3307" t="s">
        <v>14002</v>
      </c>
      <c r="H3307" t="s">
        <v>157</v>
      </c>
      <c r="I3307" t="s">
        <v>10719</v>
      </c>
      <c r="J3307" t="s">
        <v>4058</v>
      </c>
      <c r="K3307" t="s">
        <v>14003</v>
      </c>
      <c r="L3307" t="s">
        <v>21</v>
      </c>
      <c r="M3307" t="s">
        <v>270</v>
      </c>
      <c r="O3307" t="s">
        <v>14004</v>
      </c>
      <c r="P3307" s="5" t="s">
        <v>14004</v>
      </c>
    </row>
    <row r="3308" spans="1:16" ht="14.25" customHeight="1" thickBot="1" x14ac:dyDescent="0.4">
      <c r="A3308" t="s">
        <v>14005</v>
      </c>
      <c r="B3308">
        <f t="shared" ca="1" si="53"/>
        <v>49</v>
      </c>
      <c r="C3308" s="1">
        <v>25236</v>
      </c>
      <c r="E3308" t="s">
        <v>14006</v>
      </c>
      <c r="H3308" t="s">
        <v>660</v>
      </c>
      <c r="I3308" t="s">
        <v>59</v>
      </c>
      <c r="J3308" t="s">
        <v>14007</v>
      </c>
      <c r="K3308" t="s">
        <v>7250</v>
      </c>
      <c r="L3308" t="s">
        <v>21</v>
      </c>
      <c r="M3308" t="s">
        <v>29</v>
      </c>
      <c r="O3308" t="s">
        <v>55</v>
      </c>
      <c r="P3308" s="5" t="s">
        <v>55</v>
      </c>
    </row>
    <row r="3309" spans="1:16" ht="14.25" customHeight="1" thickBot="1" x14ac:dyDescent="0.4">
      <c r="A3309" t="s">
        <v>14008</v>
      </c>
      <c r="B3309">
        <f t="shared" ca="1" si="53"/>
        <v>62</v>
      </c>
      <c r="C3309" s="1">
        <v>20455</v>
      </c>
      <c r="E3309" t="s">
        <v>14009</v>
      </c>
      <c r="H3309" t="s">
        <v>14010</v>
      </c>
      <c r="J3309" t="s">
        <v>14011</v>
      </c>
      <c r="K3309" t="s">
        <v>14012</v>
      </c>
      <c r="L3309" t="s">
        <v>205</v>
      </c>
      <c r="M3309" t="s">
        <v>524</v>
      </c>
      <c r="O3309" t="s">
        <v>14013</v>
      </c>
      <c r="P3309" s="5" t="s">
        <v>14013</v>
      </c>
    </row>
    <row r="3310" spans="1:16" ht="14.25" customHeight="1" thickBot="1" x14ac:dyDescent="0.4">
      <c r="A3310" t="s">
        <v>14014</v>
      </c>
      <c r="B3310">
        <f t="shared" ca="1" si="53"/>
        <v>52</v>
      </c>
      <c r="C3310" s="1">
        <v>24159</v>
      </c>
      <c r="D3310" t="s">
        <v>39</v>
      </c>
      <c r="E3310" t="s">
        <v>14015</v>
      </c>
      <c r="F3310" t="s">
        <v>1204</v>
      </c>
      <c r="G3310" t="s">
        <v>75</v>
      </c>
      <c r="H3310" t="s">
        <v>627</v>
      </c>
      <c r="I3310" t="s">
        <v>628</v>
      </c>
      <c r="J3310" t="s">
        <v>14016</v>
      </c>
      <c r="K3310" t="s">
        <v>14017</v>
      </c>
      <c r="L3310" t="s">
        <v>21</v>
      </c>
      <c r="M3310" t="s">
        <v>628</v>
      </c>
      <c r="O3310" t="s">
        <v>14018</v>
      </c>
      <c r="P3310" s="5" t="s">
        <v>14018</v>
      </c>
    </row>
    <row r="3311" spans="1:16" ht="14.25" customHeight="1" thickBot="1" x14ac:dyDescent="0.4">
      <c r="A3311" t="s">
        <v>14019</v>
      </c>
      <c r="B3311">
        <f t="shared" ca="1" si="53"/>
        <v>29</v>
      </c>
      <c r="C3311" s="1">
        <v>32697</v>
      </c>
      <c r="D3311" t="s">
        <v>41</v>
      </c>
      <c r="E3311" t="s">
        <v>14020</v>
      </c>
      <c r="F3311" t="s">
        <v>41</v>
      </c>
      <c r="G3311" t="s">
        <v>95</v>
      </c>
      <c r="H3311" t="s">
        <v>43</v>
      </c>
      <c r="I3311" t="s">
        <v>178</v>
      </c>
      <c r="J3311" t="s">
        <v>11736</v>
      </c>
      <c r="K3311" t="s">
        <v>14021</v>
      </c>
      <c r="L3311" t="s">
        <v>21</v>
      </c>
      <c r="M3311" t="s">
        <v>178</v>
      </c>
      <c r="N3311" t="s">
        <v>168</v>
      </c>
      <c r="O3311" t="s">
        <v>14022</v>
      </c>
      <c r="P3311" s="5" t="s">
        <v>17323</v>
      </c>
    </row>
    <row r="3312" spans="1:16" ht="14.25" customHeight="1" thickBot="1" x14ac:dyDescent="0.4">
      <c r="A3312" t="s">
        <v>14023</v>
      </c>
      <c r="B3312">
        <f t="shared" ca="1" si="53"/>
        <v>43</v>
      </c>
      <c r="C3312" s="1">
        <v>27563</v>
      </c>
      <c r="E3312" t="s">
        <v>14024</v>
      </c>
      <c r="I3312" t="s">
        <v>279</v>
      </c>
      <c r="J3312" t="s">
        <v>14025</v>
      </c>
      <c r="K3312" t="s">
        <v>14026</v>
      </c>
      <c r="L3312" t="s">
        <v>21</v>
      </c>
      <c r="M3312" t="s">
        <v>279</v>
      </c>
      <c r="O3312" t="s">
        <v>14027</v>
      </c>
      <c r="P3312" s="5" t="s">
        <v>14027</v>
      </c>
    </row>
    <row r="3313" spans="1:16" ht="14.25" customHeight="1" thickBot="1" x14ac:dyDescent="0.4">
      <c r="A3313" t="s">
        <v>14028</v>
      </c>
      <c r="B3313">
        <f t="shared" ca="1" si="53"/>
        <v>70</v>
      </c>
      <c r="C3313" s="1">
        <v>17468</v>
      </c>
      <c r="E3313" t="s">
        <v>14029</v>
      </c>
      <c r="H3313" t="s">
        <v>43</v>
      </c>
      <c r="I3313" t="s">
        <v>3950</v>
      </c>
      <c r="J3313" t="s">
        <v>3950</v>
      </c>
      <c r="K3313" t="s">
        <v>14030</v>
      </c>
      <c r="L3313" t="s">
        <v>21</v>
      </c>
      <c r="M3313" t="s">
        <v>132</v>
      </c>
      <c r="O3313" t="s">
        <v>14031</v>
      </c>
      <c r="P3313" s="5" t="s">
        <v>17324</v>
      </c>
    </row>
    <row r="3314" spans="1:16" ht="14.25" customHeight="1" thickBot="1" x14ac:dyDescent="0.4">
      <c r="A3314" t="s">
        <v>14032</v>
      </c>
      <c r="B3314">
        <f t="shared" ca="1" si="53"/>
        <v>113</v>
      </c>
      <c r="C3314" s="2">
        <v>1983</v>
      </c>
      <c r="E3314" t="s">
        <v>14033</v>
      </c>
      <c r="F3314" t="s">
        <v>41</v>
      </c>
      <c r="H3314" t="s">
        <v>3083</v>
      </c>
      <c r="I3314" t="s">
        <v>19</v>
      </c>
      <c r="J3314" t="s">
        <v>19</v>
      </c>
      <c r="K3314" t="s">
        <v>14034</v>
      </c>
      <c r="L3314" t="s">
        <v>205</v>
      </c>
      <c r="M3314" t="s">
        <v>22</v>
      </c>
      <c r="O3314" t="s">
        <v>8402</v>
      </c>
      <c r="P3314" s="5" t="s">
        <v>8402</v>
      </c>
    </row>
    <row r="3315" spans="1:16" ht="14.25" customHeight="1" thickBot="1" x14ac:dyDescent="0.4">
      <c r="A3315" t="s">
        <v>14035</v>
      </c>
      <c r="B3315">
        <f t="shared" ca="1" si="53"/>
        <v>51</v>
      </c>
      <c r="C3315" s="1">
        <v>24534</v>
      </c>
      <c r="E3315" t="s">
        <v>14036</v>
      </c>
      <c r="F3315" t="s">
        <v>41</v>
      </c>
      <c r="G3315" t="s">
        <v>441</v>
      </c>
      <c r="H3315" t="s">
        <v>14037</v>
      </c>
      <c r="I3315" t="s">
        <v>14038</v>
      </c>
      <c r="J3315" t="s">
        <v>59</v>
      </c>
      <c r="K3315" t="s">
        <v>6715</v>
      </c>
      <c r="L3315" t="s">
        <v>21</v>
      </c>
      <c r="M3315" t="s">
        <v>1536</v>
      </c>
      <c r="O3315" t="s">
        <v>14039</v>
      </c>
      <c r="P3315" s="5" t="s">
        <v>14039</v>
      </c>
    </row>
    <row r="3316" spans="1:16" ht="14.25" customHeight="1" thickBot="1" x14ac:dyDescent="0.4">
      <c r="A3316" t="s">
        <v>14040</v>
      </c>
      <c r="B3316">
        <f t="shared" ca="1" si="53"/>
        <v>57</v>
      </c>
      <c r="C3316" s="1">
        <v>22169</v>
      </c>
      <c r="E3316" t="s">
        <v>14041</v>
      </c>
      <c r="H3316" t="s">
        <v>1822</v>
      </c>
      <c r="I3316" t="s">
        <v>602</v>
      </c>
      <c r="J3316" t="s">
        <v>3810</v>
      </c>
      <c r="K3316" t="s">
        <v>1648</v>
      </c>
      <c r="L3316" t="s">
        <v>21</v>
      </c>
      <c r="M3316" t="s">
        <v>602</v>
      </c>
      <c r="O3316" t="s">
        <v>2308</v>
      </c>
      <c r="P3316" s="5" t="s">
        <v>2308</v>
      </c>
    </row>
    <row r="3317" spans="1:16" ht="14.25" customHeight="1" thickBot="1" x14ac:dyDescent="0.4">
      <c r="A3317" t="s">
        <v>14042</v>
      </c>
      <c r="B3317">
        <f t="shared" ca="1" si="53"/>
        <v>35</v>
      </c>
      <c r="C3317" s="1">
        <v>30158</v>
      </c>
      <c r="E3317" t="s">
        <v>14043</v>
      </c>
      <c r="I3317" t="s">
        <v>3950</v>
      </c>
      <c r="J3317" t="s">
        <v>3950</v>
      </c>
      <c r="K3317" t="s">
        <v>14044</v>
      </c>
      <c r="L3317" t="s">
        <v>21</v>
      </c>
      <c r="M3317" t="s">
        <v>3950</v>
      </c>
      <c r="O3317" t="s">
        <v>14045</v>
      </c>
      <c r="P3317" s="5" t="s">
        <v>17325</v>
      </c>
    </row>
    <row r="3318" spans="1:16" ht="14.25" customHeight="1" thickBot="1" x14ac:dyDescent="0.4">
      <c r="A3318" t="s">
        <v>14046</v>
      </c>
      <c r="B3318">
        <f t="shared" ca="1" si="53"/>
        <v>113</v>
      </c>
      <c r="C3318" s="2">
        <v>1959</v>
      </c>
      <c r="D3318" t="s">
        <v>39</v>
      </c>
      <c r="E3318" t="s">
        <v>14047</v>
      </c>
      <c r="F3318" t="s">
        <v>41</v>
      </c>
      <c r="G3318" t="s">
        <v>331</v>
      </c>
      <c r="H3318" t="s">
        <v>1710</v>
      </c>
      <c r="I3318" t="s">
        <v>194</v>
      </c>
      <c r="K3318" t="s">
        <v>14048</v>
      </c>
      <c r="L3318" t="s">
        <v>21</v>
      </c>
      <c r="M3318" t="s">
        <v>22</v>
      </c>
      <c r="O3318" t="s">
        <v>14049</v>
      </c>
      <c r="P3318" s="5" t="s">
        <v>14049</v>
      </c>
    </row>
    <row r="3319" spans="1:16" ht="14.25" customHeight="1" thickBot="1" x14ac:dyDescent="0.4">
      <c r="A3319" t="s">
        <v>14050</v>
      </c>
      <c r="B3319">
        <f t="shared" ca="1" si="53"/>
        <v>42</v>
      </c>
      <c r="C3319" s="1">
        <v>27790</v>
      </c>
      <c r="D3319" t="s">
        <v>39</v>
      </c>
      <c r="E3319" t="s">
        <v>11384</v>
      </c>
      <c r="F3319" t="s">
        <v>41</v>
      </c>
      <c r="G3319" t="s">
        <v>892</v>
      </c>
      <c r="H3319" t="s">
        <v>14051</v>
      </c>
      <c r="I3319" t="s">
        <v>933</v>
      </c>
      <c r="J3319" t="s">
        <v>14052</v>
      </c>
      <c r="K3319" t="s">
        <v>14053</v>
      </c>
      <c r="L3319" t="s">
        <v>21</v>
      </c>
      <c r="M3319" t="s">
        <v>933</v>
      </c>
      <c r="N3319" t="s">
        <v>4771</v>
      </c>
      <c r="O3319" t="s">
        <v>14054</v>
      </c>
      <c r="P3319" s="5" t="s">
        <v>14054</v>
      </c>
    </row>
    <row r="3320" spans="1:16" ht="14.25" customHeight="1" thickBot="1" x14ac:dyDescent="0.4">
      <c r="A3320" t="s">
        <v>14055</v>
      </c>
      <c r="B3320">
        <f t="shared" ca="1" si="53"/>
        <v>33</v>
      </c>
      <c r="C3320" s="1">
        <v>31205</v>
      </c>
      <c r="D3320" t="s">
        <v>39</v>
      </c>
      <c r="E3320" t="s">
        <v>14056</v>
      </c>
      <c r="F3320" t="s">
        <v>39</v>
      </c>
      <c r="G3320" t="s">
        <v>5725</v>
      </c>
      <c r="I3320" t="s">
        <v>1001</v>
      </c>
      <c r="J3320" t="s">
        <v>4381</v>
      </c>
      <c r="K3320" t="s">
        <v>14057</v>
      </c>
      <c r="L3320" t="s">
        <v>21</v>
      </c>
      <c r="M3320" t="s">
        <v>132</v>
      </c>
      <c r="O3320" t="s">
        <v>1142</v>
      </c>
      <c r="P3320" s="5" t="s">
        <v>16752</v>
      </c>
    </row>
    <row r="3321" spans="1:16" ht="14.25" customHeight="1" thickBot="1" x14ac:dyDescent="0.4">
      <c r="A3321" t="s">
        <v>14058</v>
      </c>
      <c r="B3321">
        <f t="shared" ca="1" si="53"/>
        <v>43</v>
      </c>
      <c r="C3321" s="1">
        <v>27441</v>
      </c>
      <c r="E3321" t="s">
        <v>714</v>
      </c>
      <c r="H3321" t="s">
        <v>122</v>
      </c>
      <c r="I3321" t="s">
        <v>325</v>
      </c>
      <c r="J3321" t="s">
        <v>2297</v>
      </c>
      <c r="K3321" t="s">
        <v>14059</v>
      </c>
      <c r="L3321" t="s">
        <v>21</v>
      </c>
      <c r="M3321" t="s">
        <v>325</v>
      </c>
      <c r="O3321" t="s">
        <v>14060</v>
      </c>
      <c r="P3321" s="5" t="s">
        <v>14060</v>
      </c>
    </row>
    <row r="3322" spans="1:16" ht="14.25" customHeight="1" thickBot="1" x14ac:dyDescent="0.4">
      <c r="A3322" t="s">
        <v>14061</v>
      </c>
      <c r="B3322">
        <f t="shared" ca="1" si="53"/>
        <v>113</v>
      </c>
      <c r="C3322" s="2">
        <v>1966</v>
      </c>
      <c r="D3322" t="s">
        <v>41</v>
      </c>
      <c r="E3322" t="s">
        <v>14062</v>
      </c>
      <c r="F3322" t="s">
        <v>41</v>
      </c>
      <c r="G3322" t="s">
        <v>186</v>
      </c>
      <c r="H3322" t="s">
        <v>6699</v>
      </c>
      <c r="I3322" t="s">
        <v>2182</v>
      </c>
      <c r="J3322" t="s">
        <v>3530</v>
      </c>
      <c r="K3322" t="s">
        <v>7680</v>
      </c>
      <c r="L3322" t="s">
        <v>21</v>
      </c>
      <c r="M3322" t="s">
        <v>22</v>
      </c>
      <c r="O3322" t="s">
        <v>14063</v>
      </c>
      <c r="P3322" s="5" t="s">
        <v>14063</v>
      </c>
    </row>
    <row r="3323" spans="1:16" ht="14.25" customHeight="1" thickBot="1" x14ac:dyDescent="0.4">
      <c r="A3323" t="s">
        <v>14064</v>
      </c>
      <c r="B3323">
        <f t="shared" ca="1" si="53"/>
        <v>36</v>
      </c>
      <c r="C3323" s="1">
        <v>30146</v>
      </c>
      <c r="E3323" t="s">
        <v>14065</v>
      </c>
      <c r="I3323" t="s">
        <v>386</v>
      </c>
      <c r="J3323" t="s">
        <v>12634</v>
      </c>
      <c r="K3323" t="s">
        <v>14066</v>
      </c>
      <c r="L3323" t="s">
        <v>21</v>
      </c>
      <c r="M3323" t="s">
        <v>386</v>
      </c>
      <c r="O3323" t="e">
        <f>- Trafficking of narcotics</f>
        <v>#NAME?</v>
      </c>
      <c r="P3323" s="6" t="s">
        <v>16712</v>
      </c>
    </row>
    <row r="3324" spans="1:16" ht="14.25" customHeight="1" thickBot="1" x14ac:dyDescent="0.4">
      <c r="A3324" t="s">
        <v>14067</v>
      </c>
      <c r="B3324">
        <f t="shared" ca="1" si="53"/>
        <v>37</v>
      </c>
      <c r="C3324" s="1">
        <v>29438</v>
      </c>
      <c r="D3324" t="s">
        <v>41</v>
      </c>
      <c r="E3324" t="s">
        <v>14068</v>
      </c>
      <c r="F3324" t="s">
        <v>41</v>
      </c>
      <c r="H3324" t="s">
        <v>1563</v>
      </c>
      <c r="I3324" t="s">
        <v>1536</v>
      </c>
      <c r="J3324" t="s">
        <v>1534</v>
      </c>
      <c r="K3324" t="s">
        <v>14069</v>
      </c>
      <c r="L3324" t="s">
        <v>21</v>
      </c>
      <c r="M3324" t="s">
        <v>1536</v>
      </c>
      <c r="O3324" t="s">
        <v>14070</v>
      </c>
      <c r="P3324" s="5" t="s">
        <v>14070</v>
      </c>
    </row>
    <row r="3325" spans="1:16" ht="14.25" customHeight="1" thickBot="1" x14ac:dyDescent="0.4">
      <c r="A3325" t="s">
        <v>14071</v>
      </c>
      <c r="B3325">
        <f t="shared" ca="1" si="53"/>
        <v>57</v>
      </c>
      <c r="C3325" s="1">
        <v>22376</v>
      </c>
      <c r="D3325" t="s">
        <v>235</v>
      </c>
      <c r="E3325" t="s">
        <v>7280</v>
      </c>
      <c r="F3325" t="s">
        <v>185</v>
      </c>
      <c r="G3325" t="s">
        <v>1358</v>
      </c>
      <c r="H3325" t="s">
        <v>88</v>
      </c>
      <c r="I3325" t="s">
        <v>89</v>
      </c>
      <c r="J3325" t="s">
        <v>1446</v>
      </c>
      <c r="K3325" t="s">
        <v>14072</v>
      </c>
      <c r="L3325" t="s">
        <v>21</v>
      </c>
      <c r="M3325" t="s">
        <v>89</v>
      </c>
      <c r="N3325" t="s">
        <v>47</v>
      </c>
      <c r="O3325" t="s">
        <v>14073</v>
      </c>
      <c r="P3325" s="5" t="s">
        <v>17326</v>
      </c>
    </row>
    <row r="3326" spans="1:16" ht="14.25" customHeight="1" thickBot="1" x14ac:dyDescent="0.4">
      <c r="A3326" t="s">
        <v>14074</v>
      </c>
      <c r="B3326">
        <f t="shared" ca="1" si="53"/>
        <v>37</v>
      </c>
      <c r="C3326" s="1">
        <v>29538</v>
      </c>
      <c r="E3326" t="s">
        <v>14075</v>
      </c>
      <c r="I3326" t="s">
        <v>270</v>
      </c>
      <c r="J3326" t="s">
        <v>14076</v>
      </c>
      <c r="K3326" t="s">
        <v>14077</v>
      </c>
      <c r="L3326" t="s">
        <v>21</v>
      </c>
      <c r="M3326" t="s">
        <v>270</v>
      </c>
      <c r="O3326" t="s">
        <v>1787</v>
      </c>
      <c r="P3326" s="5" t="s">
        <v>1787</v>
      </c>
    </row>
    <row r="3327" spans="1:16" ht="14.25" customHeight="1" thickBot="1" x14ac:dyDescent="0.4">
      <c r="A3327" t="s">
        <v>14078</v>
      </c>
      <c r="B3327">
        <f t="shared" ca="1" si="53"/>
        <v>61</v>
      </c>
      <c r="C3327" s="1">
        <v>20872</v>
      </c>
      <c r="E3327" t="s">
        <v>5239</v>
      </c>
      <c r="H3327" t="s">
        <v>43</v>
      </c>
      <c r="I3327" t="s">
        <v>225</v>
      </c>
      <c r="J3327" t="s">
        <v>6852</v>
      </c>
      <c r="K3327" t="s">
        <v>14079</v>
      </c>
      <c r="L3327" t="s">
        <v>21</v>
      </c>
      <c r="M3327" t="s">
        <v>225</v>
      </c>
      <c r="O3327" t="s">
        <v>14080</v>
      </c>
      <c r="P3327" s="5" t="s">
        <v>17327</v>
      </c>
    </row>
    <row r="3328" spans="1:16" ht="14.25" customHeight="1" thickBot="1" x14ac:dyDescent="0.4">
      <c r="A3328" t="s">
        <v>14081</v>
      </c>
      <c r="B3328">
        <f t="shared" ca="1" si="53"/>
        <v>33</v>
      </c>
      <c r="C3328" s="1">
        <v>31124</v>
      </c>
      <c r="E3328" t="s">
        <v>14082</v>
      </c>
      <c r="H3328" t="s">
        <v>43</v>
      </c>
      <c r="I3328" t="s">
        <v>174</v>
      </c>
      <c r="J3328" t="s">
        <v>14083</v>
      </c>
      <c r="K3328" t="s">
        <v>14084</v>
      </c>
      <c r="L3328" t="s">
        <v>21</v>
      </c>
      <c r="M3328" t="s">
        <v>174</v>
      </c>
      <c r="O3328" t="s">
        <v>12268</v>
      </c>
      <c r="P3328" s="5" t="s">
        <v>2339</v>
      </c>
    </row>
    <row r="3329" spans="1:16" ht="14.25" customHeight="1" thickBot="1" x14ac:dyDescent="0.4">
      <c r="A3329" t="s">
        <v>14085</v>
      </c>
      <c r="B3329">
        <f t="shared" ca="1" si="53"/>
        <v>40</v>
      </c>
      <c r="C3329" s="1">
        <v>28688</v>
      </c>
      <c r="E3329" t="s">
        <v>14086</v>
      </c>
      <c r="H3329" t="s">
        <v>88</v>
      </c>
      <c r="I3329" t="s">
        <v>89</v>
      </c>
      <c r="J3329" t="s">
        <v>14087</v>
      </c>
      <c r="K3329" t="s">
        <v>14088</v>
      </c>
      <c r="L3329" t="s">
        <v>21</v>
      </c>
      <c r="M3329" t="s">
        <v>89</v>
      </c>
      <c r="O3329" t="s">
        <v>169</v>
      </c>
      <c r="P3329" s="5" t="s">
        <v>169</v>
      </c>
    </row>
    <row r="3330" spans="1:16" ht="14.25" customHeight="1" thickBot="1" x14ac:dyDescent="0.4">
      <c r="A3330" t="s">
        <v>14089</v>
      </c>
      <c r="B3330">
        <f t="shared" ca="1" si="53"/>
        <v>113</v>
      </c>
      <c r="C3330" s="2">
        <v>1963</v>
      </c>
      <c r="E3330" t="s">
        <v>14090</v>
      </c>
      <c r="I3330" t="s">
        <v>8330</v>
      </c>
      <c r="J3330" t="s">
        <v>14091</v>
      </c>
      <c r="K3330" t="s">
        <v>14092</v>
      </c>
      <c r="L3330" t="s">
        <v>21</v>
      </c>
      <c r="M3330" t="s">
        <v>2249</v>
      </c>
      <c r="O3330" t="s">
        <v>14093</v>
      </c>
      <c r="P3330" s="5" t="s">
        <v>14093</v>
      </c>
    </row>
    <row r="3331" spans="1:16" ht="14.25" customHeight="1" thickBot="1" x14ac:dyDescent="0.4">
      <c r="A3331" t="s">
        <v>14094</v>
      </c>
      <c r="B3331">
        <f t="shared" ca="1" si="53"/>
        <v>50</v>
      </c>
      <c r="C3331" s="1">
        <v>24707</v>
      </c>
      <c r="D3331" t="s">
        <v>39</v>
      </c>
      <c r="E3331" t="s">
        <v>14095</v>
      </c>
      <c r="F3331" t="s">
        <v>41</v>
      </c>
      <c r="H3331" t="s">
        <v>2756</v>
      </c>
      <c r="I3331" t="s">
        <v>52</v>
      </c>
      <c r="J3331" t="s">
        <v>14096</v>
      </c>
      <c r="K3331" t="s">
        <v>14097</v>
      </c>
      <c r="L3331" t="s">
        <v>21</v>
      </c>
      <c r="M3331" t="s">
        <v>52</v>
      </c>
      <c r="O3331" t="s">
        <v>9834</v>
      </c>
      <c r="P3331" s="5" t="s">
        <v>9834</v>
      </c>
    </row>
    <row r="3332" spans="1:16" ht="14.25" customHeight="1" thickBot="1" x14ac:dyDescent="0.4">
      <c r="A3332" t="s">
        <v>14098</v>
      </c>
      <c r="B3332">
        <f t="shared" ca="1" si="53"/>
        <v>40</v>
      </c>
      <c r="C3332" s="1">
        <v>28442</v>
      </c>
      <c r="E3332" t="s">
        <v>14099</v>
      </c>
      <c r="I3332" t="s">
        <v>76</v>
      </c>
      <c r="J3332" t="s">
        <v>76</v>
      </c>
      <c r="K3332" t="s">
        <v>14100</v>
      </c>
      <c r="L3332" t="s">
        <v>205</v>
      </c>
      <c r="M3332" t="s">
        <v>78</v>
      </c>
      <c r="O3332" t="s">
        <v>14101</v>
      </c>
      <c r="P3332" s="5" t="s">
        <v>17328</v>
      </c>
    </row>
    <row r="3333" spans="1:16" ht="14.25" customHeight="1" thickBot="1" x14ac:dyDescent="0.4">
      <c r="A3333" t="s">
        <v>14102</v>
      </c>
      <c r="B3333">
        <f t="shared" ca="1" si="53"/>
        <v>58</v>
      </c>
      <c r="C3333" s="1">
        <v>21854</v>
      </c>
      <c r="E3333" t="s">
        <v>3683</v>
      </c>
      <c r="H3333" t="s">
        <v>122</v>
      </c>
      <c r="I3333" t="s">
        <v>118</v>
      </c>
      <c r="J3333" t="s">
        <v>4103</v>
      </c>
      <c r="K3333" t="s">
        <v>14103</v>
      </c>
      <c r="L3333" t="s">
        <v>21</v>
      </c>
      <c r="M3333" t="s">
        <v>118</v>
      </c>
      <c r="O3333" t="s">
        <v>14104</v>
      </c>
      <c r="P3333" s="5" t="s">
        <v>14104</v>
      </c>
    </row>
    <row r="3334" spans="1:16" ht="14.25" customHeight="1" thickBot="1" x14ac:dyDescent="0.4">
      <c r="A3334" t="s">
        <v>14105</v>
      </c>
      <c r="B3334">
        <f t="shared" ca="1" si="53"/>
        <v>51</v>
      </c>
      <c r="C3334" s="1">
        <v>24606</v>
      </c>
      <c r="E3334" t="s">
        <v>14106</v>
      </c>
      <c r="I3334" t="s">
        <v>1116</v>
      </c>
      <c r="J3334" t="s">
        <v>14107</v>
      </c>
      <c r="K3334" t="s">
        <v>14108</v>
      </c>
      <c r="L3334" t="s">
        <v>21</v>
      </c>
      <c r="M3334" t="s">
        <v>29</v>
      </c>
      <c r="O3334" t="s">
        <v>1805</v>
      </c>
      <c r="P3334" s="5" t="s">
        <v>1805</v>
      </c>
    </row>
    <row r="3335" spans="1:16" ht="14.25" customHeight="1" thickBot="1" x14ac:dyDescent="0.4">
      <c r="A3335" t="s">
        <v>14109</v>
      </c>
      <c r="B3335">
        <f t="shared" ca="1" si="53"/>
        <v>52</v>
      </c>
      <c r="C3335" s="1">
        <v>24291</v>
      </c>
      <c r="E3335" t="s">
        <v>14110</v>
      </c>
      <c r="H3335" t="s">
        <v>122</v>
      </c>
      <c r="I3335" t="s">
        <v>29</v>
      </c>
      <c r="J3335" t="s">
        <v>14111</v>
      </c>
      <c r="K3335" t="s">
        <v>14112</v>
      </c>
      <c r="L3335" t="s">
        <v>21</v>
      </c>
      <c r="M3335" t="s">
        <v>29</v>
      </c>
      <c r="O3335" t="s">
        <v>137</v>
      </c>
      <c r="P3335" s="5" t="s">
        <v>137</v>
      </c>
    </row>
    <row r="3336" spans="1:16" ht="14.25" customHeight="1" thickBot="1" x14ac:dyDescent="0.4">
      <c r="A3336" t="s">
        <v>14113</v>
      </c>
      <c r="B3336">
        <f t="shared" ca="1" si="53"/>
        <v>60</v>
      </c>
      <c r="C3336" s="1">
        <v>21141</v>
      </c>
      <c r="D3336" t="s">
        <v>39</v>
      </c>
      <c r="E3336" t="s">
        <v>14114</v>
      </c>
      <c r="F3336" t="s">
        <v>185</v>
      </c>
      <c r="G3336" t="s">
        <v>1037</v>
      </c>
      <c r="I3336" t="s">
        <v>14115</v>
      </c>
      <c r="J3336" t="s">
        <v>14116</v>
      </c>
      <c r="K3336" t="s">
        <v>14117</v>
      </c>
      <c r="L3336" t="s">
        <v>21</v>
      </c>
      <c r="M3336" t="s">
        <v>1670</v>
      </c>
      <c r="O3336" t="s">
        <v>14118</v>
      </c>
      <c r="P3336" s="5" t="s">
        <v>14118</v>
      </c>
    </row>
    <row r="3337" spans="1:16" ht="14.25" customHeight="1" thickBot="1" x14ac:dyDescent="0.4">
      <c r="A3337" t="s">
        <v>14119</v>
      </c>
      <c r="B3337">
        <f t="shared" ca="1" si="53"/>
        <v>35</v>
      </c>
      <c r="C3337" s="1">
        <v>30309</v>
      </c>
      <c r="E3337" t="s">
        <v>14120</v>
      </c>
      <c r="H3337" t="s">
        <v>2596</v>
      </c>
      <c r="I3337" t="s">
        <v>524</v>
      </c>
      <c r="J3337" t="s">
        <v>14121</v>
      </c>
      <c r="K3337" t="s">
        <v>14122</v>
      </c>
      <c r="L3337" t="s">
        <v>21</v>
      </c>
      <c r="M3337" t="s">
        <v>524</v>
      </c>
      <c r="O3337" t="s">
        <v>14123</v>
      </c>
      <c r="P3337" s="5" t="s">
        <v>14123</v>
      </c>
    </row>
    <row r="3338" spans="1:16" ht="14.25" customHeight="1" thickBot="1" x14ac:dyDescent="0.4">
      <c r="A3338" t="s">
        <v>14124</v>
      </c>
      <c r="B3338">
        <f t="shared" ca="1" si="53"/>
        <v>27</v>
      </c>
      <c r="C3338" s="1">
        <v>33221</v>
      </c>
      <c r="E3338" t="s">
        <v>14125</v>
      </c>
      <c r="I3338" t="s">
        <v>11066</v>
      </c>
      <c r="K3338" t="s">
        <v>14126</v>
      </c>
      <c r="L3338" t="s">
        <v>21</v>
      </c>
      <c r="M3338" t="s">
        <v>11066</v>
      </c>
      <c r="O3338" t="s">
        <v>14127</v>
      </c>
      <c r="P3338" s="5" t="s">
        <v>14127</v>
      </c>
    </row>
    <row r="3339" spans="1:16" ht="14.25" customHeight="1" thickBot="1" x14ac:dyDescent="0.4">
      <c r="A3339" t="s">
        <v>14128</v>
      </c>
      <c r="B3339">
        <f t="shared" ca="1" si="53"/>
        <v>44</v>
      </c>
      <c r="C3339" s="1">
        <v>26942</v>
      </c>
      <c r="E3339" t="s">
        <v>14129</v>
      </c>
      <c r="F3339" t="s">
        <v>41</v>
      </c>
      <c r="G3339" t="s">
        <v>5899</v>
      </c>
      <c r="H3339" t="s">
        <v>14130</v>
      </c>
      <c r="I3339" t="s">
        <v>2182</v>
      </c>
      <c r="J3339" t="s">
        <v>5339</v>
      </c>
      <c r="K3339" t="s">
        <v>14131</v>
      </c>
      <c r="L3339" t="s">
        <v>21</v>
      </c>
      <c r="M3339" t="s">
        <v>22</v>
      </c>
      <c r="O3339" t="s">
        <v>14132</v>
      </c>
      <c r="P3339" s="5" t="s">
        <v>17329</v>
      </c>
    </row>
    <row r="3340" spans="1:16" ht="14.25" customHeight="1" thickBot="1" x14ac:dyDescent="0.4">
      <c r="A3340" t="s">
        <v>14133</v>
      </c>
      <c r="B3340">
        <f t="shared" ca="1" si="53"/>
        <v>44</v>
      </c>
      <c r="C3340" s="1">
        <v>26874</v>
      </c>
      <c r="E3340" t="s">
        <v>9958</v>
      </c>
      <c r="F3340" t="s">
        <v>74</v>
      </c>
      <c r="G3340" t="s">
        <v>1037</v>
      </c>
      <c r="H3340" t="s">
        <v>324</v>
      </c>
      <c r="I3340" t="s">
        <v>325</v>
      </c>
      <c r="J3340" t="s">
        <v>398</v>
      </c>
      <c r="K3340" t="s">
        <v>14134</v>
      </c>
      <c r="L3340" t="s">
        <v>21</v>
      </c>
      <c r="M3340" t="s">
        <v>325</v>
      </c>
      <c r="O3340" t="s">
        <v>14135</v>
      </c>
      <c r="P3340" s="5" t="s">
        <v>17330</v>
      </c>
    </row>
    <row r="3341" spans="1:16" ht="14.25" customHeight="1" thickBot="1" x14ac:dyDescent="0.4">
      <c r="A3341" t="s">
        <v>14136</v>
      </c>
      <c r="B3341">
        <f t="shared" ca="1" si="53"/>
        <v>45</v>
      </c>
      <c r="C3341" s="1">
        <v>26840</v>
      </c>
      <c r="D3341" t="s">
        <v>39</v>
      </c>
      <c r="E3341" t="s">
        <v>14137</v>
      </c>
      <c r="F3341" t="s">
        <v>41</v>
      </c>
      <c r="G3341" t="s">
        <v>13945</v>
      </c>
      <c r="H3341" t="s">
        <v>3894</v>
      </c>
      <c r="I3341" t="s">
        <v>4920</v>
      </c>
      <c r="J3341" t="s">
        <v>52</v>
      </c>
      <c r="K3341" t="s">
        <v>14138</v>
      </c>
      <c r="L3341" t="s">
        <v>21</v>
      </c>
      <c r="M3341" t="s">
        <v>46</v>
      </c>
      <c r="N3341" t="s">
        <v>14139</v>
      </c>
      <c r="O3341" t="s">
        <v>14140</v>
      </c>
      <c r="P3341" s="5" t="s">
        <v>14140</v>
      </c>
    </row>
    <row r="3342" spans="1:16" ht="14.25" customHeight="1" thickBot="1" x14ac:dyDescent="0.4">
      <c r="A3342" t="s">
        <v>14141</v>
      </c>
      <c r="B3342">
        <f t="shared" ca="1" si="53"/>
        <v>28</v>
      </c>
      <c r="C3342" s="1">
        <v>32890</v>
      </c>
      <c r="D3342" t="s">
        <v>39</v>
      </c>
      <c r="E3342" t="s">
        <v>14142</v>
      </c>
      <c r="F3342" t="s">
        <v>41</v>
      </c>
      <c r="G3342" t="s">
        <v>75</v>
      </c>
      <c r="H3342" t="s">
        <v>105</v>
      </c>
      <c r="I3342" t="s">
        <v>44</v>
      </c>
      <c r="J3342" t="s">
        <v>14143</v>
      </c>
      <c r="K3342" t="s">
        <v>14144</v>
      </c>
      <c r="L3342" t="s">
        <v>21</v>
      </c>
      <c r="M3342" t="s">
        <v>46</v>
      </c>
      <c r="N3342" t="s">
        <v>560</v>
      </c>
      <c r="O3342" t="s">
        <v>14145</v>
      </c>
      <c r="P3342" s="5" t="s">
        <v>14145</v>
      </c>
    </row>
    <row r="3343" spans="1:16" ht="14.25" customHeight="1" thickBot="1" x14ac:dyDescent="0.4">
      <c r="A3343" t="s">
        <v>14146</v>
      </c>
      <c r="B3343">
        <f t="shared" ca="1" si="53"/>
        <v>68</v>
      </c>
      <c r="C3343" s="1">
        <v>18158</v>
      </c>
      <c r="E3343" t="s">
        <v>14147</v>
      </c>
      <c r="H3343" t="s">
        <v>6031</v>
      </c>
      <c r="I3343" t="s">
        <v>14148</v>
      </c>
      <c r="J3343" t="s">
        <v>116</v>
      </c>
      <c r="K3343" t="s">
        <v>14149</v>
      </c>
      <c r="L3343" t="s">
        <v>21</v>
      </c>
      <c r="M3343" t="s">
        <v>29</v>
      </c>
      <c r="O3343" t="s">
        <v>2308</v>
      </c>
      <c r="P3343" s="5" t="s">
        <v>2308</v>
      </c>
    </row>
    <row r="3344" spans="1:16" ht="14.25" customHeight="1" thickBot="1" x14ac:dyDescent="0.4">
      <c r="A3344" t="s">
        <v>14150</v>
      </c>
      <c r="B3344">
        <f t="shared" ca="1" si="53"/>
        <v>113</v>
      </c>
      <c r="C3344" s="2">
        <v>1990</v>
      </c>
      <c r="E3344" t="s">
        <v>14151</v>
      </c>
      <c r="H3344" t="s">
        <v>5893</v>
      </c>
      <c r="I3344" t="s">
        <v>655</v>
      </c>
      <c r="J3344" t="s">
        <v>2855</v>
      </c>
      <c r="K3344" t="s">
        <v>14152</v>
      </c>
      <c r="L3344" t="s">
        <v>21</v>
      </c>
      <c r="M3344" t="s">
        <v>655</v>
      </c>
      <c r="O3344" t="s">
        <v>137</v>
      </c>
      <c r="P3344" s="5" t="s">
        <v>137</v>
      </c>
    </row>
    <row r="3345" spans="1:16" ht="14.25" customHeight="1" thickBot="1" x14ac:dyDescent="0.4">
      <c r="A3345" t="s">
        <v>14153</v>
      </c>
      <c r="B3345">
        <f t="shared" ca="1" si="53"/>
        <v>26</v>
      </c>
      <c r="C3345" s="1">
        <v>33802</v>
      </c>
      <c r="E3345" t="s">
        <v>14154</v>
      </c>
      <c r="I3345" t="s">
        <v>496</v>
      </c>
      <c r="J3345" t="s">
        <v>14155</v>
      </c>
      <c r="K3345" t="s">
        <v>14156</v>
      </c>
      <c r="L3345" t="s">
        <v>21</v>
      </c>
      <c r="M3345" t="s">
        <v>496</v>
      </c>
      <c r="O3345" t="s">
        <v>14157</v>
      </c>
      <c r="P3345" s="5" t="s">
        <v>2438</v>
      </c>
    </row>
    <row r="3346" spans="1:16" ht="14.25" customHeight="1" thickBot="1" x14ac:dyDescent="0.4">
      <c r="A3346" t="s">
        <v>14158</v>
      </c>
      <c r="B3346">
        <f t="shared" ca="1" si="53"/>
        <v>52</v>
      </c>
      <c r="C3346" s="1">
        <v>24123</v>
      </c>
      <c r="D3346" t="s">
        <v>39</v>
      </c>
      <c r="E3346" t="s">
        <v>14159</v>
      </c>
      <c r="F3346" t="s">
        <v>41</v>
      </c>
      <c r="G3346" t="s">
        <v>104</v>
      </c>
      <c r="H3346" t="s">
        <v>14160</v>
      </c>
      <c r="I3346" t="s">
        <v>1975</v>
      </c>
      <c r="J3346" t="s">
        <v>1975</v>
      </c>
      <c r="K3346" t="s">
        <v>14161</v>
      </c>
      <c r="L3346" t="s">
        <v>21</v>
      </c>
      <c r="M3346" t="s">
        <v>46</v>
      </c>
      <c r="N3346" t="s">
        <v>14162</v>
      </c>
      <c r="O3346" t="s">
        <v>14163</v>
      </c>
      <c r="P3346" s="5" t="s">
        <v>14163</v>
      </c>
    </row>
    <row r="3347" spans="1:16" ht="14.25" customHeight="1" thickBot="1" x14ac:dyDescent="0.4">
      <c r="A3347" t="s">
        <v>14164</v>
      </c>
      <c r="B3347">
        <f t="shared" ca="1" si="53"/>
        <v>39</v>
      </c>
      <c r="C3347" s="1">
        <v>28911</v>
      </c>
      <c r="E3347" t="s">
        <v>14165</v>
      </c>
      <c r="F3347" t="s">
        <v>41</v>
      </c>
      <c r="G3347" t="s">
        <v>147</v>
      </c>
      <c r="H3347" t="s">
        <v>122</v>
      </c>
      <c r="I3347" t="s">
        <v>14166</v>
      </c>
      <c r="J3347" t="s">
        <v>14167</v>
      </c>
      <c r="K3347" t="s">
        <v>14168</v>
      </c>
      <c r="L3347" t="s">
        <v>21</v>
      </c>
      <c r="M3347" t="s">
        <v>29</v>
      </c>
      <c r="O3347" t="s">
        <v>14169</v>
      </c>
      <c r="P3347" s="5" t="s">
        <v>14169</v>
      </c>
    </row>
    <row r="3348" spans="1:16" ht="14.25" customHeight="1" thickBot="1" x14ac:dyDescent="0.4">
      <c r="A3348" t="s">
        <v>14170</v>
      </c>
      <c r="B3348">
        <f t="shared" ca="1" si="53"/>
        <v>28</v>
      </c>
      <c r="C3348" s="1">
        <v>32985</v>
      </c>
      <c r="D3348" t="s">
        <v>200</v>
      </c>
      <c r="E3348" t="s">
        <v>14171</v>
      </c>
      <c r="F3348" t="s">
        <v>41</v>
      </c>
      <c r="G3348" t="s">
        <v>147</v>
      </c>
      <c r="H3348" t="s">
        <v>122</v>
      </c>
      <c r="I3348" t="s">
        <v>29</v>
      </c>
      <c r="J3348" t="s">
        <v>2211</v>
      </c>
      <c r="K3348" t="s">
        <v>596</v>
      </c>
      <c r="L3348" t="s">
        <v>21</v>
      </c>
      <c r="M3348" t="s">
        <v>29</v>
      </c>
      <c r="N3348" t="s">
        <v>305</v>
      </c>
      <c r="O3348" t="s">
        <v>1054</v>
      </c>
      <c r="P3348" s="5" t="s">
        <v>1054</v>
      </c>
    </row>
    <row r="3349" spans="1:16" ht="14.25" customHeight="1" thickBot="1" x14ac:dyDescent="0.4">
      <c r="A3349" t="s">
        <v>14172</v>
      </c>
      <c r="B3349">
        <f t="shared" ca="1" si="53"/>
        <v>38</v>
      </c>
      <c r="C3349" s="1">
        <v>29170</v>
      </c>
      <c r="D3349" t="s">
        <v>41</v>
      </c>
      <c r="E3349" t="s">
        <v>14173</v>
      </c>
      <c r="F3349" t="s">
        <v>41</v>
      </c>
      <c r="G3349" t="s">
        <v>66</v>
      </c>
      <c r="H3349" t="s">
        <v>12146</v>
      </c>
      <c r="I3349" t="s">
        <v>22</v>
      </c>
      <c r="J3349" t="s">
        <v>14174</v>
      </c>
      <c r="K3349" t="s">
        <v>14175</v>
      </c>
      <c r="L3349" t="s">
        <v>21</v>
      </c>
      <c r="M3349" t="s">
        <v>22</v>
      </c>
      <c r="O3349" t="s">
        <v>14176</v>
      </c>
      <c r="P3349" s="5" t="s">
        <v>14176</v>
      </c>
    </row>
    <row r="3350" spans="1:16" ht="14.25" customHeight="1" thickBot="1" x14ac:dyDescent="0.4">
      <c r="A3350" t="s">
        <v>14177</v>
      </c>
      <c r="B3350">
        <f t="shared" ca="1" si="53"/>
        <v>40</v>
      </c>
      <c r="C3350" s="1">
        <v>28436</v>
      </c>
      <c r="E3350" t="s">
        <v>14178</v>
      </c>
      <c r="H3350" t="s">
        <v>43</v>
      </c>
      <c r="I3350" t="s">
        <v>132</v>
      </c>
      <c r="J3350" t="s">
        <v>1906</v>
      </c>
      <c r="K3350" t="s">
        <v>14179</v>
      </c>
      <c r="L3350" t="s">
        <v>21</v>
      </c>
      <c r="M3350" t="s">
        <v>132</v>
      </c>
      <c r="O3350" t="s">
        <v>14180</v>
      </c>
      <c r="P3350" s="5" t="s">
        <v>17331</v>
      </c>
    </row>
    <row r="3351" spans="1:16" ht="14.25" customHeight="1" thickBot="1" x14ac:dyDescent="0.4">
      <c r="A3351" t="s">
        <v>14181</v>
      </c>
      <c r="B3351">
        <f t="shared" ca="1" si="53"/>
        <v>48</v>
      </c>
      <c r="C3351" s="1">
        <v>25520</v>
      </c>
      <c r="D3351" t="s">
        <v>39</v>
      </c>
      <c r="E3351" t="s">
        <v>6108</v>
      </c>
      <c r="F3351" t="s">
        <v>41</v>
      </c>
      <c r="G3351" t="s">
        <v>245</v>
      </c>
      <c r="H3351" t="s">
        <v>360</v>
      </c>
      <c r="I3351" t="s">
        <v>933</v>
      </c>
      <c r="J3351" t="s">
        <v>1973</v>
      </c>
      <c r="K3351" t="s">
        <v>14182</v>
      </c>
      <c r="L3351" t="s">
        <v>21</v>
      </c>
      <c r="M3351" t="s">
        <v>78</v>
      </c>
      <c r="O3351" t="s">
        <v>14183</v>
      </c>
      <c r="P3351" s="5" t="s">
        <v>17332</v>
      </c>
    </row>
    <row r="3352" spans="1:16" ht="14.25" customHeight="1" thickBot="1" x14ac:dyDescent="0.4">
      <c r="A3352" t="s">
        <v>14184</v>
      </c>
      <c r="B3352">
        <f t="shared" ca="1" si="53"/>
        <v>57</v>
      </c>
      <c r="C3352" s="1">
        <v>22454</v>
      </c>
      <c r="E3352" t="s">
        <v>6018</v>
      </c>
      <c r="H3352" t="s">
        <v>534</v>
      </c>
      <c r="I3352" t="s">
        <v>118</v>
      </c>
      <c r="J3352" t="s">
        <v>818</v>
      </c>
      <c r="K3352" t="s">
        <v>14185</v>
      </c>
      <c r="L3352" t="s">
        <v>21</v>
      </c>
      <c r="M3352" t="s">
        <v>118</v>
      </c>
      <c r="O3352" t="s">
        <v>14186</v>
      </c>
      <c r="P3352" s="5" t="s">
        <v>17333</v>
      </c>
    </row>
    <row r="3353" spans="1:16" ht="14.25" customHeight="1" thickBot="1" x14ac:dyDescent="0.4">
      <c r="A3353" t="s">
        <v>14187</v>
      </c>
      <c r="B3353">
        <f t="shared" ca="1" si="53"/>
        <v>42</v>
      </c>
      <c r="C3353" s="1">
        <v>27757</v>
      </c>
      <c r="D3353" t="s">
        <v>41</v>
      </c>
      <c r="E3353" t="s">
        <v>14188</v>
      </c>
      <c r="F3353" t="s">
        <v>41</v>
      </c>
      <c r="G3353" t="s">
        <v>95</v>
      </c>
      <c r="H3353" t="s">
        <v>43</v>
      </c>
      <c r="I3353" t="s">
        <v>178</v>
      </c>
      <c r="J3353" t="s">
        <v>1866</v>
      </c>
      <c r="K3353" t="s">
        <v>14189</v>
      </c>
      <c r="L3353" t="s">
        <v>21</v>
      </c>
      <c r="M3353" t="s">
        <v>178</v>
      </c>
      <c r="N3353" t="s">
        <v>705</v>
      </c>
      <c r="O3353" t="s">
        <v>10446</v>
      </c>
      <c r="P3353" s="5" t="s">
        <v>17169</v>
      </c>
    </row>
    <row r="3354" spans="1:16" ht="14.25" customHeight="1" thickBot="1" x14ac:dyDescent="0.4">
      <c r="A3354" t="s">
        <v>14190</v>
      </c>
      <c r="B3354">
        <f t="shared" ca="1" si="53"/>
        <v>40</v>
      </c>
      <c r="C3354" s="1">
        <v>28526</v>
      </c>
      <c r="D3354" t="s">
        <v>39</v>
      </c>
      <c r="E3354" t="s">
        <v>14191</v>
      </c>
      <c r="F3354" t="s">
        <v>41</v>
      </c>
      <c r="G3354" t="s">
        <v>75</v>
      </c>
      <c r="H3354" t="s">
        <v>105</v>
      </c>
      <c r="I3354" t="s">
        <v>14192</v>
      </c>
      <c r="J3354" t="s">
        <v>346</v>
      </c>
      <c r="K3354" t="s">
        <v>14193</v>
      </c>
      <c r="L3354" t="s">
        <v>21</v>
      </c>
      <c r="M3354" t="s">
        <v>46</v>
      </c>
      <c r="N3354" t="s">
        <v>2606</v>
      </c>
      <c r="O3354" t="s">
        <v>14194</v>
      </c>
      <c r="P3354" s="5" t="s">
        <v>14194</v>
      </c>
    </row>
    <row r="3355" spans="1:16" ht="14.25" customHeight="1" thickBot="1" x14ac:dyDescent="0.4">
      <c r="A3355" t="s">
        <v>14195</v>
      </c>
      <c r="B3355">
        <f t="shared" ca="1" si="53"/>
        <v>30</v>
      </c>
      <c r="C3355" s="1">
        <v>32083</v>
      </c>
      <c r="E3355" t="s">
        <v>14196</v>
      </c>
      <c r="H3355" t="s">
        <v>43</v>
      </c>
      <c r="I3355" t="s">
        <v>83</v>
      </c>
      <c r="J3355" t="s">
        <v>14197</v>
      </c>
      <c r="K3355" t="s">
        <v>14198</v>
      </c>
      <c r="L3355" t="s">
        <v>21</v>
      </c>
      <c r="M3355" t="s">
        <v>132</v>
      </c>
      <c r="O3355" t="s">
        <v>14199</v>
      </c>
      <c r="P3355" s="5" t="s">
        <v>17334</v>
      </c>
    </row>
    <row r="3356" spans="1:16" ht="14.25" customHeight="1" thickBot="1" x14ac:dyDescent="0.4">
      <c r="A3356" t="s">
        <v>14200</v>
      </c>
      <c r="B3356">
        <f t="shared" ref="B3356:B3419" ca="1" si="54">DATEDIF(C3356,TODAY(),"Y")</f>
        <v>31</v>
      </c>
      <c r="C3356" s="1">
        <v>31842</v>
      </c>
      <c r="E3356" t="s">
        <v>14201</v>
      </c>
      <c r="H3356" t="s">
        <v>43</v>
      </c>
      <c r="I3356" t="s">
        <v>132</v>
      </c>
      <c r="J3356" t="s">
        <v>132</v>
      </c>
      <c r="K3356" t="s">
        <v>6991</v>
      </c>
      <c r="L3356" t="s">
        <v>21</v>
      </c>
      <c r="M3356" t="s">
        <v>132</v>
      </c>
      <c r="O3356" t="s">
        <v>4981</v>
      </c>
      <c r="P3356" s="5" t="s">
        <v>16919</v>
      </c>
    </row>
    <row r="3357" spans="1:16" ht="14.25" customHeight="1" thickBot="1" x14ac:dyDescent="0.4">
      <c r="A3357" t="s">
        <v>14202</v>
      </c>
      <c r="B3357">
        <f t="shared" ca="1" si="54"/>
        <v>43</v>
      </c>
      <c r="C3357" s="1">
        <v>27263</v>
      </c>
      <c r="D3357" t="s">
        <v>177</v>
      </c>
      <c r="E3357" t="s">
        <v>14203</v>
      </c>
      <c r="F3357" t="s">
        <v>41</v>
      </c>
      <c r="G3357" t="s">
        <v>1452</v>
      </c>
      <c r="H3357" t="s">
        <v>14204</v>
      </c>
      <c r="I3357" t="s">
        <v>44</v>
      </c>
      <c r="J3357" t="s">
        <v>14205</v>
      </c>
      <c r="K3357" t="s">
        <v>14206</v>
      </c>
      <c r="L3357" t="s">
        <v>205</v>
      </c>
      <c r="M3357" t="s">
        <v>225</v>
      </c>
      <c r="N3357" t="s">
        <v>348</v>
      </c>
      <c r="O3357" t="s">
        <v>14207</v>
      </c>
      <c r="P3357" s="5" t="s">
        <v>17335</v>
      </c>
    </row>
    <row r="3358" spans="1:16" ht="14.25" customHeight="1" thickBot="1" x14ac:dyDescent="0.4">
      <c r="A3358" t="s">
        <v>14208</v>
      </c>
      <c r="B3358">
        <f t="shared" ca="1" si="54"/>
        <v>40</v>
      </c>
      <c r="C3358" s="1">
        <v>28463</v>
      </c>
      <c r="D3358" t="s">
        <v>41</v>
      </c>
      <c r="E3358" t="s">
        <v>14209</v>
      </c>
      <c r="F3358" t="s">
        <v>41</v>
      </c>
      <c r="G3358" t="s">
        <v>1999</v>
      </c>
      <c r="H3358" t="s">
        <v>43</v>
      </c>
      <c r="I3358" t="s">
        <v>178</v>
      </c>
      <c r="J3358" t="s">
        <v>948</v>
      </c>
      <c r="K3358" t="s">
        <v>14210</v>
      </c>
      <c r="L3358" t="s">
        <v>21</v>
      </c>
      <c r="M3358" t="s">
        <v>178</v>
      </c>
      <c r="N3358" t="s">
        <v>242</v>
      </c>
      <c r="O3358" t="s">
        <v>318</v>
      </c>
      <c r="P3358" s="5" t="s">
        <v>16717</v>
      </c>
    </row>
    <row r="3359" spans="1:16" ht="14.25" customHeight="1" thickBot="1" x14ac:dyDescent="0.4">
      <c r="A3359" t="s">
        <v>14211</v>
      </c>
      <c r="B3359">
        <f t="shared" ca="1" si="54"/>
        <v>59</v>
      </c>
      <c r="C3359" s="1">
        <v>21437</v>
      </c>
      <c r="D3359" t="s">
        <v>39</v>
      </c>
      <c r="E3359" t="s">
        <v>11056</v>
      </c>
      <c r="F3359" t="s">
        <v>41</v>
      </c>
      <c r="G3359" t="s">
        <v>331</v>
      </c>
      <c r="H3359" t="s">
        <v>43</v>
      </c>
      <c r="I3359" t="s">
        <v>106</v>
      </c>
      <c r="J3359" t="s">
        <v>106</v>
      </c>
      <c r="K3359" t="s">
        <v>14212</v>
      </c>
      <c r="L3359" t="s">
        <v>21</v>
      </c>
      <c r="M3359" t="s">
        <v>46</v>
      </c>
      <c r="N3359" t="s">
        <v>197</v>
      </c>
      <c r="O3359" t="s">
        <v>14213</v>
      </c>
      <c r="P3359" s="5" t="s">
        <v>14213</v>
      </c>
    </row>
    <row r="3360" spans="1:16" ht="14.25" customHeight="1" thickBot="1" x14ac:dyDescent="0.4">
      <c r="A3360" t="s">
        <v>14214</v>
      </c>
      <c r="B3360">
        <f t="shared" ca="1" si="54"/>
        <v>66</v>
      </c>
      <c r="C3360" s="1">
        <v>19085</v>
      </c>
      <c r="D3360" t="s">
        <v>208</v>
      </c>
      <c r="E3360" t="s">
        <v>14215</v>
      </c>
      <c r="F3360" t="s">
        <v>1628</v>
      </c>
      <c r="G3360" t="s">
        <v>95</v>
      </c>
      <c r="H3360" t="s">
        <v>1115</v>
      </c>
      <c r="I3360" t="s">
        <v>1116</v>
      </c>
      <c r="J3360" t="s">
        <v>14216</v>
      </c>
      <c r="K3360" t="s">
        <v>14217</v>
      </c>
      <c r="L3360" t="s">
        <v>21</v>
      </c>
      <c r="M3360" t="s">
        <v>1116</v>
      </c>
      <c r="O3360" t="s">
        <v>14218</v>
      </c>
      <c r="P3360" s="5" t="s">
        <v>14218</v>
      </c>
    </row>
    <row r="3361" spans="1:16" ht="14.25" customHeight="1" thickBot="1" x14ac:dyDescent="0.4">
      <c r="A3361" t="s">
        <v>14219</v>
      </c>
      <c r="B3361">
        <f t="shared" ca="1" si="54"/>
        <v>64</v>
      </c>
      <c r="C3361" s="1">
        <v>19878</v>
      </c>
      <c r="D3361" t="s">
        <v>39</v>
      </c>
      <c r="E3361" t="s">
        <v>7998</v>
      </c>
      <c r="F3361" t="s">
        <v>39</v>
      </c>
      <c r="G3361" t="s">
        <v>156</v>
      </c>
      <c r="H3361" t="s">
        <v>43</v>
      </c>
      <c r="I3361" t="s">
        <v>44</v>
      </c>
      <c r="J3361" t="s">
        <v>44</v>
      </c>
      <c r="K3361" t="s">
        <v>14220</v>
      </c>
      <c r="L3361" t="s">
        <v>21</v>
      </c>
      <c r="M3361" t="s">
        <v>46</v>
      </c>
      <c r="N3361" t="s">
        <v>650</v>
      </c>
      <c r="O3361" t="s">
        <v>14221</v>
      </c>
      <c r="P3361" s="5" t="s">
        <v>14221</v>
      </c>
    </row>
    <row r="3362" spans="1:16" ht="14.25" customHeight="1" thickBot="1" x14ac:dyDescent="0.4">
      <c r="A3362" t="s">
        <v>14222</v>
      </c>
      <c r="B3362">
        <f t="shared" ca="1" si="54"/>
        <v>72</v>
      </c>
      <c r="C3362" s="1">
        <v>16953</v>
      </c>
      <c r="D3362" t="s">
        <v>39</v>
      </c>
      <c r="E3362" t="s">
        <v>14223</v>
      </c>
      <c r="F3362" t="s">
        <v>605</v>
      </c>
      <c r="G3362" t="s">
        <v>75</v>
      </c>
      <c r="H3362" t="s">
        <v>6109</v>
      </c>
      <c r="I3362" t="s">
        <v>1395</v>
      </c>
      <c r="J3362" t="s">
        <v>14224</v>
      </c>
      <c r="K3362" t="s">
        <v>14225</v>
      </c>
      <c r="L3362" t="s">
        <v>21</v>
      </c>
      <c r="M3362" t="s">
        <v>1395</v>
      </c>
      <c r="O3362" t="s">
        <v>14226</v>
      </c>
      <c r="P3362" s="5" t="s">
        <v>14226</v>
      </c>
    </row>
    <row r="3363" spans="1:16" ht="14.25" customHeight="1" thickBot="1" x14ac:dyDescent="0.4">
      <c r="A3363" t="s">
        <v>14227</v>
      </c>
      <c r="B3363">
        <f t="shared" ca="1" si="54"/>
        <v>35</v>
      </c>
      <c r="C3363" s="1">
        <v>30470</v>
      </c>
      <c r="D3363" t="s">
        <v>74</v>
      </c>
      <c r="E3363" t="s">
        <v>12761</v>
      </c>
      <c r="F3363" t="s">
        <v>74</v>
      </c>
      <c r="G3363" t="s">
        <v>1379</v>
      </c>
      <c r="H3363" t="s">
        <v>14228</v>
      </c>
      <c r="I3363" t="s">
        <v>8215</v>
      </c>
      <c r="J3363" t="s">
        <v>14229</v>
      </c>
      <c r="K3363" t="s">
        <v>14230</v>
      </c>
      <c r="L3363" t="s">
        <v>21</v>
      </c>
      <c r="M3363" t="s">
        <v>1259</v>
      </c>
      <c r="O3363" t="s">
        <v>14231</v>
      </c>
      <c r="P3363" s="5" t="s">
        <v>14231</v>
      </c>
    </row>
    <row r="3364" spans="1:16" ht="14.25" customHeight="1" thickBot="1" x14ac:dyDescent="0.4">
      <c r="A3364" t="s">
        <v>14232</v>
      </c>
      <c r="B3364">
        <f t="shared" ca="1" si="54"/>
        <v>29</v>
      </c>
      <c r="C3364" s="1">
        <v>32508</v>
      </c>
      <c r="D3364" t="s">
        <v>39</v>
      </c>
      <c r="E3364" t="s">
        <v>14233</v>
      </c>
      <c r="F3364" t="s">
        <v>39</v>
      </c>
      <c r="G3364" t="s">
        <v>75</v>
      </c>
      <c r="I3364" t="s">
        <v>89</v>
      </c>
      <c r="J3364" t="s">
        <v>14234</v>
      </c>
      <c r="K3364" t="s">
        <v>14235</v>
      </c>
      <c r="L3364" t="s">
        <v>205</v>
      </c>
      <c r="M3364" t="s">
        <v>89</v>
      </c>
      <c r="N3364" t="s">
        <v>1111</v>
      </c>
      <c r="O3364" t="s">
        <v>14236</v>
      </c>
      <c r="P3364" s="5" t="s">
        <v>14236</v>
      </c>
    </row>
    <row r="3365" spans="1:16" ht="14.25" customHeight="1" thickBot="1" x14ac:dyDescent="0.4">
      <c r="A3365" t="s">
        <v>14237</v>
      </c>
      <c r="B3365">
        <f t="shared" ca="1" si="54"/>
        <v>54</v>
      </c>
      <c r="C3365" s="1">
        <v>23320</v>
      </c>
      <c r="E3365" t="s">
        <v>4841</v>
      </c>
      <c r="H3365" t="s">
        <v>534</v>
      </c>
      <c r="I3365" t="s">
        <v>118</v>
      </c>
      <c r="J3365" t="s">
        <v>14238</v>
      </c>
      <c r="K3365" t="s">
        <v>1555</v>
      </c>
      <c r="L3365" t="s">
        <v>21</v>
      </c>
      <c r="M3365" t="s">
        <v>118</v>
      </c>
      <c r="O3365" t="s">
        <v>14239</v>
      </c>
      <c r="P3365" s="5" t="s">
        <v>14239</v>
      </c>
    </row>
    <row r="3366" spans="1:16" ht="14.25" customHeight="1" thickBot="1" x14ac:dyDescent="0.4">
      <c r="A3366" t="s">
        <v>14240</v>
      </c>
      <c r="B3366">
        <f t="shared" ca="1" si="54"/>
        <v>41</v>
      </c>
      <c r="C3366" s="1">
        <v>28218</v>
      </c>
      <c r="D3366" t="s">
        <v>39</v>
      </c>
      <c r="E3366" t="s">
        <v>14241</v>
      </c>
      <c r="F3366" t="s">
        <v>41</v>
      </c>
      <c r="G3366" t="s">
        <v>4084</v>
      </c>
      <c r="H3366" t="s">
        <v>360</v>
      </c>
      <c r="I3366" t="s">
        <v>46</v>
      </c>
      <c r="J3366" t="s">
        <v>14242</v>
      </c>
      <c r="K3366" t="s">
        <v>1513</v>
      </c>
      <c r="L3366" t="s">
        <v>21</v>
      </c>
      <c r="M3366" t="s">
        <v>46</v>
      </c>
      <c r="N3366" t="s">
        <v>14243</v>
      </c>
      <c r="O3366" t="s">
        <v>14244</v>
      </c>
      <c r="P3366" s="5" t="s">
        <v>14244</v>
      </c>
    </row>
    <row r="3367" spans="1:16" ht="14.25" customHeight="1" thickBot="1" x14ac:dyDescent="0.4">
      <c r="A3367" t="s">
        <v>14245</v>
      </c>
      <c r="B3367">
        <f t="shared" ca="1" si="54"/>
        <v>31</v>
      </c>
      <c r="C3367" s="1">
        <v>31911</v>
      </c>
      <c r="E3367" t="s">
        <v>5936</v>
      </c>
      <c r="F3367" t="s">
        <v>1628</v>
      </c>
      <c r="G3367" t="s">
        <v>245</v>
      </c>
      <c r="H3367" t="s">
        <v>122</v>
      </c>
      <c r="I3367" t="s">
        <v>29</v>
      </c>
      <c r="J3367" t="s">
        <v>14246</v>
      </c>
      <c r="K3367" t="s">
        <v>14247</v>
      </c>
      <c r="L3367" t="s">
        <v>205</v>
      </c>
      <c r="M3367" t="s">
        <v>29</v>
      </c>
      <c r="O3367" t="s">
        <v>213</v>
      </c>
      <c r="P3367" s="5" t="s">
        <v>213</v>
      </c>
    </row>
    <row r="3368" spans="1:16" ht="14.25" customHeight="1" thickBot="1" x14ac:dyDescent="0.4">
      <c r="A3368" t="s">
        <v>14248</v>
      </c>
      <c r="B3368">
        <f t="shared" ca="1" si="54"/>
        <v>52</v>
      </c>
      <c r="C3368" s="1">
        <v>24132</v>
      </c>
      <c r="D3368" t="s">
        <v>235</v>
      </c>
      <c r="E3368" t="s">
        <v>14249</v>
      </c>
      <c r="F3368" t="s">
        <v>39</v>
      </c>
      <c r="G3368" t="s">
        <v>1358</v>
      </c>
      <c r="H3368" t="s">
        <v>14250</v>
      </c>
      <c r="I3368" t="s">
        <v>83</v>
      </c>
      <c r="J3368" t="s">
        <v>11656</v>
      </c>
      <c r="K3368" t="s">
        <v>14251</v>
      </c>
      <c r="L3368" t="s">
        <v>21</v>
      </c>
      <c r="M3368" t="s">
        <v>83</v>
      </c>
      <c r="N3368" t="s">
        <v>4771</v>
      </c>
      <c r="O3368" t="s">
        <v>14252</v>
      </c>
      <c r="P3368" s="5" t="s">
        <v>17336</v>
      </c>
    </row>
    <row r="3369" spans="1:16" ht="14.25" customHeight="1" thickBot="1" x14ac:dyDescent="0.4">
      <c r="A3369" t="s">
        <v>14253</v>
      </c>
      <c r="B3369">
        <f t="shared" ca="1" si="54"/>
        <v>31</v>
      </c>
      <c r="C3369" s="1">
        <v>31947</v>
      </c>
      <c r="E3369" t="s">
        <v>2566</v>
      </c>
      <c r="I3369" t="s">
        <v>386</v>
      </c>
      <c r="K3369" t="s">
        <v>14254</v>
      </c>
      <c r="L3369" t="s">
        <v>21</v>
      </c>
      <c r="M3369" t="s">
        <v>386</v>
      </c>
      <c r="O3369" t="s">
        <v>1207</v>
      </c>
      <c r="P3369" s="5" t="s">
        <v>1207</v>
      </c>
    </row>
    <row r="3370" spans="1:16" ht="14.25" customHeight="1" thickBot="1" x14ac:dyDescent="0.4">
      <c r="A3370" t="s">
        <v>14255</v>
      </c>
      <c r="B3370">
        <f t="shared" ca="1" si="54"/>
        <v>72</v>
      </c>
      <c r="C3370" s="1">
        <v>17007</v>
      </c>
      <c r="D3370" t="s">
        <v>39</v>
      </c>
      <c r="E3370" t="s">
        <v>3590</v>
      </c>
      <c r="F3370" t="s">
        <v>185</v>
      </c>
      <c r="G3370" t="s">
        <v>238</v>
      </c>
      <c r="H3370" t="s">
        <v>105</v>
      </c>
      <c r="I3370" t="s">
        <v>106</v>
      </c>
      <c r="J3370" t="s">
        <v>106</v>
      </c>
      <c r="K3370" t="s">
        <v>1347</v>
      </c>
      <c r="L3370" t="s">
        <v>21</v>
      </c>
      <c r="M3370" t="s">
        <v>46</v>
      </c>
      <c r="N3370" t="s">
        <v>14256</v>
      </c>
      <c r="O3370" t="s">
        <v>14257</v>
      </c>
      <c r="P3370" s="5" t="s">
        <v>14257</v>
      </c>
    </row>
    <row r="3371" spans="1:16" ht="14.25" customHeight="1" thickBot="1" x14ac:dyDescent="0.4">
      <c r="A3371" t="s">
        <v>14258</v>
      </c>
      <c r="B3371">
        <f t="shared" ca="1" si="54"/>
        <v>36</v>
      </c>
      <c r="C3371" s="1">
        <v>29829</v>
      </c>
      <c r="E3371" t="s">
        <v>14259</v>
      </c>
      <c r="F3371" t="s">
        <v>41</v>
      </c>
      <c r="G3371" t="s">
        <v>378</v>
      </c>
      <c r="H3371" t="s">
        <v>14260</v>
      </c>
      <c r="I3371" t="s">
        <v>22</v>
      </c>
      <c r="J3371" t="s">
        <v>14261</v>
      </c>
      <c r="K3371" t="s">
        <v>3566</v>
      </c>
      <c r="L3371" t="s">
        <v>21</v>
      </c>
      <c r="M3371" t="s">
        <v>22</v>
      </c>
      <c r="O3371" t="s">
        <v>14262</v>
      </c>
      <c r="P3371" s="5" t="s">
        <v>14262</v>
      </c>
    </row>
    <row r="3372" spans="1:16" ht="14.25" customHeight="1" thickBot="1" x14ac:dyDescent="0.4">
      <c r="A3372" t="s">
        <v>14263</v>
      </c>
      <c r="B3372">
        <f t="shared" ca="1" si="54"/>
        <v>113</v>
      </c>
      <c r="C3372" s="2">
        <v>1976</v>
      </c>
      <c r="D3372" t="s">
        <v>41</v>
      </c>
      <c r="E3372" t="s">
        <v>14264</v>
      </c>
      <c r="F3372" t="s">
        <v>41</v>
      </c>
      <c r="G3372" t="s">
        <v>95</v>
      </c>
      <c r="H3372" t="s">
        <v>3564</v>
      </c>
      <c r="I3372" t="s">
        <v>22</v>
      </c>
      <c r="J3372" t="s">
        <v>7610</v>
      </c>
      <c r="K3372" t="s">
        <v>14265</v>
      </c>
      <c r="L3372" t="s">
        <v>21</v>
      </c>
      <c r="M3372" t="s">
        <v>22</v>
      </c>
      <c r="N3372" t="s">
        <v>1111</v>
      </c>
      <c r="O3372" t="s">
        <v>7612</v>
      </c>
      <c r="P3372" s="5" t="s">
        <v>7612</v>
      </c>
    </row>
    <row r="3373" spans="1:16" ht="14.25" customHeight="1" thickBot="1" x14ac:dyDescent="0.4">
      <c r="A3373" t="s">
        <v>14266</v>
      </c>
      <c r="B3373">
        <f t="shared" ca="1" si="54"/>
        <v>45</v>
      </c>
      <c r="C3373" s="1">
        <v>26724</v>
      </c>
      <c r="D3373" t="s">
        <v>674</v>
      </c>
      <c r="E3373" t="s">
        <v>14267</v>
      </c>
      <c r="F3373" t="s">
        <v>403</v>
      </c>
      <c r="G3373" t="s">
        <v>3330</v>
      </c>
      <c r="H3373" t="s">
        <v>43</v>
      </c>
      <c r="I3373" t="s">
        <v>178</v>
      </c>
      <c r="J3373" t="s">
        <v>14268</v>
      </c>
      <c r="K3373" t="s">
        <v>14269</v>
      </c>
      <c r="L3373" t="s">
        <v>205</v>
      </c>
      <c r="M3373" t="s">
        <v>178</v>
      </c>
      <c r="N3373" t="s">
        <v>774</v>
      </c>
      <c r="O3373" t="s">
        <v>14270</v>
      </c>
      <c r="P3373" s="5" t="s">
        <v>17337</v>
      </c>
    </row>
    <row r="3374" spans="1:16" ht="14.25" customHeight="1" thickBot="1" x14ac:dyDescent="0.4">
      <c r="A3374" t="s">
        <v>14271</v>
      </c>
      <c r="B3374">
        <f t="shared" ca="1" si="54"/>
        <v>54</v>
      </c>
      <c r="C3374" s="1">
        <v>23417</v>
      </c>
      <c r="D3374" t="s">
        <v>39</v>
      </c>
      <c r="E3374" t="s">
        <v>14272</v>
      </c>
      <c r="F3374" t="s">
        <v>41</v>
      </c>
      <c r="H3374" t="s">
        <v>6185</v>
      </c>
      <c r="I3374" t="s">
        <v>194</v>
      </c>
      <c r="J3374" t="s">
        <v>194</v>
      </c>
      <c r="K3374" t="s">
        <v>14273</v>
      </c>
      <c r="L3374" t="s">
        <v>21</v>
      </c>
      <c r="M3374" t="s">
        <v>46</v>
      </c>
      <c r="O3374" t="s">
        <v>14274</v>
      </c>
      <c r="P3374" s="5" t="s">
        <v>14274</v>
      </c>
    </row>
    <row r="3375" spans="1:16" ht="14.25" customHeight="1" thickBot="1" x14ac:dyDescent="0.4">
      <c r="A3375" t="s">
        <v>14275</v>
      </c>
      <c r="B3375">
        <f t="shared" ca="1" si="54"/>
        <v>31</v>
      </c>
      <c r="C3375" s="1">
        <v>31937</v>
      </c>
      <c r="D3375" t="s">
        <v>41</v>
      </c>
      <c r="E3375" t="s">
        <v>14276</v>
      </c>
      <c r="F3375" t="s">
        <v>41</v>
      </c>
      <c r="G3375" t="s">
        <v>309</v>
      </c>
      <c r="H3375" t="s">
        <v>43</v>
      </c>
      <c r="I3375" t="s">
        <v>178</v>
      </c>
      <c r="J3375" t="s">
        <v>14277</v>
      </c>
      <c r="K3375" t="s">
        <v>14278</v>
      </c>
      <c r="L3375" t="s">
        <v>21</v>
      </c>
      <c r="M3375" t="s">
        <v>178</v>
      </c>
      <c r="N3375" t="s">
        <v>168</v>
      </c>
      <c r="O3375" t="s">
        <v>14279</v>
      </c>
      <c r="P3375" s="5" t="s">
        <v>17338</v>
      </c>
    </row>
    <row r="3376" spans="1:16" ht="14.25" customHeight="1" thickBot="1" x14ac:dyDescent="0.4">
      <c r="A3376" t="s">
        <v>14280</v>
      </c>
      <c r="B3376">
        <f t="shared" ca="1" si="54"/>
        <v>38</v>
      </c>
      <c r="C3376" s="1">
        <v>29215</v>
      </c>
      <c r="E3376" t="s">
        <v>14281</v>
      </c>
      <c r="I3376" t="s">
        <v>1067</v>
      </c>
      <c r="J3376" t="s">
        <v>14282</v>
      </c>
      <c r="K3376" t="s">
        <v>14283</v>
      </c>
      <c r="L3376" t="s">
        <v>21</v>
      </c>
      <c r="M3376" t="s">
        <v>1067</v>
      </c>
      <c r="O3376" t="s">
        <v>14284</v>
      </c>
      <c r="P3376" s="5" t="s">
        <v>14284</v>
      </c>
    </row>
    <row r="3377" spans="1:16" ht="14.25" customHeight="1" thickBot="1" x14ac:dyDescent="0.4">
      <c r="A3377" t="s">
        <v>14285</v>
      </c>
      <c r="B3377">
        <f t="shared" ca="1" si="54"/>
        <v>59</v>
      </c>
      <c r="C3377" s="1">
        <v>21612</v>
      </c>
      <c r="D3377" t="s">
        <v>74</v>
      </c>
      <c r="E3377" t="s">
        <v>14286</v>
      </c>
      <c r="F3377" t="s">
        <v>41</v>
      </c>
      <c r="G3377" t="s">
        <v>245</v>
      </c>
      <c r="I3377" t="s">
        <v>132</v>
      </c>
      <c r="J3377" t="s">
        <v>132</v>
      </c>
      <c r="K3377" t="s">
        <v>14287</v>
      </c>
      <c r="L3377" t="s">
        <v>21</v>
      </c>
      <c r="M3377" t="s">
        <v>132</v>
      </c>
      <c r="O3377" t="s">
        <v>14288</v>
      </c>
      <c r="P3377" s="5" t="s">
        <v>17339</v>
      </c>
    </row>
    <row r="3378" spans="1:16" ht="14.25" customHeight="1" thickBot="1" x14ac:dyDescent="0.4">
      <c r="A3378" t="s">
        <v>14289</v>
      </c>
      <c r="B3378">
        <f t="shared" ca="1" si="54"/>
        <v>23</v>
      </c>
      <c r="C3378" s="1">
        <v>34661</v>
      </c>
      <c r="E3378" t="s">
        <v>14290</v>
      </c>
      <c r="H3378" t="s">
        <v>122</v>
      </c>
      <c r="I3378" t="s">
        <v>29</v>
      </c>
      <c r="J3378" t="s">
        <v>5142</v>
      </c>
      <c r="K3378" t="s">
        <v>14291</v>
      </c>
      <c r="L3378" t="s">
        <v>205</v>
      </c>
      <c r="M3378" t="s">
        <v>29</v>
      </c>
      <c r="O3378" t="s">
        <v>213</v>
      </c>
      <c r="P3378" s="5" t="s">
        <v>213</v>
      </c>
    </row>
    <row r="3379" spans="1:16" ht="14.25" customHeight="1" thickBot="1" x14ac:dyDescent="0.4">
      <c r="A3379" t="s">
        <v>14292</v>
      </c>
      <c r="B3379">
        <f t="shared" ca="1" si="54"/>
        <v>35</v>
      </c>
      <c r="C3379" s="1">
        <v>30263</v>
      </c>
      <c r="E3379" t="s">
        <v>3034</v>
      </c>
      <c r="H3379" t="s">
        <v>122</v>
      </c>
      <c r="I3379" t="s">
        <v>29</v>
      </c>
      <c r="J3379" t="s">
        <v>14293</v>
      </c>
      <c r="K3379" t="s">
        <v>14294</v>
      </c>
      <c r="L3379" t="s">
        <v>205</v>
      </c>
      <c r="M3379" t="s">
        <v>29</v>
      </c>
      <c r="O3379" t="s">
        <v>1054</v>
      </c>
      <c r="P3379" s="5" t="s">
        <v>1054</v>
      </c>
    </row>
    <row r="3380" spans="1:16" ht="14.25" customHeight="1" thickBot="1" x14ac:dyDescent="0.4">
      <c r="A3380" t="s">
        <v>14295</v>
      </c>
      <c r="B3380">
        <f t="shared" ca="1" si="54"/>
        <v>52</v>
      </c>
      <c r="C3380" s="1">
        <v>24012</v>
      </c>
      <c r="E3380" t="s">
        <v>14272</v>
      </c>
      <c r="H3380" t="s">
        <v>14296</v>
      </c>
      <c r="I3380" t="s">
        <v>453</v>
      </c>
      <c r="J3380" t="s">
        <v>14297</v>
      </c>
      <c r="K3380" t="s">
        <v>14298</v>
      </c>
      <c r="L3380" t="s">
        <v>21</v>
      </c>
      <c r="M3380" t="s">
        <v>453</v>
      </c>
      <c r="O3380" t="s">
        <v>137</v>
      </c>
      <c r="P3380" s="5" t="s">
        <v>137</v>
      </c>
    </row>
    <row r="3381" spans="1:16" ht="14.25" customHeight="1" thickBot="1" x14ac:dyDescent="0.4">
      <c r="A3381" t="s">
        <v>14299</v>
      </c>
      <c r="B3381">
        <f t="shared" ca="1" si="54"/>
        <v>37</v>
      </c>
      <c r="C3381" s="1">
        <v>29746</v>
      </c>
      <c r="E3381" t="s">
        <v>14300</v>
      </c>
      <c r="F3381" t="s">
        <v>41</v>
      </c>
      <c r="H3381" t="s">
        <v>14301</v>
      </c>
      <c r="I3381" t="s">
        <v>14302</v>
      </c>
      <c r="J3381" t="s">
        <v>116</v>
      </c>
      <c r="K3381" t="s">
        <v>14303</v>
      </c>
      <c r="L3381" t="s">
        <v>21</v>
      </c>
      <c r="M3381" t="s">
        <v>830</v>
      </c>
      <c r="O3381" t="s">
        <v>14304</v>
      </c>
      <c r="P3381" s="5" t="s">
        <v>14304</v>
      </c>
    </row>
    <row r="3382" spans="1:16" ht="14.25" customHeight="1" thickBot="1" x14ac:dyDescent="0.4">
      <c r="A3382" t="s">
        <v>14305</v>
      </c>
      <c r="B3382">
        <f t="shared" ca="1" si="54"/>
        <v>30</v>
      </c>
      <c r="C3382" s="1">
        <v>32018</v>
      </c>
      <c r="E3382" t="s">
        <v>14306</v>
      </c>
      <c r="F3382" t="s">
        <v>41</v>
      </c>
      <c r="H3382" t="s">
        <v>360</v>
      </c>
      <c r="I3382" t="s">
        <v>628</v>
      </c>
      <c r="J3382" t="s">
        <v>1663</v>
      </c>
      <c r="K3382" t="s">
        <v>9955</v>
      </c>
      <c r="L3382" t="s">
        <v>21</v>
      </c>
      <c r="M3382" t="s">
        <v>22</v>
      </c>
      <c r="O3382" t="s">
        <v>14307</v>
      </c>
      <c r="P3382" s="5" t="s">
        <v>14307</v>
      </c>
    </row>
    <row r="3383" spans="1:16" ht="14.25" customHeight="1" thickBot="1" x14ac:dyDescent="0.4">
      <c r="A3383" t="s">
        <v>14308</v>
      </c>
      <c r="B3383">
        <f t="shared" ca="1" si="54"/>
        <v>43</v>
      </c>
      <c r="C3383" s="1">
        <v>27577</v>
      </c>
      <c r="E3383" t="s">
        <v>14309</v>
      </c>
      <c r="F3383" t="s">
        <v>41</v>
      </c>
      <c r="H3383" t="s">
        <v>973</v>
      </c>
      <c r="I3383" t="s">
        <v>22</v>
      </c>
      <c r="J3383" t="s">
        <v>1808</v>
      </c>
      <c r="K3383" t="s">
        <v>7703</v>
      </c>
      <c r="L3383" t="s">
        <v>21</v>
      </c>
      <c r="M3383" t="s">
        <v>22</v>
      </c>
      <c r="O3383" t="s">
        <v>14310</v>
      </c>
      <c r="P3383" s="5" t="s">
        <v>14310</v>
      </c>
    </row>
    <row r="3384" spans="1:16" ht="14.25" customHeight="1" thickBot="1" x14ac:dyDescent="0.4">
      <c r="A3384" t="s">
        <v>14311</v>
      </c>
      <c r="B3384">
        <f t="shared" ca="1" si="54"/>
        <v>52</v>
      </c>
      <c r="C3384" s="1">
        <v>24024</v>
      </c>
      <c r="E3384" t="s">
        <v>14312</v>
      </c>
      <c r="H3384" t="s">
        <v>687</v>
      </c>
      <c r="I3384" t="s">
        <v>118</v>
      </c>
      <c r="J3384" t="s">
        <v>4623</v>
      </c>
      <c r="K3384" t="s">
        <v>14313</v>
      </c>
      <c r="L3384" t="s">
        <v>21</v>
      </c>
      <c r="M3384" t="s">
        <v>118</v>
      </c>
      <c r="O3384" t="s">
        <v>11927</v>
      </c>
      <c r="P3384" s="5" t="s">
        <v>11927</v>
      </c>
    </row>
    <row r="3385" spans="1:16" ht="14.25" customHeight="1" thickBot="1" x14ac:dyDescent="0.4">
      <c r="A3385" t="s">
        <v>14314</v>
      </c>
      <c r="B3385">
        <f t="shared" ca="1" si="54"/>
        <v>43</v>
      </c>
      <c r="C3385" s="1">
        <v>27576</v>
      </c>
      <c r="D3385" t="s">
        <v>39</v>
      </c>
      <c r="E3385" t="s">
        <v>14315</v>
      </c>
      <c r="F3385" t="s">
        <v>41</v>
      </c>
      <c r="G3385" t="s">
        <v>95</v>
      </c>
      <c r="H3385" t="s">
        <v>1828</v>
      </c>
      <c r="I3385" t="s">
        <v>34</v>
      </c>
      <c r="J3385" t="s">
        <v>1550</v>
      </c>
      <c r="K3385" t="s">
        <v>14316</v>
      </c>
      <c r="L3385" t="s">
        <v>21</v>
      </c>
      <c r="M3385" t="s">
        <v>34</v>
      </c>
      <c r="N3385" t="s">
        <v>197</v>
      </c>
      <c r="O3385" t="s">
        <v>169</v>
      </c>
      <c r="P3385" s="5" t="s">
        <v>169</v>
      </c>
    </row>
    <row r="3386" spans="1:16" ht="14.25" customHeight="1" thickBot="1" x14ac:dyDescent="0.4">
      <c r="A3386" t="s">
        <v>14317</v>
      </c>
      <c r="B3386">
        <f t="shared" ca="1" si="54"/>
        <v>34</v>
      </c>
      <c r="C3386" s="1">
        <v>30669</v>
      </c>
      <c r="E3386" t="s">
        <v>14318</v>
      </c>
      <c r="H3386" t="s">
        <v>43</v>
      </c>
      <c r="I3386" t="s">
        <v>1001</v>
      </c>
      <c r="J3386" t="s">
        <v>1001</v>
      </c>
      <c r="K3386" t="s">
        <v>14319</v>
      </c>
      <c r="L3386" t="s">
        <v>205</v>
      </c>
      <c r="M3386" t="s">
        <v>132</v>
      </c>
      <c r="O3386" t="s">
        <v>2769</v>
      </c>
      <c r="P3386" s="5" t="s">
        <v>16816</v>
      </c>
    </row>
    <row r="3387" spans="1:16" ht="14.25" customHeight="1" thickBot="1" x14ac:dyDescent="0.4">
      <c r="A3387" t="s">
        <v>14320</v>
      </c>
      <c r="B3387">
        <f t="shared" ca="1" si="54"/>
        <v>52</v>
      </c>
      <c r="C3387" s="1">
        <v>24249</v>
      </c>
      <c r="E3387" t="s">
        <v>14321</v>
      </c>
      <c r="H3387" t="s">
        <v>43</v>
      </c>
      <c r="I3387" t="s">
        <v>346</v>
      </c>
      <c r="J3387" t="s">
        <v>14322</v>
      </c>
      <c r="K3387" t="s">
        <v>9402</v>
      </c>
      <c r="L3387" t="s">
        <v>21</v>
      </c>
      <c r="M3387" t="s">
        <v>225</v>
      </c>
      <c r="O3387" t="s">
        <v>14323</v>
      </c>
      <c r="P3387" s="5" t="s">
        <v>17340</v>
      </c>
    </row>
    <row r="3388" spans="1:16" ht="14.25" customHeight="1" thickBot="1" x14ac:dyDescent="0.4">
      <c r="A3388" t="s">
        <v>14324</v>
      </c>
      <c r="B3388">
        <f t="shared" ca="1" si="54"/>
        <v>42</v>
      </c>
      <c r="C3388" s="1">
        <v>27869</v>
      </c>
      <c r="E3388" t="s">
        <v>14325</v>
      </c>
      <c r="H3388" t="s">
        <v>43</v>
      </c>
      <c r="I3388" t="s">
        <v>373</v>
      </c>
      <c r="J3388" t="s">
        <v>14326</v>
      </c>
      <c r="K3388" t="s">
        <v>1963</v>
      </c>
      <c r="L3388" t="s">
        <v>21</v>
      </c>
      <c r="M3388" t="s">
        <v>270</v>
      </c>
      <c r="O3388" t="s">
        <v>7087</v>
      </c>
      <c r="P3388" s="5" t="s">
        <v>7087</v>
      </c>
    </row>
    <row r="3389" spans="1:16" ht="14.25" customHeight="1" thickBot="1" x14ac:dyDescent="0.4">
      <c r="A3389" t="s">
        <v>14327</v>
      </c>
      <c r="B3389">
        <f t="shared" ca="1" si="54"/>
        <v>45</v>
      </c>
      <c r="C3389" s="1">
        <v>26692</v>
      </c>
      <c r="E3389" t="s">
        <v>14328</v>
      </c>
      <c r="H3389" t="s">
        <v>1563</v>
      </c>
      <c r="I3389" t="s">
        <v>1259</v>
      </c>
      <c r="J3389" t="s">
        <v>1534</v>
      </c>
      <c r="K3389" t="s">
        <v>14329</v>
      </c>
      <c r="L3389" t="s">
        <v>21</v>
      </c>
      <c r="M3389" t="s">
        <v>270</v>
      </c>
      <c r="O3389" t="s">
        <v>14330</v>
      </c>
      <c r="P3389" s="5" t="s">
        <v>17341</v>
      </c>
    </row>
    <row r="3390" spans="1:16" ht="14.25" customHeight="1" thickBot="1" x14ac:dyDescent="0.4">
      <c r="A3390" t="s">
        <v>14331</v>
      </c>
      <c r="B3390">
        <f t="shared" ca="1" si="54"/>
        <v>35</v>
      </c>
      <c r="C3390" s="1">
        <v>30247</v>
      </c>
      <c r="D3390" t="s">
        <v>41</v>
      </c>
      <c r="E3390" t="s">
        <v>6218</v>
      </c>
      <c r="F3390" t="s">
        <v>41</v>
      </c>
      <c r="G3390" t="s">
        <v>823</v>
      </c>
      <c r="H3390" t="s">
        <v>43</v>
      </c>
      <c r="I3390" t="s">
        <v>178</v>
      </c>
      <c r="J3390" t="s">
        <v>14332</v>
      </c>
      <c r="K3390" t="s">
        <v>14333</v>
      </c>
      <c r="L3390" t="s">
        <v>21</v>
      </c>
      <c r="M3390" t="s">
        <v>178</v>
      </c>
      <c r="N3390" t="s">
        <v>242</v>
      </c>
      <c r="O3390" t="s">
        <v>1935</v>
      </c>
      <c r="P3390" s="5" t="s">
        <v>16782</v>
      </c>
    </row>
    <row r="3391" spans="1:16" ht="14.25" customHeight="1" thickBot="1" x14ac:dyDescent="0.4">
      <c r="A3391" t="s">
        <v>14334</v>
      </c>
      <c r="B3391">
        <f t="shared" ca="1" si="54"/>
        <v>30</v>
      </c>
      <c r="C3391" s="1">
        <v>32334</v>
      </c>
      <c r="E3391" t="s">
        <v>14335</v>
      </c>
      <c r="H3391" t="s">
        <v>43</v>
      </c>
      <c r="I3391" t="s">
        <v>132</v>
      </c>
      <c r="J3391" t="s">
        <v>132</v>
      </c>
      <c r="K3391" t="s">
        <v>14336</v>
      </c>
      <c r="L3391" t="s">
        <v>21</v>
      </c>
      <c r="M3391" t="s">
        <v>132</v>
      </c>
      <c r="O3391" t="s">
        <v>14337</v>
      </c>
      <c r="P3391" s="5" t="s">
        <v>17342</v>
      </c>
    </row>
    <row r="3392" spans="1:16" ht="14.25" customHeight="1" thickBot="1" x14ac:dyDescent="0.4">
      <c r="A3392" t="s">
        <v>14338</v>
      </c>
      <c r="B3392">
        <f t="shared" ca="1" si="54"/>
        <v>47</v>
      </c>
      <c r="C3392" s="1">
        <v>25996</v>
      </c>
      <c r="E3392" t="s">
        <v>14339</v>
      </c>
      <c r="I3392" t="s">
        <v>11283</v>
      </c>
      <c r="J3392" t="s">
        <v>14340</v>
      </c>
      <c r="K3392" t="s">
        <v>3313</v>
      </c>
      <c r="L3392" t="s">
        <v>21</v>
      </c>
      <c r="M3392" t="s">
        <v>367</v>
      </c>
      <c r="O3392" t="s">
        <v>7220</v>
      </c>
      <c r="P3392" s="5" t="s">
        <v>7220</v>
      </c>
    </row>
    <row r="3393" spans="1:16" ht="14.25" customHeight="1" thickBot="1" x14ac:dyDescent="0.4">
      <c r="A3393" t="s">
        <v>14341</v>
      </c>
      <c r="B3393">
        <f t="shared" ca="1" si="54"/>
        <v>32</v>
      </c>
      <c r="C3393" s="1">
        <v>31382</v>
      </c>
      <c r="D3393" t="s">
        <v>39</v>
      </c>
      <c r="E3393" t="s">
        <v>12557</v>
      </c>
      <c r="F3393" t="s">
        <v>41</v>
      </c>
      <c r="G3393" t="s">
        <v>262</v>
      </c>
      <c r="H3393" t="s">
        <v>43</v>
      </c>
      <c r="I3393" t="s">
        <v>44</v>
      </c>
      <c r="J3393" t="s">
        <v>14342</v>
      </c>
      <c r="K3393" t="s">
        <v>14343</v>
      </c>
      <c r="L3393" t="s">
        <v>21</v>
      </c>
      <c r="M3393" t="s">
        <v>46</v>
      </c>
      <c r="N3393" t="s">
        <v>1217</v>
      </c>
      <c r="O3393" t="s">
        <v>14344</v>
      </c>
      <c r="P3393" s="5" t="s">
        <v>14344</v>
      </c>
    </row>
    <row r="3394" spans="1:16" ht="14.25" customHeight="1" thickBot="1" x14ac:dyDescent="0.4">
      <c r="A3394" t="s">
        <v>14345</v>
      </c>
      <c r="B3394">
        <f t="shared" ca="1" si="54"/>
        <v>37</v>
      </c>
      <c r="C3394" s="1">
        <v>29587</v>
      </c>
      <c r="E3394" t="s">
        <v>14346</v>
      </c>
      <c r="I3394" t="s">
        <v>52</v>
      </c>
      <c r="J3394" t="s">
        <v>7841</v>
      </c>
      <c r="K3394" t="s">
        <v>2936</v>
      </c>
      <c r="L3394" t="s">
        <v>21</v>
      </c>
      <c r="M3394" t="s">
        <v>52</v>
      </c>
      <c r="O3394" t="s">
        <v>169</v>
      </c>
      <c r="P3394" s="5" t="s">
        <v>169</v>
      </c>
    </row>
    <row r="3395" spans="1:16" ht="14.25" customHeight="1" thickBot="1" x14ac:dyDescent="0.4">
      <c r="A3395" t="s">
        <v>14347</v>
      </c>
      <c r="B3395">
        <f t="shared" ca="1" si="54"/>
        <v>32</v>
      </c>
      <c r="C3395" s="1">
        <v>31614</v>
      </c>
      <c r="D3395" t="s">
        <v>74</v>
      </c>
      <c r="E3395" t="s">
        <v>14348</v>
      </c>
      <c r="F3395" t="s">
        <v>74</v>
      </c>
      <c r="G3395" t="s">
        <v>309</v>
      </c>
      <c r="H3395" t="s">
        <v>43</v>
      </c>
      <c r="I3395" t="s">
        <v>178</v>
      </c>
      <c r="J3395" t="s">
        <v>14349</v>
      </c>
      <c r="K3395" t="s">
        <v>14350</v>
      </c>
      <c r="L3395" t="s">
        <v>21</v>
      </c>
      <c r="M3395" t="s">
        <v>178</v>
      </c>
      <c r="N3395" t="s">
        <v>1111</v>
      </c>
      <c r="O3395" t="s">
        <v>14351</v>
      </c>
      <c r="P3395" s="5" t="s">
        <v>17343</v>
      </c>
    </row>
    <row r="3396" spans="1:16" ht="14.25" customHeight="1" thickBot="1" x14ac:dyDescent="0.4">
      <c r="A3396" t="s">
        <v>14352</v>
      </c>
      <c r="B3396">
        <f t="shared" ca="1" si="54"/>
        <v>25</v>
      </c>
      <c r="C3396" s="1">
        <v>33962</v>
      </c>
      <c r="E3396" t="s">
        <v>14353</v>
      </c>
      <c r="H3396" t="s">
        <v>122</v>
      </c>
      <c r="I3396" t="s">
        <v>29</v>
      </c>
      <c r="J3396" t="s">
        <v>13478</v>
      </c>
      <c r="K3396" t="s">
        <v>14354</v>
      </c>
      <c r="L3396" t="s">
        <v>205</v>
      </c>
      <c r="M3396" t="s">
        <v>29</v>
      </c>
      <c r="O3396" t="s">
        <v>1062</v>
      </c>
      <c r="P3396" s="5" t="s">
        <v>1062</v>
      </c>
    </row>
    <row r="3397" spans="1:16" ht="14.25" customHeight="1" thickBot="1" x14ac:dyDescent="0.4">
      <c r="A3397" t="s">
        <v>14355</v>
      </c>
      <c r="B3397">
        <f t="shared" ca="1" si="54"/>
        <v>46</v>
      </c>
      <c r="C3397" s="1">
        <v>26167</v>
      </c>
      <c r="E3397" t="s">
        <v>14356</v>
      </c>
      <c r="H3397" t="s">
        <v>43</v>
      </c>
      <c r="I3397" t="s">
        <v>129</v>
      </c>
      <c r="J3397" t="s">
        <v>14357</v>
      </c>
      <c r="K3397" t="s">
        <v>14358</v>
      </c>
      <c r="L3397" t="s">
        <v>205</v>
      </c>
      <c r="M3397" t="s">
        <v>132</v>
      </c>
      <c r="O3397" t="s">
        <v>14359</v>
      </c>
      <c r="P3397" s="5" t="s">
        <v>17344</v>
      </c>
    </row>
    <row r="3398" spans="1:16" ht="14.25" customHeight="1" thickBot="1" x14ac:dyDescent="0.4">
      <c r="A3398" t="s">
        <v>14360</v>
      </c>
      <c r="B3398">
        <f t="shared" ca="1" si="54"/>
        <v>61</v>
      </c>
      <c r="C3398" s="1">
        <v>20811</v>
      </c>
      <c r="E3398" t="s">
        <v>14361</v>
      </c>
      <c r="I3398" t="s">
        <v>14166</v>
      </c>
      <c r="J3398" t="s">
        <v>14362</v>
      </c>
      <c r="K3398" t="s">
        <v>14363</v>
      </c>
      <c r="L3398" t="s">
        <v>21</v>
      </c>
      <c r="M3398" t="s">
        <v>29</v>
      </c>
      <c r="O3398" t="s">
        <v>14364</v>
      </c>
      <c r="P3398" s="5" t="s">
        <v>14364</v>
      </c>
    </row>
    <row r="3399" spans="1:16" ht="14.25" customHeight="1" thickBot="1" x14ac:dyDescent="0.4">
      <c r="A3399" t="s">
        <v>14365</v>
      </c>
      <c r="B3399">
        <f t="shared" ca="1" si="54"/>
        <v>43</v>
      </c>
      <c r="C3399" s="1">
        <v>27432</v>
      </c>
      <c r="E3399" t="s">
        <v>6560</v>
      </c>
      <c r="H3399" t="s">
        <v>687</v>
      </c>
      <c r="I3399" t="s">
        <v>118</v>
      </c>
      <c r="J3399" t="s">
        <v>4103</v>
      </c>
      <c r="K3399" t="s">
        <v>5384</v>
      </c>
      <c r="L3399" t="s">
        <v>21</v>
      </c>
      <c r="M3399" t="s">
        <v>118</v>
      </c>
      <c r="O3399" t="s">
        <v>14366</v>
      </c>
      <c r="P3399" s="5" t="s">
        <v>14366</v>
      </c>
    </row>
    <row r="3400" spans="1:16" ht="14.25" customHeight="1" thickBot="1" x14ac:dyDescent="0.4">
      <c r="A3400" t="s">
        <v>14367</v>
      </c>
      <c r="B3400">
        <f t="shared" ca="1" si="54"/>
        <v>37</v>
      </c>
      <c r="C3400" s="1">
        <v>29744</v>
      </c>
      <c r="E3400" t="s">
        <v>1730</v>
      </c>
      <c r="F3400" t="s">
        <v>74</v>
      </c>
      <c r="H3400" t="s">
        <v>14368</v>
      </c>
      <c r="I3400" t="s">
        <v>1446</v>
      </c>
      <c r="J3400" t="s">
        <v>14369</v>
      </c>
      <c r="K3400" t="s">
        <v>14370</v>
      </c>
      <c r="L3400" t="s">
        <v>21</v>
      </c>
      <c r="M3400" t="s">
        <v>29</v>
      </c>
      <c r="O3400" t="s">
        <v>14371</v>
      </c>
      <c r="P3400" s="5" t="s">
        <v>14371</v>
      </c>
    </row>
    <row r="3401" spans="1:16" ht="14.25" customHeight="1" thickBot="1" x14ac:dyDescent="0.4">
      <c r="A3401" t="s">
        <v>14372</v>
      </c>
      <c r="B3401">
        <f t="shared" ca="1" si="54"/>
        <v>38</v>
      </c>
      <c r="C3401" s="1">
        <v>29091</v>
      </c>
      <c r="E3401" t="s">
        <v>3034</v>
      </c>
      <c r="I3401" t="s">
        <v>279</v>
      </c>
      <c r="J3401" t="s">
        <v>14373</v>
      </c>
      <c r="K3401" t="s">
        <v>14374</v>
      </c>
      <c r="L3401" t="s">
        <v>205</v>
      </c>
      <c r="M3401" t="s">
        <v>279</v>
      </c>
      <c r="O3401" t="s">
        <v>14375</v>
      </c>
      <c r="P3401" s="5" t="s">
        <v>14375</v>
      </c>
    </row>
    <row r="3402" spans="1:16" ht="14.25" customHeight="1" thickBot="1" x14ac:dyDescent="0.4">
      <c r="A3402" t="s">
        <v>14376</v>
      </c>
      <c r="B3402">
        <f t="shared" ca="1" si="54"/>
        <v>53</v>
      </c>
      <c r="C3402" s="1">
        <v>23675</v>
      </c>
      <c r="E3402" t="s">
        <v>708</v>
      </c>
      <c r="G3402" t="s">
        <v>823</v>
      </c>
      <c r="H3402" t="s">
        <v>1445</v>
      </c>
      <c r="I3402" t="s">
        <v>1446</v>
      </c>
      <c r="J3402" t="s">
        <v>14377</v>
      </c>
      <c r="K3402" t="s">
        <v>14378</v>
      </c>
      <c r="L3402" t="s">
        <v>205</v>
      </c>
      <c r="M3402" t="s">
        <v>1446</v>
      </c>
      <c r="O3402" t="s">
        <v>14379</v>
      </c>
      <c r="P3402" s="5" t="s">
        <v>14379</v>
      </c>
    </row>
    <row r="3403" spans="1:16" ht="14.25" customHeight="1" thickBot="1" x14ac:dyDescent="0.4">
      <c r="A3403" t="s">
        <v>14380</v>
      </c>
      <c r="B3403">
        <f t="shared" ca="1" si="54"/>
        <v>38</v>
      </c>
      <c r="C3403" s="1">
        <v>29190</v>
      </c>
      <c r="D3403" t="s">
        <v>39</v>
      </c>
      <c r="E3403" t="s">
        <v>9241</v>
      </c>
      <c r="F3403" t="s">
        <v>41</v>
      </c>
      <c r="G3403" t="s">
        <v>245</v>
      </c>
      <c r="H3403" t="s">
        <v>902</v>
      </c>
      <c r="I3403" t="s">
        <v>26</v>
      </c>
      <c r="J3403" t="s">
        <v>3842</v>
      </c>
      <c r="K3403" t="s">
        <v>11393</v>
      </c>
      <c r="L3403" t="s">
        <v>21</v>
      </c>
      <c r="M3403" t="s">
        <v>29</v>
      </c>
      <c r="O3403" t="s">
        <v>14381</v>
      </c>
      <c r="P3403" s="5" t="s">
        <v>14381</v>
      </c>
    </row>
    <row r="3404" spans="1:16" ht="14.25" customHeight="1" thickBot="1" x14ac:dyDescent="0.4">
      <c r="A3404" t="s">
        <v>14382</v>
      </c>
      <c r="B3404">
        <f t="shared" ca="1" si="54"/>
        <v>28</v>
      </c>
      <c r="C3404" s="1">
        <v>32872</v>
      </c>
      <c r="D3404" t="s">
        <v>39</v>
      </c>
      <c r="E3404" t="s">
        <v>14383</v>
      </c>
      <c r="F3404" t="s">
        <v>39</v>
      </c>
      <c r="G3404" t="s">
        <v>75</v>
      </c>
      <c r="H3404" t="s">
        <v>43</v>
      </c>
      <c r="I3404" t="s">
        <v>225</v>
      </c>
      <c r="J3404" t="s">
        <v>14384</v>
      </c>
      <c r="K3404" t="s">
        <v>14385</v>
      </c>
      <c r="L3404" t="s">
        <v>21</v>
      </c>
      <c r="M3404" t="s">
        <v>225</v>
      </c>
      <c r="O3404" t="s">
        <v>14323</v>
      </c>
      <c r="P3404" s="5" t="s">
        <v>17340</v>
      </c>
    </row>
    <row r="3405" spans="1:16" ht="14.25" customHeight="1" thickBot="1" x14ac:dyDescent="0.4">
      <c r="A3405" t="s">
        <v>14386</v>
      </c>
      <c r="B3405">
        <f t="shared" ca="1" si="54"/>
        <v>38</v>
      </c>
      <c r="C3405" s="1">
        <v>29174</v>
      </c>
      <c r="D3405" t="s">
        <v>41</v>
      </c>
      <c r="E3405" t="s">
        <v>14387</v>
      </c>
      <c r="F3405" t="s">
        <v>41</v>
      </c>
      <c r="G3405" t="s">
        <v>95</v>
      </c>
      <c r="H3405" t="s">
        <v>43</v>
      </c>
      <c r="I3405" t="s">
        <v>178</v>
      </c>
      <c r="J3405" t="s">
        <v>6593</v>
      </c>
      <c r="K3405" t="s">
        <v>14388</v>
      </c>
      <c r="L3405" t="s">
        <v>21</v>
      </c>
      <c r="M3405" t="s">
        <v>178</v>
      </c>
      <c r="N3405" t="s">
        <v>1111</v>
      </c>
      <c r="O3405" t="s">
        <v>318</v>
      </c>
      <c r="P3405" s="5" t="s">
        <v>16717</v>
      </c>
    </row>
    <row r="3406" spans="1:16" ht="14.25" customHeight="1" thickBot="1" x14ac:dyDescent="0.4">
      <c r="A3406" t="s">
        <v>14389</v>
      </c>
      <c r="B3406">
        <f t="shared" ca="1" si="54"/>
        <v>20</v>
      </c>
      <c r="C3406" s="1">
        <v>35747</v>
      </c>
      <c r="D3406" t="s">
        <v>235</v>
      </c>
      <c r="E3406" t="s">
        <v>8088</v>
      </c>
      <c r="F3406" t="s">
        <v>74</v>
      </c>
      <c r="G3406" t="s">
        <v>331</v>
      </c>
      <c r="H3406" t="s">
        <v>14390</v>
      </c>
      <c r="I3406" t="s">
        <v>29</v>
      </c>
      <c r="J3406" t="s">
        <v>14391</v>
      </c>
      <c r="K3406" t="s">
        <v>14392</v>
      </c>
      <c r="L3406" t="s">
        <v>205</v>
      </c>
      <c r="M3406" t="s">
        <v>29</v>
      </c>
      <c r="O3406" t="s">
        <v>3252</v>
      </c>
      <c r="P3406" s="5" t="s">
        <v>3252</v>
      </c>
    </row>
    <row r="3407" spans="1:16" ht="14.25" customHeight="1" thickBot="1" x14ac:dyDescent="0.4">
      <c r="A3407" t="s">
        <v>14393</v>
      </c>
      <c r="B3407">
        <f t="shared" ca="1" si="54"/>
        <v>56</v>
      </c>
      <c r="C3407" s="1">
        <v>22536</v>
      </c>
      <c r="E3407" t="s">
        <v>5995</v>
      </c>
      <c r="H3407" t="s">
        <v>122</v>
      </c>
      <c r="I3407" t="s">
        <v>14394</v>
      </c>
      <c r="J3407" t="s">
        <v>14395</v>
      </c>
      <c r="K3407" t="s">
        <v>14396</v>
      </c>
      <c r="L3407" t="s">
        <v>21</v>
      </c>
      <c r="M3407" t="s">
        <v>29</v>
      </c>
      <c r="O3407" t="s">
        <v>14397</v>
      </c>
      <c r="P3407" s="5" t="s">
        <v>14397</v>
      </c>
    </row>
    <row r="3408" spans="1:16" ht="14.25" customHeight="1" thickBot="1" x14ac:dyDescent="0.4">
      <c r="A3408" t="s">
        <v>14398</v>
      </c>
      <c r="B3408">
        <f t="shared" ca="1" si="54"/>
        <v>62</v>
      </c>
      <c r="C3408" s="1">
        <v>20624</v>
      </c>
      <c r="D3408" t="s">
        <v>39</v>
      </c>
      <c r="E3408" t="s">
        <v>14399</v>
      </c>
      <c r="F3408" t="s">
        <v>41</v>
      </c>
      <c r="G3408" t="s">
        <v>1037</v>
      </c>
      <c r="I3408" t="s">
        <v>747</v>
      </c>
      <c r="J3408" t="s">
        <v>14400</v>
      </c>
      <c r="K3408" t="s">
        <v>14401</v>
      </c>
      <c r="L3408" t="s">
        <v>21</v>
      </c>
      <c r="M3408" t="s">
        <v>22</v>
      </c>
      <c r="O3408" t="s">
        <v>13615</v>
      </c>
      <c r="P3408" s="5" t="s">
        <v>13615</v>
      </c>
    </row>
    <row r="3409" spans="1:16" ht="14.25" customHeight="1" thickBot="1" x14ac:dyDescent="0.4">
      <c r="A3409" t="s">
        <v>14402</v>
      </c>
      <c r="B3409">
        <f t="shared" ca="1" si="54"/>
        <v>27</v>
      </c>
      <c r="C3409" s="1">
        <v>33381</v>
      </c>
      <c r="D3409" t="s">
        <v>1773</v>
      </c>
      <c r="E3409" t="s">
        <v>14403</v>
      </c>
      <c r="F3409" t="s">
        <v>74</v>
      </c>
      <c r="G3409" t="s">
        <v>75</v>
      </c>
      <c r="H3409" t="s">
        <v>122</v>
      </c>
      <c r="I3409" t="s">
        <v>29</v>
      </c>
      <c r="J3409" t="s">
        <v>5937</v>
      </c>
      <c r="K3409" t="s">
        <v>14404</v>
      </c>
      <c r="L3409" t="s">
        <v>205</v>
      </c>
      <c r="M3409" t="s">
        <v>29</v>
      </c>
      <c r="O3409" t="s">
        <v>516</v>
      </c>
      <c r="P3409" s="5" t="s">
        <v>516</v>
      </c>
    </row>
    <row r="3410" spans="1:16" ht="14.25" customHeight="1" thickBot="1" x14ac:dyDescent="0.4">
      <c r="A3410" t="s">
        <v>14405</v>
      </c>
      <c r="B3410">
        <f t="shared" ca="1" si="54"/>
        <v>37</v>
      </c>
      <c r="C3410" s="1">
        <v>29676</v>
      </c>
      <c r="E3410" t="s">
        <v>14406</v>
      </c>
      <c r="I3410" t="s">
        <v>270</v>
      </c>
      <c r="J3410" t="s">
        <v>270</v>
      </c>
      <c r="K3410" t="s">
        <v>14407</v>
      </c>
      <c r="L3410" t="s">
        <v>205</v>
      </c>
      <c r="M3410" t="s">
        <v>270</v>
      </c>
      <c r="O3410" t="s">
        <v>1323</v>
      </c>
      <c r="P3410" s="5" t="s">
        <v>1323</v>
      </c>
    </row>
    <row r="3411" spans="1:16" ht="14.25" customHeight="1" thickBot="1" x14ac:dyDescent="0.4">
      <c r="A3411" t="s">
        <v>14408</v>
      </c>
      <c r="B3411">
        <f t="shared" ca="1" si="54"/>
        <v>28</v>
      </c>
      <c r="C3411" s="1">
        <v>33046</v>
      </c>
      <c r="E3411" t="s">
        <v>14409</v>
      </c>
      <c r="H3411" t="s">
        <v>43</v>
      </c>
      <c r="I3411" t="s">
        <v>6285</v>
      </c>
      <c r="J3411" t="s">
        <v>14410</v>
      </c>
      <c r="K3411" t="s">
        <v>14411</v>
      </c>
      <c r="L3411" t="s">
        <v>21</v>
      </c>
      <c r="M3411" t="s">
        <v>78</v>
      </c>
      <c r="O3411" t="s">
        <v>14412</v>
      </c>
      <c r="P3411" s="5" t="s">
        <v>17345</v>
      </c>
    </row>
    <row r="3412" spans="1:16" ht="14.25" customHeight="1" thickBot="1" x14ac:dyDescent="0.4">
      <c r="A3412" t="s">
        <v>14413</v>
      </c>
      <c r="B3412">
        <f t="shared" ca="1" si="54"/>
        <v>32</v>
      </c>
      <c r="C3412" s="1">
        <v>31335</v>
      </c>
      <c r="E3412" t="s">
        <v>2947</v>
      </c>
      <c r="F3412" t="s">
        <v>74</v>
      </c>
      <c r="G3412" t="s">
        <v>147</v>
      </c>
      <c r="H3412" t="s">
        <v>14414</v>
      </c>
      <c r="I3412" t="s">
        <v>29</v>
      </c>
      <c r="J3412" t="s">
        <v>14415</v>
      </c>
      <c r="K3412" t="s">
        <v>14416</v>
      </c>
      <c r="L3412" t="s">
        <v>21</v>
      </c>
      <c r="M3412" t="s">
        <v>29</v>
      </c>
      <c r="O3412" t="s">
        <v>14417</v>
      </c>
      <c r="P3412" s="5" t="s">
        <v>14417</v>
      </c>
    </row>
    <row r="3413" spans="1:16" ht="14.25" customHeight="1" thickBot="1" x14ac:dyDescent="0.4">
      <c r="A3413" t="s">
        <v>14418</v>
      </c>
      <c r="B3413">
        <f t="shared" ca="1" si="54"/>
        <v>30</v>
      </c>
      <c r="C3413" s="1">
        <v>32025</v>
      </c>
      <c r="E3413" t="s">
        <v>14419</v>
      </c>
      <c r="I3413" t="s">
        <v>132</v>
      </c>
      <c r="J3413" t="s">
        <v>14420</v>
      </c>
      <c r="K3413" t="s">
        <v>3611</v>
      </c>
      <c r="L3413" t="s">
        <v>21</v>
      </c>
      <c r="M3413" t="s">
        <v>132</v>
      </c>
      <c r="O3413" t="s">
        <v>14421</v>
      </c>
      <c r="P3413" s="5" t="s">
        <v>17346</v>
      </c>
    </row>
    <row r="3414" spans="1:16" ht="14.25" customHeight="1" thickBot="1" x14ac:dyDescent="0.4">
      <c r="A3414" t="s">
        <v>14422</v>
      </c>
      <c r="B3414">
        <f t="shared" ca="1" si="54"/>
        <v>38</v>
      </c>
      <c r="C3414" s="1">
        <v>29243</v>
      </c>
      <c r="E3414" t="s">
        <v>5568</v>
      </c>
      <c r="I3414" t="s">
        <v>367</v>
      </c>
      <c r="J3414" t="s">
        <v>3958</v>
      </c>
      <c r="K3414" t="s">
        <v>14423</v>
      </c>
      <c r="L3414" t="s">
        <v>21</v>
      </c>
      <c r="M3414" t="s">
        <v>367</v>
      </c>
      <c r="O3414" t="s">
        <v>14424</v>
      </c>
      <c r="P3414" s="5" t="s">
        <v>14424</v>
      </c>
    </row>
    <row r="3415" spans="1:16" ht="14.25" customHeight="1" thickBot="1" x14ac:dyDescent="0.4">
      <c r="A3415" t="s">
        <v>14425</v>
      </c>
      <c r="B3415">
        <f t="shared" ca="1" si="54"/>
        <v>43</v>
      </c>
      <c r="C3415" s="1">
        <v>27377</v>
      </c>
      <c r="D3415" t="s">
        <v>235</v>
      </c>
      <c r="E3415" t="s">
        <v>1730</v>
      </c>
      <c r="G3415" t="s">
        <v>309</v>
      </c>
      <c r="H3415" t="s">
        <v>1445</v>
      </c>
      <c r="I3415" t="s">
        <v>1446</v>
      </c>
      <c r="J3415" t="s">
        <v>14426</v>
      </c>
      <c r="K3415" t="s">
        <v>14427</v>
      </c>
      <c r="L3415" t="s">
        <v>21</v>
      </c>
      <c r="M3415" t="s">
        <v>1446</v>
      </c>
      <c r="O3415" t="s">
        <v>14428</v>
      </c>
      <c r="P3415" s="5" t="s">
        <v>14428</v>
      </c>
    </row>
    <row r="3416" spans="1:16" ht="14.25" customHeight="1" thickBot="1" x14ac:dyDescent="0.4">
      <c r="A3416" t="s">
        <v>14429</v>
      </c>
      <c r="B3416">
        <f t="shared" ca="1" si="54"/>
        <v>46</v>
      </c>
      <c r="C3416" s="1">
        <v>26466</v>
      </c>
      <c r="E3416" t="s">
        <v>14430</v>
      </c>
      <c r="H3416" t="s">
        <v>360</v>
      </c>
      <c r="I3416" t="s">
        <v>9512</v>
      </c>
      <c r="J3416" t="s">
        <v>14431</v>
      </c>
      <c r="K3416" t="s">
        <v>14432</v>
      </c>
      <c r="L3416" t="s">
        <v>21</v>
      </c>
      <c r="M3416" t="s">
        <v>602</v>
      </c>
      <c r="O3416" t="s">
        <v>1235</v>
      </c>
      <c r="P3416" s="5" t="s">
        <v>1235</v>
      </c>
    </row>
    <row r="3417" spans="1:16" ht="14.25" customHeight="1" thickBot="1" x14ac:dyDescent="0.4">
      <c r="A3417" t="s">
        <v>14433</v>
      </c>
      <c r="B3417">
        <f t="shared" ca="1" si="54"/>
        <v>39</v>
      </c>
      <c r="C3417" s="1">
        <v>29031</v>
      </c>
      <c r="E3417" t="s">
        <v>14077</v>
      </c>
      <c r="H3417" t="s">
        <v>43</v>
      </c>
      <c r="I3417" t="s">
        <v>78</v>
      </c>
      <c r="J3417" t="s">
        <v>14434</v>
      </c>
      <c r="K3417" t="s">
        <v>14435</v>
      </c>
      <c r="L3417" t="s">
        <v>21</v>
      </c>
      <c r="M3417" t="s">
        <v>78</v>
      </c>
      <c r="O3417" t="s">
        <v>14436</v>
      </c>
      <c r="P3417" s="5" t="s">
        <v>17347</v>
      </c>
    </row>
    <row r="3418" spans="1:16" ht="14.25" customHeight="1" thickBot="1" x14ac:dyDescent="0.4">
      <c r="A3418" t="s">
        <v>14437</v>
      </c>
      <c r="B3418">
        <f t="shared" ca="1" si="54"/>
        <v>52</v>
      </c>
      <c r="C3418" s="1">
        <v>24209</v>
      </c>
      <c r="E3418" t="s">
        <v>10957</v>
      </c>
      <c r="F3418" t="s">
        <v>74</v>
      </c>
      <c r="G3418" t="s">
        <v>892</v>
      </c>
      <c r="H3418" t="s">
        <v>557</v>
      </c>
      <c r="I3418" t="s">
        <v>8997</v>
      </c>
      <c r="J3418" t="s">
        <v>14438</v>
      </c>
      <c r="K3418" t="s">
        <v>14439</v>
      </c>
      <c r="L3418" t="s">
        <v>21</v>
      </c>
      <c r="M3418" t="s">
        <v>29</v>
      </c>
      <c r="O3418" t="s">
        <v>14440</v>
      </c>
      <c r="P3418" s="5" t="s">
        <v>14440</v>
      </c>
    </row>
    <row r="3419" spans="1:16" ht="14.25" customHeight="1" thickBot="1" x14ac:dyDescent="0.4">
      <c r="A3419" t="s">
        <v>14441</v>
      </c>
      <c r="B3419">
        <f t="shared" ca="1" si="54"/>
        <v>69</v>
      </c>
      <c r="C3419" s="1">
        <v>17861</v>
      </c>
      <c r="E3419" t="s">
        <v>7750</v>
      </c>
      <c r="H3419" t="s">
        <v>122</v>
      </c>
      <c r="I3419" t="s">
        <v>453</v>
      </c>
      <c r="J3419" t="s">
        <v>14442</v>
      </c>
      <c r="K3419" t="s">
        <v>12417</v>
      </c>
      <c r="L3419" t="s">
        <v>21</v>
      </c>
      <c r="M3419" t="s">
        <v>453</v>
      </c>
      <c r="O3419" t="s">
        <v>14443</v>
      </c>
      <c r="P3419" s="5" t="s">
        <v>14443</v>
      </c>
    </row>
    <row r="3420" spans="1:16" ht="14.25" customHeight="1" thickBot="1" x14ac:dyDescent="0.4">
      <c r="A3420" t="s">
        <v>14444</v>
      </c>
      <c r="B3420">
        <f t="shared" ref="B3420:B3483" ca="1" si="55">DATEDIF(C3420,TODAY(),"Y")</f>
        <v>40</v>
      </c>
      <c r="C3420" s="1">
        <v>28461</v>
      </c>
      <c r="E3420" t="s">
        <v>14445</v>
      </c>
      <c r="I3420" t="s">
        <v>696</v>
      </c>
      <c r="J3420" t="s">
        <v>14446</v>
      </c>
      <c r="K3420" t="s">
        <v>14447</v>
      </c>
      <c r="L3420" t="s">
        <v>21</v>
      </c>
      <c r="M3420" t="s">
        <v>989</v>
      </c>
      <c r="O3420" t="s">
        <v>55</v>
      </c>
      <c r="P3420" s="5" t="s">
        <v>55</v>
      </c>
    </row>
    <row r="3421" spans="1:16" ht="14.25" customHeight="1" thickBot="1" x14ac:dyDescent="0.4">
      <c r="A3421" t="s">
        <v>14448</v>
      </c>
      <c r="B3421">
        <f t="shared" ca="1" si="55"/>
        <v>70</v>
      </c>
      <c r="C3421" s="1">
        <v>17392</v>
      </c>
      <c r="E3421" t="s">
        <v>14449</v>
      </c>
      <c r="H3421" t="s">
        <v>43</v>
      </c>
      <c r="I3421" t="s">
        <v>225</v>
      </c>
      <c r="J3421" t="s">
        <v>226</v>
      </c>
      <c r="K3421" t="s">
        <v>14450</v>
      </c>
      <c r="L3421" t="s">
        <v>21</v>
      </c>
      <c r="M3421" t="s">
        <v>225</v>
      </c>
      <c r="O3421" t="s">
        <v>5654</v>
      </c>
      <c r="P3421" s="5" t="s">
        <v>16949</v>
      </c>
    </row>
    <row r="3422" spans="1:16" ht="14.25" customHeight="1" thickBot="1" x14ac:dyDescent="0.4">
      <c r="A3422" t="s">
        <v>14451</v>
      </c>
      <c r="B3422">
        <f t="shared" ca="1" si="55"/>
        <v>56</v>
      </c>
      <c r="C3422" s="1">
        <v>22799</v>
      </c>
      <c r="D3422" t="s">
        <v>39</v>
      </c>
      <c r="E3422" t="s">
        <v>12557</v>
      </c>
      <c r="F3422" t="s">
        <v>41</v>
      </c>
      <c r="G3422" t="s">
        <v>378</v>
      </c>
      <c r="H3422" t="s">
        <v>105</v>
      </c>
      <c r="I3422" t="s">
        <v>4610</v>
      </c>
      <c r="J3422" t="s">
        <v>14452</v>
      </c>
      <c r="K3422" t="s">
        <v>14453</v>
      </c>
      <c r="L3422" t="s">
        <v>21</v>
      </c>
      <c r="M3422" t="s">
        <v>46</v>
      </c>
      <c r="N3422" t="s">
        <v>489</v>
      </c>
      <c r="O3422" t="s">
        <v>14454</v>
      </c>
      <c r="P3422" s="5" t="s">
        <v>17348</v>
      </c>
    </row>
    <row r="3423" spans="1:16" ht="14.25" customHeight="1" thickBot="1" x14ac:dyDescent="0.4">
      <c r="A3423" t="s">
        <v>14455</v>
      </c>
      <c r="B3423">
        <f t="shared" ca="1" si="55"/>
        <v>33</v>
      </c>
      <c r="C3423" s="1">
        <v>31124</v>
      </c>
      <c r="E3423" t="s">
        <v>6348</v>
      </c>
      <c r="I3423" t="s">
        <v>1315</v>
      </c>
      <c r="J3423" t="s">
        <v>1315</v>
      </c>
      <c r="K3423" t="s">
        <v>14456</v>
      </c>
      <c r="L3423" t="s">
        <v>21</v>
      </c>
      <c r="M3423" t="s">
        <v>132</v>
      </c>
      <c r="O3423" t="s">
        <v>6201</v>
      </c>
      <c r="P3423" s="5" t="s">
        <v>16973</v>
      </c>
    </row>
    <row r="3424" spans="1:16" ht="14.25" customHeight="1" thickBot="1" x14ac:dyDescent="0.4">
      <c r="A3424" t="s">
        <v>14457</v>
      </c>
      <c r="B3424">
        <f t="shared" ca="1" si="55"/>
        <v>39</v>
      </c>
      <c r="C3424" s="1">
        <v>28737</v>
      </c>
      <c r="D3424" t="s">
        <v>39</v>
      </c>
      <c r="E3424" t="s">
        <v>14458</v>
      </c>
      <c r="F3424" t="s">
        <v>39</v>
      </c>
      <c r="G3424" t="s">
        <v>245</v>
      </c>
      <c r="H3424" t="s">
        <v>5900</v>
      </c>
      <c r="I3424" t="s">
        <v>194</v>
      </c>
      <c r="J3424" t="s">
        <v>14459</v>
      </c>
      <c r="K3424" t="s">
        <v>5958</v>
      </c>
      <c r="L3424" t="s">
        <v>21</v>
      </c>
      <c r="M3424" t="s">
        <v>194</v>
      </c>
      <c r="N3424" t="s">
        <v>305</v>
      </c>
      <c r="O3424" t="s">
        <v>55</v>
      </c>
      <c r="P3424" s="5" t="s">
        <v>55</v>
      </c>
    </row>
    <row r="3425" spans="1:16" ht="14.25" customHeight="1" thickBot="1" x14ac:dyDescent="0.4">
      <c r="A3425" t="s">
        <v>14460</v>
      </c>
      <c r="B3425">
        <f t="shared" ca="1" si="55"/>
        <v>41</v>
      </c>
      <c r="C3425" s="1">
        <v>28131</v>
      </c>
      <c r="E3425" t="s">
        <v>14461</v>
      </c>
      <c r="G3425" t="s">
        <v>75</v>
      </c>
      <c r="H3425" t="s">
        <v>51</v>
      </c>
      <c r="I3425" t="s">
        <v>52</v>
      </c>
      <c r="J3425" t="s">
        <v>14462</v>
      </c>
      <c r="K3425" t="s">
        <v>54</v>
      </c>
      <c r="L3425" t="s">
        <v>21</v>
      </c>
      <c r="M3425" t="s">
        <v>52</v>
      </c>
      <c r="N3425" t="s">
        <v>6603</v>
      </c>
      <c r="O3425" t="s">
        <v>55</v>
      </c>
      <c r="P3425" s="5" t="s">
        <v>55</v>
      </c>
    </row>
    <row r="3426" spans="1:16" ht="14.25" customHeight="1" thickBot="1" x14ac:dyDescent="0.4">
      <c r="A3426" t="s">
        <v>14463</v>
      </c>
      <c r="B3426">
        <f t="shared" ca="1" si="55"/>
        <v>67</v>
      </c>
      <c r="C3426" s="1">
        <v>18561</v>
      </c>
      <c r="E3426" t="s">
        <v>14464</v>
      </c>
      <c r="H3426" t="s">
        <v>14465</v>
      </c>
      <c r="I3426" t="s">
        <v>270</v>
      </c>
      <c r="J3426" t="s">
        <v>14466</v>
      </c>
      <c r="K3426" t="s">
        <v>700</v>
      </c>
      <c r="L3426" t="s">
        <v>21</v>
      </c>
      <c r="M3426" t="s">
        <v>270</v>
      </c>
      <c r="O3426" t="s">
        <v>169</v>
      </c>
      <c r="P3426" s="5" t="s">
        <v>169</v>
      </c>
    </row>
    <row r="3427" spans="1:16" ht="14.25" customHeight="1" thickBot="1" x14ac:dyDescent="0.4">
      <c r="A3427" t="s">
        <v>14467</v>
      </c>
      <c r="B3427">
        <f t="shared" ca="1" si="55"/>
        <v>52</v>
      </c>
      <c r="C3427" s="1">
        <v>24107</v>
      </c>
      <c r="E3427" t="s">
        <v>14468</v>
      </c>
      <c r="I3427" t="s">
        <v>132</v>
      </c>
      <c r="J3427" t="s">
        <v>132</v>
      </c>
      <c r="K3427" t="s">
        <v>14469</v>
      </c>
      <c r="L3427" t="s">
        <v>21</v>
      </c>
      <c r="M3427" t="s">
        <v>132</v>
      </c>
      <c r="O3427" t="s">
        <v>14470</v>
      </c>
      <c r="P3427" s="5" t="s">
        <v>17349</v>
      </c>
    </row>
    <row r="3428" spans="1:16" ht="14.25" customHeight="1" thickBot="1" x14ac:dyDescent="0.4">
      <c r="A3428" t="s">
        <v>14471</v>
      </c>
      <c r="B3428">
        <f t="shared" ca="1" si="55"/>
        <v>41</v>
      </c>
      <c r="C3428" s="1">
        <v>28032</v>
      </c>
      <c r="E3428" t="s">
        <v>14472</v>
      </c>
      <c r="H3428" t="s">
        <v>812</v>
      </c>
      <c r="I3428" t="s">
        <v>270</v>
      </c>
      <c r="J3428" t="s">
        <v>9153</v>
      </c>
      <c r="K3428" t="s">
        <v>14473</v>
      </c>
      <c r="L3428" t="s">
        <v>21</v>
      </c>
      <c r="M3428" t="s">
        <v>270</v>
      </c>
      <c r="O3428" t="s">
        <v>14474</v>
      </c>
      <c r="P3428" s="5" t="s">
        <v>14474</v>
      </c>
    </row>
    <row r="3429" spans="1:16" ht="14.25" customHeight="1" thickBot="1" x14ac:dyDescent="0.4">
      <c r="A3429" t="s">
        <v>14475</v>
      </c>
      <c r="B3429">
        <f t="shared" ca="1" si="55"/>
        <v>45</v>
      </c>
      <c r="C3429" s="1">
        <v>26746</v>
      </c>
      <c r="E3429" t="s">
        <v>14476</v>
      </c>
      <c r="F3429" t="s">
        <v>74</v>
      </c>
      <c r="G3429" t="s">
        <v>147</v>
      </c>
      <c r="H3429" t="s">
        <v>4630</v>
      </c>
      <c r="I3429" t="s">
        <v>524</v>
      </c>
      <c r="J3429" t="s">
        <v>14477</v>
      </c>
      <c r="K3429" t="s">
        <v>14478</v>
      </c>
      <c r="L3429" t="s">
        <v>21</v>
      </c>
      <c r="M3429" t="s">
        <v>29</v>
      </c>
      <c r="O3429" t="s">
        <v>14479</v>
      </c>
      <c r="P3429" s="5" t="s">
        <v>14479</v>
      </c>
    </row>
    <row r="3430" spans="1:16" ht="14.25" customHeight="1" thickBot="1" x14ac:dyDescent="0.4">
      <c r="A3430" t="s">
        <v>14480</v>
      </c>
      <c r="B3430">
        <f t="shared" ca="1" si="55"/>
        <v>45</v>
      </c>
      <c r="C3430" s="1">
        <v>26859</v>
      </c>
      <c r="E3430" t="s">
        <v>8542</v>
      </c>
      <c r="I3430" t="s">
        <v>386</v>
      </c>
      <c r="K3430" t="s">
        <v>14481</v>
      </c>
      <c r="L3430" t="s">
        <v>21</v>
      </c>
      <c r="M3430" t="s">
        <v>386</v>
      </c>
      <c r="O3430" t="s">
        <v>14482</v>
      </c>
      <c r="P3430" s="5" t="s">
        <v>14482</v>
      </c>
    </row>
    <row r="3431" spans="1:16" ht="14.25" customHeight="1" thickBot="1" x14ac:dyDescent="0.4">
      <c r="A3431" t="s">
        <v>14483</v>
      </c>
      <c r="B3431">
        <f t="shared" ca="1" si="55"/>
        <v>26</v>
      </c>
      <c r="C3431" s="1">
        <v>33471</v>
      </c>
      <c r="D3431" t="s">
        <v>200</v>
      </c>
      <c r="E3431" t="s">
        <v>14484</v>
      </c>
      <c r="F3431" t="s">
        <v>74</v>
      </c>
      <c r="G3431" t="s">
        <v>331</v>
      </c>
      <c r="H3431" t="s">
        <v>122</v>
      </c>
      <c r="I3431" t="s">
        <v>29</v>
      </c>
      <c r="J3431" t="s">
        <v>14485</v>
      </c>
      <c r="K3431" t="s">
        <v>14486</v>
      </c>
      <c r="L3431" t="s">
        <v>205</v>
      </c>
      <c r="M3431" t="s">
        <v>29</v>
      </c>
      <c r="O3431" t="s">
        <v>1295</v>
      </c>
      <c r="P3431" s="5" t="s">
        <v>1295</v>
      </c>
    </row>
    <row r="3432" spans="1:16" ht="14.25" customHeight="1" thickBot="1" x14ac:dyDescent="0.4">
      <c r="A3432" t="s">
        <v>14487</v>
      </c>
      <c r="B3432">
        <f t="shared" ca="1" si="55"/>
        <v>34</v>
      </c>
      <c r="C3432" s="1">
        <v>30802</v>
      </c>
      <c r="D3432" t="s">
        <v>200</v>
      </c>
      <c r="E3432" t="s">
        <v>1130</v>
      </c>
      <c r="F3432" t="s">
        <v>74</v>
      </c>
      <c r="G3432" t="s">
        <v>1379</v>
      </c>
      <c r="H3432" t="s">
        <v>967</v>
      </c>
      <c r="I3432" t="s">
        <v>29</v>
      </c>
      <c r="J3432" t="s">
        <v>14488</v>
      </c>
      <c r="K3432" t="s">
        <v>14489</v>
      </c>
      <c r="L3432" t="s">
        <v>205</v>
      </c>
      <c r="M3432" t="s">
        <v>29</v>
      </c>
      <c r="O3432" t="s">
        <v>1054</v>
      </c>
      <c r="P3432" s="5" t="s">
        <v>1054</v>
      </c>
    </row>
    <row r="3433" spans="1:16" ht="14.25" customHeight="1" thickBot="1" x14ac:dyDescent="0.4">
      <c r="A3433" t="s">
        <v>14490</v>
      </c>
      <c r="B3433">
        <f t="shared" ca="1" si="55"/>
        <v>59</v>
      </c>
      <c r="C3433" s="1">
        <v>21538</v>
      </c>
      <c r="E3433" t="s">
        <v>14491</v>
      </c>
      <c r="H3433" t="s">
        <v>709</v>
      </c>
      <c r="I3433" t="s">
        <v>453</v>
      </c>
      <c r="J3433" t="s">
        <v>14492</v>
      </c>
      <c r="K3433" t="s">
        <v>14493</v>
      </c>
      <c r="L3433" t="s">
        <v>205</v>
      </c>
      <c r="M3433" t="s">
        <v>453</v>
      </c>
      <c r="O3433" t="s">
        <v>14494</v>
      </c>
      <c r="P3433" s="5" t="s">
        <v>14494</v>
      </c>
    </row>
    <row r="3434" spans="1:16" ht="14.25" customHeight="1" thickBot="1" x14ac:dyDescent="0.4">
      <c r="A3434" t="s">
        <v>14495</v>
      </c>
      <c r="B3434">
        <f t="shared" ca="1" si="55"/>
        <v>70</v>
      </c>
      <c r="C3434" s="1">
        <v>17612</v>
      </c>
      <c r="E3434" t="s">
        <v>14496</v>
      </c>
      <c r="I3434" t="s">
        <v>980</v>
      </c>
      <c r="J3434" t="s">
        <v>14497</v>
      </c>
      <c r="K3434" t="s">
        <v>14498</v>
      </c>
      <c r="L3434" t="s">
        <v>21</v>
      </c>
      <c r="M3434" t="s">
        <v>367</v>
      </c>
      <c r="O3434" t="e">
        <f>- CRIMES DE GUERRE CONTRE LES CIVILS</f>
        <v>#NAME?</v>
      </c>
      <c r="P3434" s="6" t="s">
        <v>16712</v>
      </c>
    </row>
    <row r="3435" spans="1:16" ht="14.25" customHeight="1" thickBot="1" x14ac:dyDescent="0.4">
      <c r="A3435" t="s">
        <v>14499</v>
      </c>
      <c r="B3435">
        <f t="shared" ca="1" si="55"/>
        <v>41</v>
      </c>
      <c r="C3435" s="1">
        <v>28255</v>
      </c>
      <c r="D3435" t="s">
        <v>41</v>
      </c>
      <c r="E3435" t="s">
        <v>14500</v>
      </c>
      <c r="F3435" t="s">
        <v>41</v>
      </c>
      <c r="G3435" t="s">
        <v>95</v>
      </c>
      <c r="I3435" t="s">
        <v>22</v>
      </c>
      <c r="J3435" t="s">
        <v>14501</v>
      </c>
      <c r="K3435" t="s">
        <v>608</v>
      </c>
      <c r="L3435" t="s">
        <v>21</v>
      </c>
      <c r="M3435" t="s">
        <v>22</v>
      </c>
      <c r="N3435" t="s">
        <v>1111</v>
      </c>
      <c r="O3435" t="s">
        <v>14502</v>
      </c>
      <c r="P3435" s="5" t="s">
        <v>14502</v>
      </c>
    </row>
    <row r="3436" spans="1:16" ht="14.25" customHeight="1" thickBot="1" x14ac:dyDescent="0.4">
      <c r="A3436" t="s">
        <v>14503</v>
      </c>
      <c r="B3436">
        <f t="shared" ca="1" si="55"/>
        <v>27</v>
      </c>
      <c r="C3436" s="1">
        <v>33175</v>
      </c>
      <c r="E3436" t="s">
        <v>14504</v>
      </c>
      <c r="H3436" t="s">
        <v>1943</v>
      </c>
      <c r="I3436" t="s">
        <v>29</v>
      </c>
      <c r="J3436" t="s">
        <v>14505</v>
      </c>
      <c r="K3436" t="s">
        <v>12647</v>
      </c>
      <c r="L3436" t="s">
        <v>21</v>
      </c>
      <c r="M3436" t="s">
        <v>29</v>
      </c>
      <c r="O3436" t="s">
        <v>1062</v>
      </c>
      <c r="P3436" s="5" t="s">
        <v>1062</v>
      </c>
    </row>
    <row r="3437" spans="1:16" ht="14.25" customHeight="1" thickBot="1" x14ac:dyDescent="0.4">
      <c r="A3437" t="s">
        <v>14506</v>
      </c>
      <c r="B3437">
        <f t="shared" ca="1" si="55"/>
        <v>40</v>
      </c>
      <c r="C3437" s="1">
        <v>28446</v>
      </c>
      <c r="D3437" t="s">
        <v>41</v>
      </c>
      <c r="E3437" t="s">
        <v>14507</v>
      </c>
      <c r="F3437" t="s">
        <v>41</v>
      </c>
      <c r="G3437" t="s">
        <v>147</v>
      </c>
      <c r="H3437" t="s">
        <v>43</v>
      </c>
      <c r="I3437" t="s">
        <v>178</v>
      </c>
      <c r="J3437" t="s">
        <v>1866</v>
      </c>
      <c r="K3437" t="s">
        <v>14508</v>
      </c>
      <c r="L3437" t="s">
        <v>21</v>
      </c>
      <c r="M3437" t="s">
        <v>178</v>
      </c>
      <c r="N3437" t="s">
        <v>1299</v>
      </c>
      <c r="O3437" t="s">
        <v>14509</v>
      </c>
      <c r="P3437" s="5" t="s">
        <v>17350</v>
      </c>
    </row>
    <row r="3438" spans="1:16" ht="14.25" customHeight="1" thickBot="1" x14ac:dyDescent="0.4">
      <c r="A3438" t="s">
        <v>14510</v>
      </c>
      <c r="B3438">
        <f t="shared" ca="1" si="55"/>
        <v>21</v>
      </c>
      <c r="C3438" s="1">
        <v>35290</v>
      </c>
      <c r="E3438" t="s">
        <v>14511</v>
      </c>
      <c r="H3438" t="s">
        <v>2650</v>
      </c>
      <c r="I3438" t="s">
        <v>29</v>
      </c>
      <c r="J3438" t="s">
        <v>14512</v>
      </c>
      <c r="K3438" t="s">
        <v>14513</v>
      </c>
      <c r="L3438" t="s">
        <v>21</v>
      </c>
      <c r="M3438" t="s">
        <v>29</v>
      </c>
      <c r="O3438" t="s">
        <v>14514</v>
      </c>
      <c r="P3438" s="5" t="s">
        <v>14514</v>
      </c>
    </row>
    <row r="3439" spans="1:16" ht="14.25" customHeight="1" thickBot="1" x14ac:dyDescent="0.4">
      <c r="A3439" t="s">
        <v>14515</v>
      </c>
      <c r="B3439">
        <f t="shared" ca="1" si="55"/>
        <v>53</v>
      </c>
      <c r="C3439" s="1">
        <v>23816</v>
      </c>
      <c r="E3439" t="s">
        <v>14516</v>
      </c>
      <c r="H3439" t="s">
        <v>766</v>
      </c>
      <c r="I3439" t="s">
        <v>9512</v>
      </c>
      <c r="J3439" t="s">
        <v>14517</v>
      </c>
      <c r="K3439" t="s">
        <v>14518</v>
      </c>
      <c r="L3439" t="s">
        <v>21</v>
      </c>
      <c r="M3439" t="s">
        <v>6670</v>
      </c>
      <c r="O3439" t="s">
        <v>14519</v>
      </c>
      <c r="P3439" s="5" t="s">
        <v>14519</v>
      </c>
    </row>
    <row r="3440" spans="1:16" ht="14.25" customHeight="1" thickBot="1" x14ac:dyDescent="0.4">
      <c r="A3440" t="s">
        <v>14520</v>
      </c>
      <c r="B3440">
        <f t="shared" ca="1" si="55"/>
        <v>56</v>
      </c>
      <c r="C3440" s="1">
        <v>22739</v>
      </c>
      <c r="D3440" t="s">
        <v>41</v>
      </c>
      <c r="E3440" t="s">
        <v>14521</v>
      </c>
      <c r="F3440" t="s">
        <v>41</v>
      </c>
      <c r="G3440" t="s">
        <v>95</v>
      </c>
      <c r="H3440" t="s">
        <v>14522</v>
      </c>
      <c r="I3440" t="s">
        <v>2182</v>
      </c>
      <c r="J3440" t="s">
        <v>14523</v>
      </c>
      <c r="K3440" t="s">
        <v>458</v>
      </c>
      <c r="L3440" t="s">
        <v>21</v>
      </c>
      <c r="M3440" t="s">
        <v>22</v>
      </c>
      <c r="N3440" t="s">
        <v>1299</v>
      </c>
      <c r="O3440" t="s">
        <v>14524</v>
      </c>
      <c r="P3440" s="5" t="s">
        <v>17351</v>
      </c>
    </row>
    <row r="3441" spans="1:16" ht="14.25" customHeight="1" thickBot="1" x14ac:dyDescent="0.4">
      <c r="A3441" t="s">
        <v>14525</v>
      </c>
      <c r="B3441">
        <f t="shared" ca="1" si="55"/>
        <v>26</v>
      </c>
      <c r="C3441" s="1">
        <v>33468</v>
      </c>
      <c r="D3441" t="s">
        <v>39</v>
      </c>
      <c r="E3441" t="s">
        <v>14526</v>
      </c>
      <c r="F3441" t="s">
        <v>41</v>
      </c>
      <c r="G3441" t="s">
        <v>4084</v>
      </c>
      <c r="H3441" t="s">
        <v>1767</v>
      </c>
      <c r="I3441" t="s">
        <v>933</v>
      </c>
      <c r="J3441" t="s">
        <v>2839</v>
      </c>
      <c r="K3441" t="s">
        <v>14527</v>
      </c>
      <c r="L3441" t="s">
        <v>21</v>
      </c>
      <c r="M3441" t="s">
        <v>933</v>
      </c>
      <c r="N3441" t="s">
        <v>242</v>
      </c>
      <c r="O3441" t="s">
        <v>14528</v>
      </c>
      <c r="P3441" s="5" t="s">
        <v>14528</v>
      </c>
    </row>
    <row r="3442" spans="1:16" ht="14.25" customHeight="1" thickBot="1" x14ac:dyDescent="0.4">
      <c r="A3442" t="s">
        <v>14529</v>
      </c>
      <c r="B3442">
        <f t="shared" ca="1" si="55"/>
        <v>37</v>
      </c>
      <c r="C3442" s="1">
        <v>29530</v>
      </c>
      <c r="E3442" t="s">
        <v>14530</v>
      </c>
      <c r="H3442" t="s">
        <v>360</v>
      </c>
      <c r="I3442" t="s">
        <v>2757</v>
      </c>
      <c r="J3442" t="s">
        <v>14531</v>
      </c>
      <c r="K3442" t="s">
        <v>14532</v>
      </c>
      <c r="L3442" t="s">
        <v>21</v>
      </c>
      <c r="M3442" t="s">
        <v>628</v>
      </c>
      <c r="O3442" t="s">
        <v>13143</v>
      </c>
      <c r="P3442" s="5" t="s">
        <v>13143</v>
      </c>
    </row>
    <row r="3443" spans="1:16" ht="14.25" customHeight="1" thickBot="1" x14ac:dyDescent="0.4">
      <c r="A3443" t="s">
        <v>14533</v>
      </c>
      <c r="B3443">
        <f t="shared" ca="1" si="55"/>
        <v>44</v>
      </c>
      <c r="C3443" s="1">
        <v>27024</v>
      </c>
      <c r="E3443" t="s">
        <v>14534</v>
      </c>
      <c r="I3443" t="s">
        <v>578</v>
      </c>
      <c r="J3443" t="s">
        <v>14535</v>
      </c>
      <c r="K3443" t="s">
        <v>14536</v>
      </c>
      <c r="L3443" t="s">
        <v>21</v>
      </c>
      <c r="M3443" t="s">
        <v>7222</v>
      </c>
      <c r="O3443" t="s">
        <v>14537</v>
      </c>
      <c r="P3443" s="5" t="s">
        <v>14537</v>
      </c>
    </row>
    <row r="3444" spans="1:16" ht="14.25" customHeight="1" thickBot="1" x14ac:dyDescent="0.4">
      <c r="A3444" t="s">
        <v>14538</v>
      </c>
      <c r="B3444">
        <f t="shared" ca="1" si="55"/>
        <v>52</v>
      </c>
      <c r="C3444" s="1">
        <v>24208</v>
      </c>
      <c r="E3444" t="s">
        <v>14539</v>
      </c>
      <c r="I3444" t="s">
        <v>59</v>
      </c>
      <c r="J3444" t="s">
        <v>14540</v>
      </c>
      <c r="K3444" t="s">
        <v>14541</v>
      </c>
      <c r="L3444" t="s">
        <v>21</v>
      </c>
      <c r="M3444" t="s">
        <v>59</v>
      </c>
      <c r="O3444" t="s">
        <v>14542</v>
      </c>
      <c r="P3444" s="5" t="s">
        <v>14542</v>
      </c>
    </row>
    <row r="3445" spans="1:16" ht="14.25" customHeight="1" thickBot="1" x14ac:dyDescent="0.4">
      <c r="A3445" t="s">
        <v>14543</v>
      </c>
      <c r="B3445">
        <f t="shared" ca="1" si="55"/>
        <v>47</v>
      </c>
      <c r="C3445" s="1">
        <v>25918</v>
      </c>
      <c r="E3445" t="s">
        <v>14544</v>
      </c>
      <c r="F3445" t="s">
        <v>41</v>
      </c>
      <c r="G3445" t="s">
        <v>66</v>
      </c>
      <c r="H3445" t="s">
        <v>3017</v>
      </c>
      <c r="I3445" t="s">
        <v>933</v>
      </c>
      <c r="J3445" t="s">
        <v>14545</v>
      </c>
      <c r="K3445" t="s">
        <v>12893</v>
      </c>
      <c r="L3445" t="s">
        <v>21</v>
      </c>
      <c r="M3445" t="s">
        <v>22</v>
      </c>
      <c r="O3445" t="s">
        <v>14546</v>
      </c>
      <c r="P3445" s="5" t="s">
        <v>17352</v>
      </c>
    </row>
    <row r="3446" spans="1:16" ht="14.25" customHeight="1" thickBot="1" x14ac:dyDescent="0.4">
      <c r="A3446" t="s">
        <v>14547</v>
      </c>
      <c r="B3446">
        <f t="shared" ca="1" si="55"/>
        <v>36</v>
      </c>
      <c r="C3446" s="1">
        <v>29926</v>
      </c>
      <c r="E3446" t="s">
        <v>6449</v>
      </c>
      <c r="H3446" t="s">
        <v>122</v>
      </c>
      <c r="I3446" t="s">
        <v>29</v>
      </c>
      <c r="J3446" t="s">
        <v>14548</v>
      </c>
      <c r="K3446" t="s">
        <v>14549</v>
      </c>
      <c r="L3446" t="s">
        <v>205</v>
      </c>
      <c r="M3446" t="s">
        <v>29</v>
      </c>
      <c r="O3446" t="s">
        <v>14550</v>
      </c>
      <c r="P3446" s="5" t="s">
        <v>14550</v>
      </c>
    </row>
    <row r="3447" spans="1:16" ht="14.25" customHeight="1" thickBot="1" x14ac:dyDescent="0.4">
      <c r="A3447" t="s">
        <v>14551</v>
      </c>
      <c r="B3447">
        <f t="shared" ca="1" si="55"/>
        <v>29</v>
      </c>
      <c r="C3447" s="1">
        <v>32362</v>
      </c>
      <c r="E3447" t="s">
        <v>7089</v>
      </c>
      <c r="F3447" t="s">
        <v>41</v>
      </c>
      <c r="G3447" t="s">
        <v>147</v>
      </c>
      <c r="H3447" t="s">
        <v>122</v>
      </c>
      <c r="I3447" t="s">
        <v>325</v>
      </c>
      <c r="J3447" t="s">
        <v>14552</v>
      </c>
      <c r="K3447" t="s">
        <v>14553</v>
      </c>
      <c r="L3447" t="s">
        <v>21</v>
      </c>
      <c r="M3447" t="s">
        <v>29</v>
      </c>
      <c r="O3447" t="s">
        <v>4393</v>
      </c>
      <c r="P3447" s="5" t="s">
        <v>4393</v>
      </c>
    </row>
    <row r="3448" spans="1:16" ht="14.25" customHeight="1" thickBot="1" x14ac:dyDescent="0.4">
      <c r="A3448" t="s">
        <v>14554</v>
      </c>
      <c r="B3448">
        <f t="shared" ca="1" si="55"/>
        <v>62</v>
      </c>
      <c r="C3448" s="1">
        <v>20431</v>
      </c>
      <c r="D3448" t="s">
        <v>39</v>
      </c>
      <c r="E3448" t="s">
        <v>14555</v>
      </c>
      <c r="F3448" t="s">
        <v>185</v>
      </c>
      <c r="H3448" t="s">
        <v>122</v>
      </c>
      <c r="I3448" t="s">
        <v>29</v>
      </c>
      <c r="J3448" t="s">
        <v>14556</v>
      </c>
      <c r="K3448" t="s">
        <v>14557</v>
      </c>
      <c r="L3448" t="s">
        <v>21</v>
      </c>
      <c r="M3448" t="s">
        <v>29</v>
      </c>
      <c r="O3448" t="s">
        <v>14558</v>
      </c>
      <c r="P3448" s="5" t="s">
        <v>14558</v>
      </c>
    </row>
    <row r="3449" spans="1:16" ht="14.25" customHeight="1" thickBot="1" x14ac:dyDescent="0.4">
      <c r="A3449" t="s">
        <v>14559</v>
      </c>
      <c r="B3449">
        <f t="shared" ca="1" si="55"/>
        <v>40</v>
      </c>
      <c r="C3449" s="1">
        <v>28627</v>
      </c>
      <c r="D3449" t="s">
        <v>41</v>
      </c>
      <c r="E3449" t="s">
        <v>14560</v>
      </c>
      <c r="F3449" t="s">
        <v>41</v>
      </c>
      <c r="G3449" t="s">
        <v>245</v>
      </c>
      <c r="H3449" t="s">
        <v>105</v>
      </c>
      <c r="I3449" t="s">
        <v>178</v>
      </c>
      <c r="J3449" t="s">
        <v>14561</v>
      </c>
      <c r="K3449" t="s">
        <v>14562</v>
      </c>
      <c r="L3449" t="s">
        <v>21</v>
      </c>
      <c r="M3449" t="s">
        <v>46</v>
      </c>
      <c r="N3449" t="s">
        <v>1111</v>
      </c>
      <c r="O3449" t="s">
        <v>14563</v>
      </c>
      <c r="P3449" s="5" t="s">
        <v>14563</v>
      </c>
    </row>
    <row r="3450" spans="1:16" ht="14.25" customHeight="1" thickBot="1" x14ac:dyDescent="0.4">
      <c r="A3450" t="s">
        <v>14564</v>
      </c>
      <c r="B3450" t="e">
        <f t="shared" ca="1" si="55"/>
        <v>#VALUE!</v>
      </c>
      <c r="C3450" s="2" t="s">
        <v>2449</v>
      </c>
      <c r="D3450" t="s">
        <v>74</v>
      </c>
      <c r="E3450" t="s">
        <v>14565</v>
      </c>
      <c r="F3450" t="s">
        <v>41</v>
      </c>
      <c r="H3450" t="s">
        <v>2451</v>
      </c>
      <c r="I3450" t="s">
        <v>22</v>
      </c>
      <c r="J3450" t="s">
        <v>14566</v>
      </c>
      <c r="K3450" t="s">
        <v>14567</v>
      </c>
      <c r="L3450" t="s">
        <v>21</v>
      </c>
      <c r="M3450" t="s">
        <v>22</v>
      </c>
      <c r="O3450" t="s">
        <v>14568</v>
      </c>
      <c r="P3450" s="5" t="s">
        <v>1271</v>
      </c>
    </row>
    <row r="3451" spans="1:16" ht="14.25" customHeight="1" thickBot="1" x14ac:dyDescent="0.4">
      <c r="A3451" t="s">
        <v>14569</v>
      </c>
      <c r="B3451">
        <f t="shared" ca="1" si="55"/>
        <v>45</v>
      </c>
      <c r="C3451" s="1">
        <v>26574</v>
      </c>
      <c r="E3451" t="s">
        <v>14570</v>
      </c>
      <c r="H3451" t="s">
        <v>43</v>
      </c>
      <c r="I3451" t="s">
        <v>132</v>
      </c>
      <c r="J3451" t="s">
        <v>6778</v>
      </c>
      <c r="K3451" t="s">
        <v>14571</v>
      </c>
      <c r="L3451" t="s">
        <v>21</v>
      </c>
      <c r="M3451" t="s">
        <v>132</v>
      </c>
      <c r="O3451" t="s">
        <v>2631</v>
      </c>
      <c r="P3451" s="5" t="s">
        <v>16807</v>
      </c>
    </row>
    <row r="3452" spans="1:16" ht="14.25" customHeight="1" thickBot="1" x14ac:dyDescent="0.4">
      <c r="A3452" t="s">
        <v>14572</v>
      </c>
      <c r="B3452">
        <f t="shared" ca="1" si="55"/>
        <v>35</v>
      </c>
      <c r="C3452" s="1">
        <v>30247</v>
      </c>
      <c r="D3452" t="s">
        <v>177</v>
      </c>
      <c r="E3452" t="s">
        <v>14573</v>
      </c>
      <c r="F3452" t="s">
        <v>41</v>
      </c>
      <c r="H3452" t="s">
        <v>353</v>
      </c>
      <c r="I3452" t="s">
        <v>14574</v>
      </c>
      <c r="J3452" t="s">
        <v>14575</v>
      </c>
      <c r="K3452" t="s">
        <v>14576</v>
      </c>
      <c r="L3452" t="s">
        <v>21</v>
      </c>
      <c r="M3452" t="s">
        <v>1799</v>
      </c>
      <c r="N3452" t="s">
        <v>305</v>
      </c>
      <c r="O3452" t="s">
        <v>137</v>
      </c>
      <c r="P3452" s="5" t="s">
        <v>137</v>
      </c>
    </row>
    <row r="3453" spans="1:16" ht="14.25" customHeight="1" thickBot="1" x14ac:dyDescent="0.4">
      <c r="A3453" t="s">
        <v>14577</v>
      </c>
      <c r="B3453">
        <f t="shared" ca="1" si="55"/>
        <v>51</v>
      </c>
      <c r="C3453" s="1">
        <v>24615</v>
      </c>
      <c r="E3453" t="s">
        <v>14578</v>
      </c>
      <c r="I3453" t="s">
        <v>361</v>
      </c>
      <c r="J3453" t="s">
        <v>361</v>
      </c>
      <c r="K3453" t="s">
        <v>14579</v>
      </c>
      <c r="L3453" t="s">
        <v>21</v>
      </c>
      <c r="M3453" t="s">
        <v>361</v>
      </c>
      <c r="O3453" t="s">
        <v>14580</v>
      </c>
      <c r="P3453" s="5" t="s">
        <v>14580</v>
      </c>
    </row>
    <row r="3454" spans="1:16" ht="14.25" customHeight="1" thickBot="1" x14ac:dyDescent="0.4">
      <c r="A3454" t="s">
        <v>14581</v>
      </c>
      <c r="B3454">
        <f t="shared" ca="1" si="55"/>
        <v>35</v>
      </c>
      <c r="C3454" s="1">
        <v>30422</v>
      </c>
      <c r="E3454" t="s">
        <v>14582</v>
      </c>
      <c r="H3454" t="s">
        <v>43</v>
      </c>
      <c r="I3454" t="s">
        <v>648</v>
      </c>
      <c r="J3454" t="s">
        <v>14583</v>
      </c>
      <c r="K3454" t="s">
        <v>14584</v>
      </c>
      <c r="L3454" t="s">
        <v>21</v>
      </c>
      <c r="M3454" t="s">
        <v>132</v>
      </c>
      <c r="O3454" t="s">
        <v>14585</v>
      </c>
      <c r="P3454" s="5" t="s">
        <v>17353</v>
      </c>
    </row>
    <row r="3455" spans="1:16" ht="14.25" customHeight="1" thickBot="1" x14ac:dyDescent="0.4">
      <c r="A3455" t="s">
        <v>14586</v>
      </c>
      <c r="B3455">
        <f t="shared" ca="1" si="55"/>
        <v>26</v>
      </c>
      <c r="C3455" s="1">
        <v>33486</v>
      </c>
      <c r="E3455" t="s">
        <v>14587</v>
      </c>
      <c r="F3455" t="s">
        <v>74</v>
      </c>
      <c r="G3455" t="s">
        <v>95</v>
      </c>
      <c r="H3455" t="s">
        <v>8273</v>
      </c>
      <c r="I3455" t="s">
        <v>2049</v>
      </c>
      <c r="J3455" t="s">
        <v>14588</v>
      </c>
      <c r="K3455" t="s">
        <v>14589</v>
      </c>
      <c r="L3455" t="s">
        <v>21</v>
      </c>
      <c r="M3455" t="s">
        <v>29</v>
      </c>
      <c r="O3455" t="s">
        <v>14590</v>
      </c>
      <c r="P3455" s="5" t="s">
        <v>14590</v>
      </c>
    </row>
    <row r="3456" spans="1:16" ht="14.25" customHeight="1" thickBot="1" x14ac:dyDescent="0.4">
      <c r="A3456" t="s">
        <v>14591</v>
      </c>
      <c r="B3456">
        <f t="shared" ca="1" si="55"/>
        <v>42</v>
      </c>
      <c r="C3456" s="1">
        <v>27728</v>
      </c>
      <c r="D3456" t="s">
        <v>177</v>
      </c>
      <c r="E3456" t="s">
        <v>14592</v>
      </c>
      <c r="F3456" t="s">
        <v>41</v>
      </c>
      <c r="G3456" t="s">
        <v>1037</v>
      </c>
      <c r="H3456" t="s">
        <v>43</v>
      </c>
      <c r="I3456" t="s">
        <v>178</v>
      </c>
      <c r="J3456" t="s">
        <v>14593</v>
      </c>
      <c r="K3456" t="s">
        <v>14594</v>
      </c>
      <c r="L3456" t="s">
        <v>21</v>
      </c>
      <c r="M3456" t="s">
        <v>178</v>
      </c>
      <c r="N3456" t="s">
        <v>14595</v>
      </c>
      <c r="O3456" t="s">
        <v>14596</v>
      </c>
      <c r="P3456" s="5" t="s">
        <v>17354</v>
      </c>
    </row>
    <row r="3457" spans="1:16" ht="14.25" customHeight="1" thickBot="1" x14ac:dyDescent="0.4">
      <c r="A3457" t="s">
        <v>14597</v>
      </c>
      <c r="B3457">
        <f t="shared" ca="1" si="55"/>
        <v>37</v>
      </c>
      <c r="C3457" s="1">
        <v>29691</v>
      </c>
      <c r="D3457" t="s">
        <v>39</v>
      </c>
      <c r="E3457" t="s">
        <v>14598</v>
      </c>
      <c r="F3457" t="s">
        <v>41</v>
      </c>
      <c r="G3457" t="s">
        <v>245</v>
      </c>
      <c r="H3457" t="s">
        <v>360</v>
      </c>
      <c r="I3457" t="s">
        <v>46</v>
      </c>
      <c r="J3457" t="s">
        <v>1573</v>
      </c>
      <c r="K3457" t="s">
        <v>14599</v>
      </c>
      <c r="L3457" t="s">
        <v>21</v>
      </c>
      <c r="M3457" t="s">
        <v>46</v>
      </c>
      <c r="N3457" t="s">
        <v>2606</v>
      </c>
      <c r="O3457" t="s">
        <v>14600</v>
      </c>
      <c r="P3457" s="5" t="s">
        <v>14600</v>
      </c>
    </row>
    <row r="3458" spans="1:16" ht="14.25" customHeight="1" thickBot="1" x14ac:dyDescent="0.4">
      <c r="A3458" t="s">
        <v>14601</v>
      </c>
      <c r="B3458">
        <f t="shared" ca="1" si="55"/>
        <v>66</v>
      </c>
      <c r="C3458" s="1">
        <v>18925</v>
      </c>
      <c r="D3458" t="s">
        <v>39</v>
      </c>
      <c r="E3458" t="s">
        <v>10214</v>
      </c>
      <c r="F3458" t="s">
        <v>605</v>
      </c>
      <c r="G3458" t="s">
        <v>441</v>
      </c>
      <c r="H3458" t="s">
        <v>43</v>
      </c>
      <c r="I3458" t="s">
        <v>225</v>
      </c>
      <c r="J3458" t="s">
        <v>14602</v>
      </c>
      <c r="K3458" t="s">
        <v>14603</v>
      </c>
      <c r="L3458" t="s">
        <v>21</v>
      </c>
      <c r="M3458" t="s">
        <v>225</v>
      </c>
      <c r="N3458" t="s">
        <v>413</v>
      </c>
      <c r="O3458" t="s">
        <v>14604</v>
      </c>
      <c r="P3458" s="5" t="s">
        <v>17355</v>
      </c>
    </row>
    <row r="3459" spans="1:16" ht="14.25" customHeight="1" thickBot="1" x14ac:dyDescent="0.4">
      <c r="A3459" t="s">
        <v>14605</v>
      </c>
      <c r="B3459" t="e">
        <f t="shared" ca="1" si="55"/>
        <v>#VALUE!</v>
      </c>
      <c r="C3459" s="2" t="s">
        <v>2449</v>
      </c>
      <c r="D3459" t="s">
        <v>41</v>
      </c>
      <c r="E3459" t="s">
        <v>14606</v>
      </c>
      <c r="F3459" t="s">
        <v>41</v>
      </c>
      <c r="H3459" t="s">
        <v>1523</v>
      </c>
      <c r="I3459" t="s">
        <v>22</v>
      </c>
      <c r="K3459" t="s">
        <v>3566</v>
      </c>
      <c r="L3459" t="s">
        <v>21</v>
      </c>
      <c r="M3459" t="s">
        <v>22</v>
      </c>
      <c r="N3459" t="s">
        <v>168</v>
      </c>
      <c r="O3459" t="s">
        <v>14607</v>
      </c>
      <c r="P3459" s="5" t="s">
        <v>17356</v>
      </c>
    </row>
    <row r="3460" spans="1:16" ht="14.25" customHeight="1" thickBot="1" x14ac:dyDescent="0.4">
      <c r="A3460" t="s">
        <v>14608</v>
      </c>
      <c r="B3460">
        <f t="shared" ca="1" si="55"/>
        <v>36</v>
      </c>
      <c r="C3460" s="1">
        <v>30082</v>
      </c>
      <c r="E3460" t="s">
        <v>14609</v>
      </c>
      <c r="F3460" t="s">
        <v>237</v>
      </c>
      <c r="G3460" t="s">
        <v>75</v>
      </c>
      <c r="H3460" t="s">
        <v>360</v>
      </c>
      <c r="I3460" t="s">
        <v>8215</v>
      </c>
      <c r="J3460" t="s">
        <v>8215</v>
      </c>
      <c r="K3460" t="s">
        <v>14610</v>
      </c>
      <c r="L3460" t="s">
        <v>21</v>
      </c>
      <c r="M3460" t="s">
        <v>830</v>
      </c>
      <c r="O3460" t="s">
        <v>14611</v>
      </c>
      <c r="P3460" s="5" t="s">
        <v>14611</v>
      </c>
    </row>
    <row r="3461" spans="1:16" ht="14.25" customHeight="1" thickBot="1" x14ac:dyDescent="0.4">
      <c r="A3461" t="s">
        <v>14612</v>
      </c>
      <c r="B3461">
        <f t="shared" ca="1" si="55"/>
        <v>59</v>
      </c>
      <c r="C3461" s="1">
        <v>21607</v>
      </c>
      <c r="D3461" t="s">
        <v>41</v>
      </c>
      <c r="E3461" t="s">
        <v>14613</v>
      </c>
      <c r="F3461" t="s">
        <v>41</v>
      </c>
      <c r="G3461" t="s">
        <v>1379</v>
      </c>
      <c r="H3461" t="s">
        <v>3245</v>
      </c>
      <c r="I3461" t="s">
        <v>19</v>
      </c>
      <c r="J3461" t="s">
        <v>14614</v>
      </c>
      <c r="K3461" t="s">
        <v>3247</v>
      </c>
      <c r="L3461" t="s">
        <v>21</v>
      </c>
      <c r="M3461" t="s">
        <v>22</v>
      </c>
      <c r="N3461" t="s">
        <v>1111</v>
      </c>
      <c r="O3461" t="s">
        <v>14615</v>
      </c>
      <c r="P3461" s="5" t="s">
        <v>14615</v>
      </c>
    </row>
    <row r="3462" spans="1:16" ht="14.25" customHeight="1" thickBot="1" x14ac:dyDescent="0.4">
      <c r="A3462" t="s">
        <v>14616</v>
      </c>
      <c r="B3462">
        <f t="shared" ca="1" si="55"/>
        <v>45</v>
      </c>
      <c r="C3462" s="1">
        <v>26691</v>
      </c>
      <c r="E3462" t="s">
        <v>3034</v>
      </c>
      <c r="I3462" t="s">
        <v>279</v>
      </c>
      <c r="J3462" t="s">
        <v>14617</v>
      </c>
      <c r="K3462" t="s">
        <v>14618</v>
      </c>
      <c r="L3462" t="s">
        <v>205</v>
      </c>
      <c r="M3462" t="s">
        <v>279</v>
      </c>
      <c r="O3462" t="s">
        <v>14619</v>
      </c>
      <c r="P3462" s="5" t="s">
        <v>14619</v>
      </c>
    </row>
    <row r="3463" spans="1:16" ht="14.25" customHeight="1" thickBot="1" x14ac:dyDescent="0.4">
      <c r="A3463" t="s">
        <v>14620</v>
      </c>
      <c r="B3463">
        <f t="shared" ca="1" si="55"/>
        <v>44</v>
      </c>
      <c r="C3463" s="1">
        <v>27170</v>
      </c>
      <c r="E3463" t="s">
        <v>14621</v>
      </c>
      <c r="G3463" t="s">
        <v>823</v>
      </c>
      <c r="H3463" t="s">
        <v>51</v>
      </c>
      <c r="I3463" t="s">
        <v>52</v>
      </c>
      <c r="J3463" t="s">
        <v>14622</v>
      </c>
      <c r="K3463" t="s">
        <v>14623</v>
      </c>
      <c r="L3463" t="s">
        <v>21</v>
      </c>
      <c r="M3463" t="s">
        <v>52</v>
      </c>
      <c r="O3463" t="s">
        <v>14624</v>
      </c>
      <c r="P3463" s="5" t="s">
        <v>14624</v>
      </c>
    </row>
    <row r="3464" spans="1:16" ht="14.25" customHeight="1" thickBot="1" x14ac:dyDescent="0.4">
      <c r="A3464" t="s">
        <v>14625</v>
      </c>
      <c r="B3464">
        <f t="shared" ca="1" si="55"/>
        <v>62</v>
      </c>
      <c r="C3464" s="1">
        <v>20480</v>
      </c>
      <c r="E3464" t="s">
        <v>14626</v>
      </c>
      <c r="I3464" t="s">
        <v>83</v>
      </c>
      <c r="J3464" t="s">
        <v>11656</v>
      </c>
      <c r="K3464" t="s">
        <v>14627</v>
      </c>
      <c r="L3464" t="s">
        <v>21</v>
      </c>
      <c r="M3464" t="s">
        <v>132</v>
      </c>
      <c r="O3464" t="s">
        <v>14628</v>
      </c>
      <c r="P3464" s="5" t="s">
        <v>17357</v>
      </c>
    </row>
    <row r="3465" spans="1:16" ht="14.25" customHeight="1" thickBot="1" x14ac:dyDescent="0.4">
      <c r="A3465" t="s">
        <v>14629</v>
      </c>
      <c r="B3465">
        <f t="shared" ca="1" si="55"/>
        <v>67</v>
      </c>
      <c r="C3465" s="1">
        <v>18826</v>
      </c>
      <c r="E3465" t="s">
        <v>14630</v>
      </c>
      <c r="I3465" t="s">
        <v>279</v>
      </c>
      <c r="J3465" t="s">
        <v>14631</v>
      </c>
      <c r="K3465" t="s">
        <v>14632</v>
      </c>
      <c r="L3465" t="s">
        <v>205</v>
      </c>
      <c r="M3465" t="s">
        <v>279</v>
      </c>
      <c r="O3465" t="s">
        <v>14633</v>
      </c>
      <c r="P3465" s="5" t="s">
        <v>14633</v>
      </c>
    </row>
    <row r="3466" spans="1:16" ht="14.25" customHeight="1" thickBot="1" x14ac:dyDescent="0.4">
      <c r="A3466" t="s">
        <v>14634</v>
      </c>
      <c r="B3466">
        <f t="shared" ca="1" si="55"/>
        <v>44</v>
      </c>
      <c r="C3466" s="1">
        <v>27112</v>
      </c>
      <c r="D3466" t="s">
        <v>39</v>
      </c>
      <c r="E3466" t="s">
        <v>14635</v>
      </c>
      <c r="F3466" t="s">
        <v>39</v>
      </c>
      <c r="G3466" t="s">
        <v>309</v>
      </c>
      <c r="H3466" t="s">
        <v>141</v>
      </c>
      <c r="I3466" t="s">
        <v>118</v>
      </c>
      <c r="J3466" t="s">
        <v>4103</v>
      </c>
      <c r="K3466" t="s">
        <v>14636</v>
      </c>
      <c r="L3466" t="s">
        <v>21</v>
      </c>
      <c r="M3466" t="s">
        <v>118</v>
      </c>
      <c r="O3466" t="s">
        <v>144</v>
      </c>
      <c r="P3466" s="5" t="s">
        <v>144</v>
      </c>
    </row>
    <row r="3467" spans="1:16" ht="14.25" customHeight="1" thickBot="1" x14ac:dyDescent="0.4">
      <c r="A3467" t="s">
        <v>14637</v>
      </c>
      <c r="B3467">
        <f t="shared" ca="1" si="55"/>
        <v>61</v>
      </c>
      <c r="C3467" s="1">
        <v>21003</v>
      </c>
      <c r="E3467" t="s">
        <v>14638</v>
      </c>
      <c r="I3467" t="s">
        <v>778</v>
      </c>
      <c r="J3467" t="s">
        <v>2238</v>
      </c>
      <c r="K3467" t="s">
        <v>14639</v>
      </c>
      <c r="L3467" t="s">
        <v>21</v>
      </c>
      <c r="M3467" t="s">
        <v>29</v>
      </c>
      <c r="O3467" t="s">
        <v>14640</v>
      </c>
      <c r="P3467" s="5" t="s">
        <v>14640</v>
      </c>
    </row>
    <row r="3468" spans="1:16" ht="14.25" customHeight="1" thickBot="1" x14ac:dyDescent="0.4">
      <c r="A3468" t="s">
        <v>14641</v>
      </c>
      <c r="B3468">
        <f t="shared" ca="1" si="55"/>
        <v>50</v>
      </c>
      <c r="C3468" s="1">
        <v>25035</v>
      </c>
      <c r="E3468" t="s">
        <v>10904</v>
      </c>
      <c r="H3468" t="s">
        <v>51</v>
      </c>
      <c r="I3468" t="s">
        <v>52</v>
      </c>
      <c r="J3468" t="s">
        <v>2896</v>
      </c>
      <c r="K3468" t="s">
        <v>1721</v>
      </c>
      <c r="L3468" t="s">
        <v>21</v>
      </c>
      <c r="M3468" t="s">
        <v>52</v>
      </c>
      <c r="O3468" t="s">
        <v>2898</v>
      </c>
      <c r="P3468" s="5" t="s">
        <v>2898</v>
      </c>
    </row>
    <row r="3469" spans="1:16" ht="14.25" customHeight="1" thickBot="1" x14ac:dyDescent="0.4">
      <c r="A3469" t="s">
        <v>14642</v>
      </c>
      <c r="B3469">
        <f t="shared" ca="1" si="55"/>
        <v>30</v>
      </c>
      <c r="C3469" s="1">
        <v>32074</v>
      </c>
      <c r="D3469" t="s">
        <v>74</v>
      </c>
      <c r="E3469" t="s">
        <v>14643</v>
      </c>
      <c r="F3469" t="s">
        <v>74</v>
      </c>
      <c r="G3469" t="s">
        <v>1279</v>
      </c>
      <c r="H3469" t="s">
        <v>43</v>
      </c>
      <c r="I3469" t="s">
        <v>178</v>
      </c>
      <c r="K3469" t="s">
        <v>14644</v>
      </c>
      <c r="L3469" t="s">
        <v>21</v>
      </c>
      <c r="M3469" t="s">
        <v>178</v>
      </c>
      <c r="N3469" t="s">
        <v>14645</v>
      </c>
      <c r="O3469" t="s">
        <v>14646</v>
      </c>
      <c r="P3469" s="5" t="s">
        <v>17358</v>
      </c>
    </row>
    <row r="3470" spans="1:16" ht="14.25" customHeight="1" thickBot="1" x14ac:dyDescent="0.4">
      <c r="A3470" t="s">
        <v>14647</v>
      </c>
      <c r="B3470">
        <f t="shared" ca="1" si="55"/>
        <v>34</v>
      </c>
      <c r="C3470" s="1">
        <v>30702</v>
      </c>
      <c r="E3470" t="s">
        <v>14648</v>
      </c>
      <c r="I3470" t="s">
        <v>386</v>
      </c>
      <c r="K3470" t="s">
        <v>14649</v>
      </c>
      <c r="L3470" t="s">
        <v>21</v>
      </c>
      <c r="M3470" t="s">
        <v>386</v>
      </c>
      <c r="O3470" t="s">
        <v>14650</v>
      </c>
      <c r="P3470" s="5" t="s">
        <v>14650</v>
      </c>
    </row>
    <row r="3471" spans="1:16" ht="14.25" customHeight="1" thickBot="1" x14ac:dyDescent="0.4">
      <c r="A3471" t="s">
        <v>14651</v>
      </c>
      <c r="B3471">
        <f t="shared" ca="1" si="55"/>
        <v>44</v>
      </c>
      <c r="C3471" s="1">
        <v>27144</v>
      </c>
      <c r="D3471" t="s">
        <v>674</v>
      </c>
      <c r="E3471" t="s">
        <v>14652</v>
      </c>
      <c r="F3471" t="s">
        <v>41</v>
      </c>
      <c r="H3471" t="s">
        <v>43</v>
      </c>
      <c r="I3471" t="s">
        <v>174</v>
      </c>
      <c r="J3471" t="s">
        <v>14653</v>
      </c>
      <c r="K3471" t="s">
        <v>14654</v>
      </c>
      <c r="L3471" t="s">
        <v>205</v>
      </c>
      <c r="M3471" t="s">
        <v>178</v>
      </c>
      <c r="N3471" t="s">
        <v>727</v>
      </c>
      <c r="O3471" t="s">
        <v>14655</v>
      </c>
      <c r="P3471" s="5" t="s">
        <v>17359</v>
      </c>
    </row>
    <row r="3472" spans="1:16" ht="14.25" customHeight="1" thickBot="1" x14ac:dyDescent="0.4">
      <c r="A3472" t="s">
        <v>14656</v>
      </c>
      <c r="B3472">
        <f t="shared" ca="1" si="55"/>
        <v>70</v>
      </c>
      <c r="C3472" s="1">
        <v>17724</v>
      </c>
      <c r="D3472" t="s">
        <v>39</v>
      </c>
      <c r="E3472" t="s">
        <v>14657</v>
      </c>
      <c r="F3472" t="s">
        <v>41</v>
      </c>
      <c r="G3472" t="s">
        <v>95</v>
      </c>
      <c r="H3472" t="s">
        <v>360</v>
      </c>
      <c r="I3472" t="s">
        <v>933</v>
      </c>
      <c r="J3472" t="s">
        <v>14658</v>
      </c>
      <c r="K3472" t="s">
        <v>6726</v>
      </c>
      <c r="L3472" t="s">
        <v>21</v>
      </c>
      <c r="M3472" t="s">
        <v>933</v>
      </c>
      <c r="O3472" t="s">
        <v>14659</v>
      </c>
      <c r="P3472" s="5" t="s">
        <v>14659</v>
      </c>
    </row>
    <row r="3473" spans="1:16" ht="14.25" customHeight="1" thickBot="1" x14ac:dyDescent="0.4">
      <c r="A3473" t="s">
        <v>14660</v>
      </c>
      <c r="B3473">
        <f t="shared" ca="1" si="55"/>
        <v>39</v>
      </c>
      <c r="C3473" s="1">
        <v>28709</v>
      </c>
      <c r="D3473" t="s">
        <v>39</v>
      </c>
      <c r="E3473" t="s">
        <v>14661</v>
      </c>
      <c r="F3473" t="s">
        <v>41</v>
      </c>
      <c r="G3473" t="s">
        <v>95</v>
      </c>
      <c r="H3473" t="s">
        <v>385</v>
      </c>
      <c r="I3473" t="s">
        <v>386</v>
      </c>
      <c r="J3473" t="s">
        <v>10870</v>
      </c>
      <c r="K3473" t="s">
        <v>14662</v>
      </c>
      <c r="L3473" t="s">
        <v>21</v>
      </c>
      <c r="M3473" t="s">
        <v>386</v>
      </c>
      <c r="O3473" t="s">
        <v>14663</v>
      </c>
      <c r="P3473" s="5" t="s">
        <v>14663</v>
      </c>
    </row>
    <row r="3474" spans="1:16" ht="14.25" customHeight="1" thickBot="1" x14ac:dyDescent="0.4">
      <c r="A3474" t="s">
        <v>14664</v>
      </c>
      <c r="B3474">
        <f t="shared" ca="1" si="55"/>
        <v>29</v>
      </c>
      <c r="C3474" s="1">
        <v>32687</v>
      </c>
      <c r="D3474" t="s">
        <v>39</v>
      </c>
      <c r="E3474" t="s">
        <v>1809</v>
      </c>
      <c r="F3474" t="s">
        <v>41</v>
      </c>
      <c r="G3474" t="s">
        <v>245</v>
      </c>
      <c r="H3474" t="s">
        <v>360</v>
      </c>
      <c r="I3474" t="s">
        <v>5600</v>
      </c>
      <c r="J3474" t="s">
        <v>5600</v>
      </c>
      <c r="K3474" t="s">
        <v>14665</v>
      </c>
      <c r="L3474" t="s">
        <v>21</v>
      </c>
      <c r="M3474" t="s">
        <v>46</v>
      </c>
      <c r="N3474" t="s">
        <v>197</v>
      </c>
      <c r="O3474" t="s">
        <v>14666</v>
      </c>
      <c r="P3474" s="5" t="s">
        <v>14666</v>
      </c>
    </row>
    <row r="3475" spans="1:16" ht="14.25" customHeight="1" thickBot="1" x14ac:dyDescent="0.4">
      <c r="A3475" t="s">
        <v>14667</v>
      </c>
      <c r="B3475">
        <f t="shared" ca="1" si="55"/>
        <v>56</v>
      </c>
      <c r="C3475" s="1">
        <v>22501</v>
      </c>
      <c r="D3475" t="s">
        <v>41</v>
      </c>
      <c r="E3475" t="s">
        <v>14668</v>
      </c>
      <c r="F3475" t="s">
        <v>41</v>
      </c>
      <c r="G3475" t="s">
        <v>7793</v>
      </c>
      <c r="H3475" t="s">
        <v>14669</v>
      </c>
      <c r="I3475" t="s">
        <v>78</v>
      </c>
      <c r="J3475" t="s">
        <v>2575</v>
      </c>
      <c r="K3475" t="s">
        <v>14670</v>
      </c>
      <c r="L3475" t="s">
        <v>21</v>
      </c>
      <c r="M3475" t="s">
        <v>46</v>
      </c>
      <c r="N3475" t="s">
        <v>6299</v>
      </c>
      <c r="O3475" t="s">
        <v>14671</v>
      </c>
      <c r="P3475" s="5" t="s">
        <v>14671</v>
      </c>
    </row>
    <row r="3476" spans="1:16" ht="14.25" customHeight="1" thickBot="1" x14ac:dyDescent="0.4">
      <c r="A3476" t="s">
        <v>14672</v>
      </c>
      <c r="B3476">
        <f t="shared" ca="1" si="55"/>
        <v>25</v>
      </c>
      <c r="C3476" s="1">
        <v>34002</v>
      </c>
      <c r="D3476" t="s">
        <v>74</v>
      </c>
      <c r="E3476" t="s">
        <v>14673</v>
      </c>
      <c r="F3476" t="s">
        <v>74</v>
      </c>
      <c r="G3476" t="s">
        <v>331</v>
      </c>
      <c r="H3476" t="s">
        <v>122</v>
      </c>
      <c r="I3476" t="s">
        <v>29</v>
      </c>
      <c r="J3476" t="s">
        <v>14674</v>
      </c>
      <c r="K3476" t="s">
        <v>14675</v>
      </c>
      <c r="L3476" t="s">
        <v>205</v>
      </c>
      <c r="M3476" t="s">
        <v>29</v>
      </c>
      <c r="O3476" t="s">
        <v>213</v>
      </c>
      <c r="P3476" s="5" t="s">
        <v>213</v>
      </c>
    </row>
    <row r="3477" spans="1:16" ht="14.25" customHeight="1" thickBot="1" x14ac:dyDescent="0.4">
      <c r="A3477" t="s">
        <v>14676</v>
      </c>
      <c r="B3477">
        <f t="shared" ca="1" si="55"/>
        <v>55</v>
      </c>
      <c r="C3477" s="1">
        <v>23080</v>
      </c>
      <c r="E3477" t="s">
        <v>7115</v>
      </c>
      <c r="F3477" t="s">
        <v>39</v>
      </c>
      <c r="G3477" t="s">
        <v>1999</v>
      </c>
      <c r="H3477" t="s">
        <v>385</v>
      </c>
      <c r="I3477" t="s">
        <v>386</v>
      </c>
      <c r="J3477" t="s">
        <v>12634</v>
      </c>
      <c r="K3477" t="s">
        <v>14677</v>
      </c>
      <c r="L3477" t="s">
        <v>21</v>
      </c>
      <c r="M3477" t="s">
        <v>386</v>
      </c>
      <c r="N3477" t="s">
        <v>305</v>
      </c>
      <c r="O3477" t="s">
        <v>14678</v>
      </c>
      <c r="P3477" s="5" t="s">
        <v>14678</v>
      </c>
    </row>
    <row r="3478" spans="1:16" ht="14.25" customHeight="1" thickBot="1" x14ac:dyDescent="0.4">
      <c r="A3478" t="s">
        <v>14679</v>
      </c>
      <c r="B3478">
        <f t="shared" ca="1" si="55"/>
        <v>39</v>
      </c>
      <c r="C3478" s="1">
        <v>28817</v>
      </c>
      <c r="E3478" t="s">
        <v>3368</v>
      </c>
      <c r="H3478" t="s">
        <v>1691</v>
      </c>
      <c r="I3478" t="s">
        <v>962</v>
      </c>
      <c r="J3478" t="s">
        <v>963</v>
      </c>
      <c r="K3478" t="s">
        <v>11647</v>
      </c>
      <c r="L3478" t="s">
        <v>21</v>
      </c>
      <c r="M3478" t="s">
        <v>29</v>
      </c>
      <c r="O3478" t="s">
        <v>14680</v>
      </c>
      <c r="P3478" s="5" t="s">
        <v>14680</v>
      </c>
    </row>
    <row r="3479" spans="1:16" ht="14.25" customHeight="1" thickBot="1" x14ac:dyDescent="0.4">
      <c r="A3479" t="s">
        <v>14681</v>
      </c>
      <c r="B3479">
        <f t="shared" ca="1" si="55"/>
        <v>42</v>
      </c>
      <c r="C3479" s="1">
        <v>27642</v>
      </c>
      <c r="E3479" t="s">
        <v>14682</v>
      </c>
      <c r="H3479" t="s">
        <v>43</v>
      </c>
      <c r="I3479" t="s">
        <v>3950</v>
      </c>
      <c r="J3479" t="s">
        <v>14683</v>
      </c>
      <c r="K3479" t="s">
        <v>14684</v>
      </c>
      <c r="L3479" t="s">
        <v>21</v>
      </c>
      <c r="M3479" t="s">
        <v>132</v>
      </c>
      <c r="O3479" t="s">
        <v>14685</v>
      </c>
      <c r="P3479" s="5" t="s">
        <v>16890</v>
      </c>
    </row>
    <row r="3480" spans="1:16" ht="14.25" customHeight="1" thickBot="1" x14ac:dyDescent="0.4">
      <c r="A3480" t="s">
        <v>14686</v>
      </c>
      <c r="B3480">
        <f t="shared" ca="1" si="55"/>
        <v>39</v>
      </c>
      <c r="C3480" s="1">
        <v>28817</v>
      </c>
      <c r="D3480" t="s">
        <v>177</v>
      </c>
      <c r="E3480" t="s">
        <v>14687</v>
      </c>
      <c r="F3480" t="s">
        <v>74</v>
      </c>
      <c r="H3480" t="s">
        <v>3369</v>
      </c>
      <c r="I3480" t="s">
        <v>962</v>
      </c>
      <c r="J3480" t="s">
        <v>962</v>
      </c>
      <c r="K3480" t="s">
        <v>14688</v>
      </c>
      <c r="L3480" t="s">
        <v>21</v>
      </c>
      <c r="M3480" t="s">
        <v>29</v>
      </c>
      <c r="O3480" t="s">
        <v>14689</v>
      </c>
      <c r="P3480" s="5" t="s">
        <v>14689</v>
      </c>
    </row>
    <row r="3481" spans="1:16" ht="14.25" customHeight="1" thickBot="1" x14ac:dyDescent="0.4">
      <c r="A3481" t="s">
        <v>14690</v>
      </c>
      <c r="B3481">
        <f t="shared" ca="1" si="55"/>
        <v>48</v>
      </c>
      <c r="C3481" s="1">
        <v>25656</v>
      </c>
      <c r="E3481" t="s">
        <v>5357</v>
      </c>
      <c r="F3481" t="s">
        <v>74</v>
      </c>
      <c r="H3481" t="s">
        <v>14368</v>
      </c>
      <c r="I3481" t="s">
        <v>1446</v>
      </c>
      <c r="J3481" t="s">
        <v>1446</v>
      </c>
      <c r="K3481" t="s">
        <v>14691</v>
      </c>
      <c r="L3481" t="s">
        <v>21</v>
      </c>
      <c r="M3481" t="s">
        <v>29</v>
      </c>
      <c r="O3481" t="s">
        <v>14692</v>
      </c>
      <c r="P3481" s="5" t="s">
        <v>14692</v>
      </c>
    </row>
    <row r="3482" spans="1:16" ht="14.25" customHeight="1" thickBot="1" x14ac:dyDescent="0.4">
      <c r="A3482" t="s">
        <v>14693</v>
      </c>
      <c r="B3482">
        <f t="shared" ca="1" si="55"/>
        <v>43</v>
      </c>
      <c r="C3482" s="1">
        <v>27516</v>
      </c>
      <c r="D3482" t="s">
        <v>41</v>
      </c>
      <c r="E3482" t="s">
        <v>14694</v>
      </c>
      <c r="F3482" t="s">
        <v>41</v>
      </c>
      <c r="G3482" t="s">
        <v>378</v>
      </c>
      <c r="H3482" t="s">
        <v>43</v>
      </c>
      <c r="I3482" t="s">
        <v>178</v>
      </c>
      <c r="J3482" t="s">
        <v>2258</v>
      </c>
      <c r="K3482" t="s">
        <v>14695</v>
      </c>
      <c r="L3482" t="s">
        <v>205</v>
      </c>
      <c r="M3482" t="s">
        <v>178</v>
      </c>
      <c r="N3482" t="s">
        <v>2036</v>
      </c>
      <c r="O3482" t="s">
        <v>2098</v>
      </c>
      <c r="P3482" s="5" t="s">
        <v>16790</v>
      </c>
    </row>
    <row r="3483" spans="1:16" ht="14.25" customHeight="1" thickBot="1" x14ac:dyDescent="0.4">
      <c r="A3483" t="s">
        <v>14696</v>
      </c>
      <c r="B3483">
        <f t="shared" ca="1" si="55"/>
        <v>34</v>
      </c>
      <c r="C3483" s="1">
        <v>30628</v>
      </c>
      <c r="E3483" t="s">
        <v>6718</v>
      </c>
      <c r="I3483" t="s">
        <v>386</v>
      </c>
      <c r="J3483" t="s">
        <v>10870</v>
      </c>
      <c r="K3483" t="s">
        <v>14697</v>
      </c>
      <c r="L3483" t="s">
        <v>21</v>
      </c>
      <c r="M3483" t="s">
        <v>386</v>
      </c>
      <c r="O3483" t="s">
        <v>14698</v>
      </c>
      <c r="P3483" s="5" t="s">
        <v>14698</v>
      </c>
    </row>
    <row r="3484" spans="1:16" ht="14.25" customHeight="1" thickBot="1" x14ac:dyDescent="0.4">
      <c r="A3484" t="s">
        <v>14699</v>
      </c>
      <c r="B3484">
        <f t="shared" ref="B3484:B3547" ca="1" si="56">DATEDIF(C3484,TODAY(),"Y")</f>
        <v>30</v>
      </c>
      <c r="C3484" s="1">
        <v>32115</v>
      </c>
      <c r="E3484" t="s">
        <v>9259</v>
      </c>
      <c r="I3484" t="s">
        <v>118</v>
      </c>
      <c r="K3484" t="s">
        <v>1555</v>
      </c>
      <c r="L3484" t="s">
        <v>21</v>
      </c>
      <c r="M3484" t="s">
        <v>118</v>
      </c>
      <c r="O3484" t="s">
        <v>9498</v>
      </c>
      <c r="P3484" s="5" t="s">
        <v>9498</v>
      </c>
    </row>
    <row r="3485" spans="1:16" ht="14.25" customHeight="1" thickBot="1" x14ac:dyDescent="0.4">
      <c r="A3485" t="s">
        <v>14700</v>
      </c>
      <c r="B3485">
        <f t="shared" ca="1" si="56"/>
        <v>21</v>
      </c>
      <c r="C3485" s="1">
        <v>35494</v>
      </c>
      <c r="D3485" t="s">
        <v>674</v>
      </c>
      <c r="E3485" t="s">
        <v>14002</v>
      </c>
      <c r="F3485" t="s">
        <v>39</v>
      </c>
      <c r="G3485" t="s">
        <v>147</v>
      </c>
      <c r="H3485" t="s">
        <v>43</v>
      </c>
      <c r="I3485" t="s">
        <v>178</v>
      </c>
      <c r="J3485" t="s">
        <v>14593</v>
      </c>
      <c r="K3485" t="s">
        <v>14701</v>
      </c>
      <c r="L3485" t="s">
        <v>21</v>
      </c>
      <c r="M3485" t="s">
        <v>178</v>
      </c>
      <c r="N3485" t="s">
        <v>405</v>
      </c>
      <c r="O3485" t="s">
        <v>1960</v>
      </c>
      <c r="P3485" s="5" t="s">
        <v>16785</v>
      </c>
    </row>
    <row r="3486" spans="1:16" ht="14.25" customHeight="1" thickBot="1" x14ac:dyDescent="0.4">
      <c r="A3486" t="s">
        <v>14702</v>
      </c>
      <c r="B3486">
        <f t="shared" ca="1" si="56"/>
        <v>29</v>
      </c>
      <c r="C3486" s="1">
        <v>32578</v>
      </c>
      <c r="E3486" t="s">
        <v>14703</v>
      </c>
      <c r="H3486" t="s">
        <v>51</v>
      </c>
      <c r="I3486" t="s">
        <v>52</v>
      </c>
      <c r="J3486" t="s">
        <v>3303</v>
      </c>
      <c r="K3486" t="s">
        <v>54</v>
      </c>
      <c r="L3486" t="s">
        <v>21</v>
      </c>
      <c r="M3486" t="s">
        <v>52</v>
      </c>
      <c r="O3486" t="s">
        <v>55</v>
      </c>
      <c r="P3486" s="5" t="s">
        <v>55</v>
      </c>
    </row>
    <row r="3487" spans="1:16" ht="14.25" customHeight="1" thickBot="1" x14ac:dyDescent="0.4">
      <c r="A3487" t="s">
        <v>14704</v>
      </c>
      <c r="B3487">
        <f t="shared" ca="1" si="56"/>
        <v>30</v>
      </c>
      <c r="C3487" s="1">
        <v>32131</v>
      </c>
      <c r="E3487" t="s">
        <v>14705</v>
      </c>
      <c r="I3487" t="s">
        <v>361</v>
      </c>
      <c r="J3487" t="s">
        <v>361</v>
      </c>
      <c r="K3487" t="s">
        <v>5925</v>
      </c>
      <c r="L3487" t="s">
        <v>21</v>
      </c>
      <c r="M3487" t="s">
        <v>361</v>
      </c>
      <c r="O3487" t="s">
        <v>169</v>
      </c>
      <c r="P3487" s="5" t="s">
        <v>169</v>
      </c>
    </row>
    <row r="3488" spans="1:16" ht="14.25" customHeight="1" thickBot="1" x14ac:dyDescent="0.4">
      <c r="A3488" t="s">
        <v>14706</v>
      </c>
      <c r="B3488">
        <f t="shared" ca="1" si="56"/>
        <v>67</v>
      </c>
      <c r="C3488" s="1">
        <v>18599</v>
      </c>
      <c r="E3488" t="s">
        <v>1971</v>
      </c>
      <c r="H3488" t="s">
        <v>360</v>
      </c>
      <c r="I3488" t="s">
        <v>933</v>
      </c>
      <c r="J3488" t="s">
        <v>1973</v>
      </c>
      <c r="K3488" t="s">
        <v>1974</v>
      </c>
      <c r="L3488" t="s">
        <v>21</v>
      </c>
      <c r="M3488" t="s">
        <v>78</v>
      </c>
      <c r="O3488" t="s">
        <v>14707</v>
      </c>
      <c r="P3488" s="5" t="s">
        <v>17360</v>
      </c>
    </row>
    <row r="3489" spans="1:16" ht="14.25" customHeight="1" thickBot="1" x14ac:dyDescent="0.4">
      <c r="A3489" t="s">
        <v>14708</v>
      </c>
      <c r="B3489">
        <f t="shared" ca="1" si="56"/>
        <v>47</v>
      </c>
      <c r="C3489" s="1">
        <v>25947</v>
      </c>
      <c r="D3489" t="s">
        <v>39</v>
      </c>
      <c r="E3489" t="s">
        <v>2947</v>
      </c>
      <c r="F3489" t="s">
        <v>74</v>
      </c>
      <c r="G3489" t="s">
        <v>352</v>
      </c>
      <c r="H3489" t="s">
        <v>122</v>
      </c>
      <c r="I3489" t="s">
        <v>29</v>
      </c>
      <c r="J3489" t="s">
        <v>124</v>
      </c>
      <c r="K3489" t="s">
        <v>14709</v>
      </c>
      <c r="L3489" t="s">
        <v>21</v>
      </c>
      <c r="M3489" t="s">
        <v>29</v>
      </c>
      <c r="N3489" t="s">
        <v>5430</v>
      </c>
      <c r="O3489" t="s">
        <v>14710</v>
      </c>
      <c r="P3489" s="5" t="s">
        <v>17361</v>
      </c>
    </row>
    <row r="3490" spans="1:16" ht="14.25" customHeight="1" thickBot="1" x14ac:dyDescent="0.4">
      <c r="A3490" t="s">
        <v>14711</v>
      </c>
      <c r="B3490">
        <f t="shared" ca="1" si="56"/>
        <v>38</v>
      </c>
      <c r="C3490" s="1">
        <v>29111</v>
      </c>
      <c r="E3490" t="s">
        <v>14712</v>
      </c>
      <c r="H3490" t="s">
        <v>43</v>
      </c>
      <c r="I3490" t="s">
        <v>132</v>
      </c>
      <c r="J3490" t="s">
        <v>14713</v>
      </c>
      <c r="K3490" t="s">
        <v>14714</v>
      </c>
      <c r="L3490" t="s">
        <v>21</v>
      </c>
      <c r="M3490" t="s">
        <v>132</v>
      </c>
      <c r="O3490" t="s">
        <v>14715</v>
      </c>
      <c r="P3490" s="5" t="s">
        <v>17362</v>
      </c>
    </row>
    <row r="3491" spans="1:16" ht="14.25" customHeight="1" thickBot="1" x14ac:dyDescent="0.4">
      <c r="A3491" t="s">
        <v>14716</v>
      </c>
      <c r="B3491">
        <f t="shared" ca="1" si="56"/>
        <v>47</v>
      </c>
      <c r="C3491" s="1">
        <v>25806</v>
      </c>
      <c r="E3491" t="s">
        <v>14717</v>
      </c>
      <c r="H3491" t="s">
        <v>43</v>
      </c>
      <c r="I3491" t="s">
        <v>373</v>
      </c>
      <c r="J3491" t="s">
        <v>373</v>
      </c>
      <c r="K3491" t="s">
        <v>14718</v>
      </c>
      <c r="L3491" t="s">
        <v>21</v>
      </c>
      <c r="M3491" t="s">
        <v>132</v>
      </c>
      <c r="O3491" t="s">
        <v>6802</v>
      </c>
      <c r="P3491" s="5" t="s">
        <v>17000</v>
      </c>
    </row>
    <row r="3492" spans="1:16" ht="14.25" customHeight="1" thickBot="1" x14ac:dyDescent="0.4">
      <c r="A3492" t="s">
        <v>14719</v>
      </c>
      <c r="B3492">
        <f t="shared" ca="1" si="56"/>
        <v>58</v>
      </c>
      <c r="C3492" s="1">
        <v>21949</v>
      </c>
      <c r="E3492" t="s">
        <v>14720</v>
      </c>
      <c r="I3492" t="s">
        <v>386</v>
      </c>
      <c r="J3492" t="s">
        <v>14721</v>
      </c>
      <c r="K3492" t="s">
        <v>14722</v>
      </c>
      <c r="L3492" t="s">
        <v>21</v>
      </c>
      <c r="M3492" t="s">
        <v>386</v>
      </c>
      <c r="O3492" t="s">
        <v>14723</v>
      </c>
      <c r="P3492" s="5" t="s">
        <v>17363</v>
      </c>
    </row>
    <row r="3493" spans="1:16" ht="14.25" customHeight="1" thickBot="1" x14ac:dyDescent="0.4">
      <c r="A3493" t="s">
        <v>14724</v>
      </c>
      <c r="B3493">
        <f t="shared" ca="1" si="56"/>
        <v>33</v>
      </c>
      <c r="C3493" s="1">
        <v>30930</v>
      </c>
      <c r="E3493" t="s">
        <v>14725</v>
      </c>
      <c r="H3493" t="s">
        <v>43</v>
      </c>
      <c r="I3493" t="s">
        <v>132</v>
      </c>
      <c r="K3493" t="s">
        <v>2476</v>
      </c>
      <c r="L3493" t="s">
        <v>21</v>
      </c>
      <c r="M3493" t="s">
        <v>132</v>
      </c>
      <c r="O3493" t="s">
        <v>14726</v>
      </c>
      <c r="P3493" s="5" t="s">
        <v>17364</v>
      </c>
    </row>
    <row r="3494" spans="1:16" ht="14.25" customHeight="1" thickBot="1" x14ac:dyDescent="0.4">
      <c r="A3494" t="s">
        <v>14727</v>
      </c>
      <c r="B3494">
        <f t="shared" ca="1" si="56"/>
        <v>30</v>
      </c>
      <c r="C3494" s="1">
        <v>32162</v>
      </c>
      <c r="E3494" t="s">
        <v>14728</v>
      </c>
      <c r="I3494" t="s">
        <v>373</v>
      </c>
      <c r="J3494" t="s">
        <v>373</v>
      </c>
      <c r="K3494" t="s">
        <v>14729</v>
      </c>
      <c r="L3494" t="s">
        <v>21</v>
      </c>
      <c r="M3494" t="s">
        <v>132</v>
      </c>
      <c r="O3494" t="s">
        <v>6780</v>
      </c>
      <c r="P3494" s="5" t="s">
        <v>16999</v>
      </c>
    </row>
    <row r="3495" spans="1:16" ht="14.25" customHeight="1" thickBot="1" x14ac:dyDescent="0.4">
      <c r="A3495" t="s">
        <v>14730</v>
      </c>
      <c r="B3495">
        <f t="shared" ca="1" si="56"/>
        <v>73</v>
      </c>
      <c r="C3495" s="1">
        <v>16316</v>
      </c>
      <c r="E3495" t="s">
        <v>14731</v>
      </c>
      <c r="I3495" t="s">
        <v>225</v>
      </c>
      <c r="J3495" t="s">
        <v>226</v>
      </c>
      <c r="K3495" t="s">
        <v>14732</v>
      </c>
      <c r="L3495" t="s">
        <v>205</v>
      </c>
      <c r="M3495" t="s">
        <v>225</v>
      </c>
      <c r="O3495" t="s">
        <v>14733</v>
      </c>
      <c r="P3495" s="5" t="s">
        <v>17365</v>
      </c>
    </row>
    <row r="3496" spans="1:16" ht="14.25" customHeight="1" thickBot="1" x14ac:dyDescent="0.4">
      <c r="A3496" t="s">
        <v>14734</v>
      </c>
      <c r="B3496">
        <f t="shared" ca="1" si="56"/>
        <v>50</v>
      </c>
      <c r="C3496" s="1">
        <v>24842</v>
      </c>
      <c r="D3496" t="s">
        <v>39</v>
      </c>
      <c r="E3496" t="s">
        <v>14735</v>
      </c>
      <c r="F3496" t="s">
        <v>41</v>
      </c>
      <c r="G3496" t="s">
        <v>245</v>
      </c>
      <c r="I3496" t="s">
        <v>89</v>
      </c>
      <c r="J3496" t="s">
        <v>14736</v>
      </c>
      <c r="K3496" t="s">
        <v>14737</v>
      </c>
      <c r="L3496" t="s">
        <v>21</v>
      </c>
      <c r="M3496" t="s">
        <v>89</v>
      </c>
      <c r="N3496" t="s">
        <v>1111</v>
      </c>
      <c r="O3496" t="s">
        <v>14738</v>
      </c>
      <c r="P3496" s="5" t="s">
        <v>14738</v>
      </c>
    </row>
    <row r="3497" spans="1:16" ht="14.25" customHeight="1" thickBot="1" x14ac:dyDescent="0.4">
      <c r="A3497" t="s">
        <v>14739</v>
      </c>
      <c r="B3497">
        <f t="shared" ca="1" si="56"/>
        <v>36</v>
      </c>
      <c r="C3497" s="1">
        <v>29900</v>
      </c>
      <c r="E3497" t="s">
        <v>3195</v>
      </c>
      <c r="F3497" t="s">
        <v>41</v>
      </c>
      <c r="G3497" t="s">
        <v>147</v>
      </c>
      <c r="H3497" t="s">
        <v>3222</v>
      </c>
      <c r="I3497" t="s">
        <v>1446</v>
      </c>
      <c r="J3497" t="s">
        <v>14740</v>
      </c>
      <c r="K3497" t="s">
        <v>14741</v>
      </c>
      <c r="L3497" t="s">
        <v>21</v>
      </c>
      <c r="M3497" t="s">
        <v>29</v>
      </c>
      <c r="O3497" t="s">
        <v>14742</v>
      </c>
      <c r="P3497" s="5" t="s">
        <v>14742</v>
      </c>
    </row>
    <row r="3498" spans="1:16" ht="14.25" customHeight="1" thickBot="1" x14ac:dyDescent="0.4">
      <c r="A3498" t="s">
        <v>14743</v>
      </c>
      <c r="B3498">
        <f t="shared" ca="1" si="56"/>
        <v>27</v>
      </c>
      <c r="C3498" s="1">
        <v>33391</v>
      </c>
      <c r="E3498" t="s">
        <v>2397</v>
      </c>
      <c r="I3498" t="s">
        <v>29</v>
      </c>
      <c r="J3498" t="s">
        <v>14744</v>
      </c>
      <c r="K3498" t="s">
        <v>12422</v>
      </c>
      <c r="L3498" t="s">
        <v>21</v>
      </c>
      <c r="M3498" t="s">
        <v>29</v>
      </c>
      <c r="O3498" t="s">
        <v>1062</v>
      </c>
      <c r="P3498" s="5" t="s">
        <v>1062</v>
      </c>
    </row>
    <row r="3499" spans="1:16" ht="14.25" customHeight="1" thickBot="1" x14ac:dyDescent="0.4">
      <c r="A3499" t="s">
        <v>14745</v>
      </c>
      <c r="B3499">
        <f t="shared" ca="1" si="56"/>
        <v>25</v>
      </c>
      <c r="C3499" s="1">
        <v>33958</v>
      </c>
      <c r="D3499" t="s">
        <v>177</v>
      </c>
      <c r="E3499" t="s">
        <v>14746</v>
      </c>
      <c r="F3499" t="s">
        <v>74</v>
      </c>
      <c r="G3499" t="s">
        <v>186</v>
      </c>
      <c r="H3499" t="s">
        <v>14747</v>
      </c>
      <c r="I3499" t="s">
        <v>29</v>
      </c>
      <c r="J3499" t="s">
        <v>14748</v>
      </c>
      <c r="K3499" t="s">
        <v>6557</v>
      </c>
      <c r="L3499" t="s">
        <v>205</v>
      </c>
      <c r="M3499" t="s">
        <v>29</v>
      </c>
      <c r="N3499" t="s">
        <v>405</v>
      </c>
      <c r="O3499" t="s">
        <v>2704</v>
      </c>
      <c r="P3499" s="5" t="s">
        <v>2704</v>
      </c>
    </row>
    <row r="3500" spans="1:16" ht="14.25" customHeight="1" thickBot="1" x14ac:dyDescent="0.4">
      <c r="A3500" t="s">
        <v>14749</v>
      </c>
      <c r="B3500">
        <f t="shared" ca="1" si="56"/>
        <v>44</v>
      </c>
      <c r="C3500" s="1">
        <v>27151</v>
      </c>
      <c r="E3500" t="s">
        <v>14750</v>
      </c>
      <c r="I3500" t="s">
        <v>1067</v>
      </c>
      <c r="K3500" t="s">
        <v>8542</v>
      </c>
      <c r="L3500" t="s">
        <v>21</v>
      </c>
      <c r="M3500" t="s">
        <v>1067</v>
      </c>
      <c r="O3500" t="s">
        <v>14751</v>
      </c>
      <c r="P3500" s="5" t="s">
        <v>14751</v>
      </c>
    </row>
    <row r="3501" spans="1:16" ht="14.25" customHeight="1" thickBot="1" x14ac:dyDescent="0.4">
      <c r="A3501" t="s">
        <v>14752</v>
      </c>
      <c r="B3501">
        <f t="shared" ca="1" si="56"/>
        <v>44</v>
      </c>
      <c r="C3501" s="1">
        <v>26963</v>
      </c>
      <c r="E3501" t="s">
        <v>1059</v>
      </c>
      <c r="H3501" t="s">
        <v>2721</v>
      </c>
      <c r="I3501" t="s">
        <v>29</v>
      </c>
      <c r="J3501" t="s">
        <v>13478</v>
      </c>
      <c r="K3501" t="s">
        <v>8660</v>
      </c>
      <c r="L3501" t="s">
        <v>21</v>
      </c>
      <c r="M3501" t="s">
        <v>29</v>
      </c>
      <c r="O3501" t="s">
        <v>4641</v>
      </c>
      <c r="P3501" s="5" t="s">
        <v>4641</v>
      </c>
    </row>
    <row r="3502" spans="1:16" ht="14.25" customHeight="1" thickBot="1" x14ac:dyDescent="0.4">
      <c r="A3502" t="s">
        <v>14753</v>
      </c>
      <c r="B3502">
        <f t="shared" ca="1" si="56"/>
        <v>41</v>
      </c>
      <c r="C3502" s="1">
        <v>28316</v>
      </c>
      <c r="E3502" t="s">
        <v>14754</v>
      </c>
      <c r="I3502" t="s">
        <v>89</v>
      </c>
      <c r="J3502" t="s">
        <v>14755</v>
      </c>
      <c r="K3502" t="s">
        <v>14756</v>
      </c>
      <c r="L3502" t="s">
        <v>21</v>
      </c>
      <c r="M3502" t="s">
        <v>89</v>
      </c>
      <c r="O3502" t="s">
        <v>14757</v>
      </c>
      <c r="P3502" s="5" t="s">
        <v>14757</v>
      </c>
    </row>
    <row r="3503" spans="1:16" ht="14.25" customHeight="1" thickBot="1" x14ac:dyDescent="0.4">
      <c r="A3503" t="s">
        <v>14758</v>
      </c>
      <c r="B3503">
        <f t="shared" ca="1" si="56"/>
        <v>60</v>
      </c>
      <c r="C3503" s="1">
        <v>21316</v>
      </c>
      <c r="D3503" t="s">
        <v>39</v>
      </c>
      <c r="E3503" t="s">
        <v>426</v>
      </c>
      <c r="F3503" t="s">
        <v>605</v>
      </c>
      <c r="G3503" t="s">
        <v>95</v>
      </c>
      <c r="H3503" t="s">
        <v>709</v>
      </c>
      <c r="I3503" t="s">
        <v>453</v>
      </c>
      <c r="J3503" t="s">
        <v>14759</v>
      </c>
      <c r="K3503" t="s">
        <v>14760</v>
      </c>
      <c r="L3503" t="s">
        <v>21</v>
      </c>
      <c r="M3503" t="s">
        <v>1108</v>
      </c>
      <c r="N3503" t="s">
        <v>413</v>
      </c>
      <c r="O3503" t="s">
        <v>14761</v>
      </c>
      <c r="P3503" s="5" t="s">
        <v>14761</v>
      </c>
    </row>
    <row r="3504" spans="1:16" ht="14.25" customHeight="1" thickBot="1" x14ac:dyDescent="0.4">
      <c r="A3504" t="s">
        <v>14762</v>
      </c>
      <c r="B3504">
        <f t="shared" ca="1" si="56"/>
        <v>68</v>
      </c>
      <c r="C3504" s="1">
        <v>18419</v>
      </c>
      <c r="E3504" t="s">
        <v>14763</v>
      </c>
      <c r="I3504" t="s">
        <v>194</v>
      </c>
      <c r="J3504" t="s">
        <v>14764</v>
      </c>
      <c r="K3504" t="s">
        <v>14765</v>
      </c>
      <c r="L3504" t="s">
        <v>21</v>
      </c>
      <c r="M3504" t="s">
        <v>22</v>
      </c>
      <c r="O3504" t="s">
        <v>14766</v>
      </c>
      <c r="P3504" s="5" t="s">
        <v>14766</v>
      </c>
    </row>
    <row r="3505" spans="1:16" ht="14.25" customHeight="1" thickBot="1" x14ac:dyDescent="0.4">
      <c r="A3505" t="s">
        <v>14767</v>
      </c>
      <c r="B3505">
        <f t="shared" ca="1" si="56"/>
        <v>40</v>
      </c>
      <c r="C3505" s="1">
        <v>28336</v>
      </c>
      <c r="E3505" t="s">
        <v>14768</v>
      </c>
      <c r="H3505" t="s">
        <v>385</v>
      </c>
      <c r="I3505" t="s">
        <v>386</v>
      </c>
      <c r="J3505" t="s">
        <v>10183</v>
      </c>
      <c r="K3505" t="s">
        <v>14769</v>
      </c>
      <c r="L3505" t="s">
        <v>21</v>
      </c>
      <c r="M3505" t="s">
        <v>386</v>
      </c>
      <c r="O3505" t="s">
        <v>14770</v>
      </c>
      <c r="P3505" s="5" t="s">
        <v>14770</v>
      </c>
    </row>
    <row r="3506" spans="1:16" ht="14.25" customHeight="1" thickBot="1" x14ac:dyDescent="0.4">
      <c r="A3506" t="s">
        <v>14771</v>
      </c>
      <c r="B3506">
        <f t="shared" ca="1" si="56"/>
        <v>23</v>
      </c>
      <c r="C3506" s="1">
        <v>34820</v>
      </c>
      <c r="D3506" t="s">
        <v>41</v>
      </c>
      <c r="E3506" t="s">
        <v>14772</v>
      </c>
      <c r="F3506" t="s">
        <v>41</v>
      </c>
      <c r="G3506" t="s">
        <v>75</v>
      </c>
      <c r="H3506" t="s">
        <v>43</v>
      </c>
      <c r="I3506" t="s">
        <v>178</v>
      </c>
      <c r="J3506" t="s">
        <v>1848</v>
      </c>
      <c r="K3506" t="s">
        <v>1849</v>
      </c>
      <c r="L3506" t="s">
        <v>205</v>
      </c>
      <c r="M3506" t="s">
        <v>178</v>
      </c>
      <c r="N3506" t="s">
        <v>161</v>
      </c>
      <c r="O3506" t="s">
        <v>1850</v>
      </c>
      <c r="P3506" s="5" t="s">
        <v>16778</v>
      </c>
    </row>
    <row r="3507" spans="1:16" ht="14.25" customHeight="1" thickBot="1" x14ac:dyDescent="0.4">
      <c r="A3507" t="s">
        <v>14773</v>
      </c>
      <c r="B3507">
        <f t="shared" ca="1" si="56"/>
        <v>53</v>
      </c>
      <c r="C3507" s="1">
        <v>23886</v>
      </c>
      <c r="E3507" t="s">
        <v>14774</v>
      </c>
      <c r="I3507" t="s">
        <v>524</v>
      </c>
      <c r="J3507" t="s">
        <v>14775</v>
      </c>
      <c r="K3507" t="s">
        <v>14776</v>
      </c>
      <c r="L3507" t="s">
        <v>21</v>
      </c>
      <c r="M3507" t="s">
        <v>1090</v>
      </c>
      <c r="O3507" t="s">
        <v>4099</v>
      </c>
      <c r="P3507" s="5" t="s">
        <v>16875</v>
      </c>
    </row>
    <row r="3508" spans="1:16" ht="14.25" customHeight="1" thickBot="1" x14ac:dyDescent="0.4">
      <c r="A3508" t="s">
        <v>14777</v>
      </c>
      <c r="B3508">
        <f t="shared" ca="1" si="56"/>
        <v>67</v>
      </c>
      <c r="C3508" s="1">
        <v>18693</v>
      </c>
      <c r="E3508" t="s">
        <v>14778</v>
      </c>
      <c r="I3508" t="s">
        <v>524</v>
      </c>
      <c r="J3508" t="s">
        <v>14779</v>
      </c>
      <c r="K3508" t="s">
        <v>14780</v>
      </c>
      <c r="L3508" t="s">
        <v>21</v>
      </c>
      <c r="M3508" t="s">
        <v>118</v>
      </c>
      <c r="O3508" t="s">
        <v>14781</v>
      </c>
      <c r="P3508" s="5" t="s">
        <v>14781</v>
      </c>
    </row>
    <row r="3509" spans="1:16" ht="14.25" customHeight="1" thickBot="1" x14ac:dyDescent="0.4">
      <c r="A3509" t="s">
        <v>14782</v>
      </c>
      <c r="B3509">
        <f t="shared" ca="1" si="56"/>
        <v>29</v>
      </c>
      <c r="C3509" s="1">
        <v>32538</v>
      </c>
      <c r="E3509" t="s">
        <v>14783</v>
      </c>
      <c r="H3509" t="s">
        <v>122</v>
      </c>
      <c r="I3509" t="s">
        <v>29</v>
      </c>
      <c r="J3509" t="s">
        <v>14784</v>
      </c>
      <c r="K3509" t="s">
        <v>8005</v>
      </c>
      <c r="L3509" t="s">
        <v>205</v>
      </c>
      <c r="M3509" t="s">
        <v>29</v>
      </c>
      <c r="O3509" t="s">
        <v>1062</v>
      </c>
      <c r="P3509" s="5" t="s">
        <v>1062</v>
      </c>
    </row>
    <row r="3510" spans="1:16" ht="14.25" customHeight="1" thickBot="1" x14ac:dyDescent="0.4">
      <c r="A3510" t="s">
        <v>14785</v>
      </c>
      <c r="B3510">
        <f t="shared" ca="1" si="56"/>
        <v>54</v>
      </c>
      <c r="C3510" s="1">
        <v>23354</v>
      </c>
      <c r="D3510" t="s">
        <v>39</v>
      </c>
      <c r="E3510" t="s">
        <v>14786</v>
      </c>
      <c r="F3510" t="s">
        <v>41</v>
      </c>
      <c r="G3510" t="s">
        <v>186</v>
      </c>
      <c r="H3510" t="s">
        <v>360</v>
      </c>
      <c r="I3510" t="s">
        <v>46</v>
      </c>
      <c r="J3510" t="s">
        <v>22</v>
      </c>
      <c r="K3510" t="s">
        <v>14787</v>
      </c>
      <c r="L3510" t="s">
        <v>21</v>
      </c>
      <c r="M3510" t="s">
        <v>46</v>
      </c>
      <c r="N3510" t="s">
        <v>2024</v>
      </c>
      <c r="O3510" t="s">
        <v>14788</v>
      </c>
      <c r="P3510" s="5" t="s">
        <v>17366</v>
      </c>
    </row>
    <row r="3511" spans="1:16" ht="14.25" customHeight="1" thickBot="1" x14ac:dyDescent="0.4">
      <c r="A3511" t="s">
        <v>14789</v>
      </c>
      <c r="B3511">
        <f t="shared" ca="1" si="56"/>
        <v>47</v>
      </c>
      <c r="C3511" s="1">
        <v>25842</v>
      </c>
      <c r="D3511" t="s">
        <v>39</v>
      </c>
      <c r="E3511" t="s">
        <v>14790</v>
      </c>
      <c r="F3511" t="s">
        <v>39</v>
      </c>
      <c r="G3511" t="s">
        <v>66</v>
      </c>
      <c r="H3511" t="s">
        <v>239</v>
      </c>
      <c r="I3511" t="s">
        <v>1090</v>
      </c>
      <c r="K3511" t="s">
        <v>14791</v>
      </c>
      <c r="L3511" t="s">
        <v>21</v>
      </c>
      <c r="M3511" t="s">
        <v>933</v>
      </c>
      <c r="N3511" t="s">
        <v>1111</v>
      </c>
      <c r="O3511" t="s">
        <v>14792</v>
      </c>
      <c r="P3511" s="5" t="s">
        <v>14792</v>
      </c>
    </row>
    <row r="3512" spans="1:16" ht="14.25" customHeight="1" thickBot="1" x14ac:dyDescent="0.4">
      <c r="A3512" t="s">
        <v>14793</v>
      </c>
      <c r="B3512">
        <f t="shared" ca="1" si="56"/>
        <v>36</v>
      </c>
      <c r="C3512" s="1">
        <v>30050</v>
      </c>
      <c r="E3512" t="s">
        <v>14794</v>
      </c>
      <c r="H3512" t="s">
        <v>360</v>
      </c>
      <c r="I3512" t="s">
        <v>9588</v>
      </c>
      <c r="K3512" t="s">
        <v>14795</v>
      </c>
      <c r="L3512" t="s">
        <v>21</v>
      </c>
      <c r="M3512" t="s">
        <v>118</v>
      </c>
      <c r="O3512" t="s">
        <v>14796</v>
      </c>
      <c r="P3512" s="5" t="s">
        <v>14796</v>
      </c>
    </row>
    <row r="3513" spans="1:16" ht="14.25" customHeight="1" thickBot="1" x14ac:dyDescent="0.4">
      <c r="A3513" t="s">
        <v>14797</v>
      </c>
      <c r="B3513">
        <f t="shared" ca="1" si="56"/>
        <v>38</v>
      </c>
      <c r="C3513" s="1">
        <v>29412</v>
      </c>
      <c r="E3513" t="s">
        <v>14798</v>
      </c>
      <c r="H3513" t="s">
        <v>43</v>
      </c>
      <c r="I3513" t="s">
        <v>132</v>
      </c>
      <c r="J3513" t="s">
        <v>1938</v>
      </c>
      <c r="K3513" t="s">
        <v>9910</v>
      </c>
      <c r="L3513" t="s">
        <v>21</v>
      </c>
      <c r="M3513" t="s">
        <v>132</v>
      </c>
      <c r="O3513" t="s">
        <v>14799</v>
      </c>
      <c r="P3513" s="5" t="s">
        <v>17367</v>
      </c>
    </row>
    <row r="3514" spans="1:16" ht="14.25" customHeight="1" thickBot="1" x14ac:dyDescent="0.4">
      <c r="A3514" t="s">
        <v>14800</v>
      </c>
      <c r="B3514">
        <f t="shared" ca="1" si="56"/>
        <v>40</v>
      </c>
      <c r="C3514" s="1">
        <v>28548</v>
      </c>
      <c r="D3514" t="s">
        <v>200</v>
      </c>
      <c r="E3514" t="s">
        <v>14801</v>
      </c>
      <c r="G3514" t="s">
        <v>1452</v>
      </c>
      <c r="H3514" t="s">
        <v>660</v>
      </c>
      <c r="I3514" t="s">
        <v>59</v>
      </c>
      <c r="J3514" t="s">
        <v>14802</v>
      </c>
      <c r="K3514" t="s">
        <v>14803</v>
      </c>
      <c r="L3514" t="s">
        <v>205</v>
      </c>
      <c r="M3514" t="s">
        <v>89</v>
      </c>
      <c r="N3514" t="s">
        <v>560</v>
      </c>
      <c r="O3514" t="s">
        <v>14804</v>
      </c>
      <c r="P3514" s="5" t="s">
        <v>14804</v>
      </c>
    </row>
    <row r="3515" spans="1:16" ht="14.25" customHeight="1" thickBot="1" x14ac:dyDescent="0.4">
      <c r="A3515" t="s">
        <v>14805</v>
      </c>
      <c r="B3515">
        <f t="shared" ca="1" si="56"/>
        <v>25</v>
      </c>
      <c r="C3515" s="1">
        <v>33922</v>
      </c>
      <c r="E3515" t="s">
        <v>9688</v>
      </c>
      <c r="H3515" t="s">
        <v>2205</v>
      </c>
      <c r="I3515" t="s">
        <v>129</v>
      </c>
      <c r="J3515" t="s">
        <v>129</v>
      </c>
      <c r="K3515" t="s">
        <v>14806</v>
      </c>
      <c r="L3515" t="s">
        <v>21</v>
      </c>
      <c r="M3515" t="s">
        <v>132</v>
      </c>
      <c r="O3515" t="s">
        <v>14807</v>
      </c>
      <c r="P3515" s="5" t="s">
        <v>17368</v>
      </c>
    </row>
    <row r="3516" spans="1:16" ht="14.25" customHeight="1" thickBot="1" x14ac:dyDescent="0.4">
      <c r="A3516" t="s">
        <v>14808</v>
      </c>
      <c r="B3516">
        <f t="shared" ca="1" si="56"/>
        <v>65</v>
      </c>
      <c r="C3516" s="1">
        <v>19496</v>
      </c>
      <c r="D3516" t="s">
        <v>39</v>
      </c>
      <c r="E3516" t="s">
        <v>14809</v>
      </c>
      <c r="F3516" t="s">
        <v>41</v>
      </c>
      <c r="G3516" t="s">
        <v>1452</v>
      </c>
      <c r="H3516" t="s">
        <v>2735</v>
      </c>
      <c r="I3516" t="s">
        <v>118</v>
      </c>
      <c r="K3516" t="s">
        <v>14810</v>
      </c>
      <c r="L3516" t="s">
        <v>205</v>
      </c>
      <c r="M3516" t="s">
        <v>118</v>
      </c>
      <c r="O3516" t="s">
        <v>14811</v>
      </c>
      <c r="P3516" s="5" t="s">
        <v>14811</v>
      </c>
    </row>
    <row r="3517" spans="1:16" ht="14.25" customHeight="1" thickBot="1" x14ac:dyDescent="0.4">
      <c r="A3517" t="s">
        <v>14812</v>
      </c>
      <c r="B3517">
        <f t="shared" ca="1" si="56"/>
        <v>45</v>
      </c>
      <c r="C3517" s="1">
        <v>26544</v>
      </c>
      <c r="E3517" t="s">
        <v>4220</v>
      </c>
      <c r="H3517" t="s">
        <v>324</v>
      </c>
      <c r="I3517" t="s">
        <v>325</v>
      </c>
      <c r="J3517" t="s">
        <v>14813</v>
      </c>
      <c r="K3517" t="s">
        <v>14814</v>
      </c>
      <c r="L3517" t="s">
        <v>21</v>
      </c>
      <c r="M3517" t="s">
        <v>325</v>
      </c>
      <c r="O3517" t="s">
        <v>684</v>
      </c>
      <c r="P3517" s="5" t="s">
        <v>684</v>
      </c>
    </row>
    <row r="3518" spans="1:16" ht="14.25" customHeight="1" thickBot="1" x14ac:dyDescent="0.4">
      <c r="A3518" t="s">
        <v>14815</v>
      </c>
      <c r="B3518">
        <f t="shared" ca="1" si="56"/>
        <v>30</v>
      </c>
      <c r="C3518" s="1">
        <v>32222</v>
      </c>
      <c r="D3518" t="s">
        <v>39</v>
      </c>
      <c r="E3518" t="s">
        <v>14816</v>
      </c>
      <c r="F3518" t="s">
        <v>39</v>
      </c>
      <c r="G3518" t="s">
        <v>75</v>
      </c>
      <c r="I3518" t="s">
        <v>89</v>
      </c>
      <c r="J3518" t="s">
        <v>14817</v>
      </c>
      <c r="K3518" t="s">
        <v>14818</v>
      </c>
      <c r="L3518" t="s">
        <v>205</v>
      </c>
      <c r="M3518" t="s">
        <v>89</v>
      </c>
      <c r="O3518" t="s">
        <v>14819</v>
      </c>
      <c r="P3518" s="5" t="s">
        <v>17369</v>
      </c>
    </row>
    <row r="3519" spans="1:16" ht="14.25" customHeight="1" thickBot="1" x14ac:dyDescent="0.4">
      <c r="A3519" t="s">
        <v>14820</v>
      </c>
      <c r="B3519">
        <f t="shared" ca="1" si="56"/>
        <v>51</v>
      </c>
      <c r="C3519" s="1">
        <v>24438</v>
      </c>
      <c r="E3519" t="s">
        <v>14821</v>
      </c>
      <c r="H3519" t="s">
        <v>43</v>
      </c>
      <c r="I3519" t="s">
        <v>132</v>
      </c>
      <c r="J3519" t="s">
        <v>132</v>
      </c>
      <c r="K3519" t="s">
        <v>14822</v>
      </c>
      <c r="L3519" t="s">
        <v>21</v>
      </c>
      <c r="M3519" t="s">
        <v>132</v>
      </c>
      <c r="O3519" t="s">
        <v>14823</v>
      </c>
      <c r="P3519" s="5" t="s">
        <v>17370</v>
      </c>
    </row>
    <row r="3520" spans="1:16" ht="14.25" customHeight="1" thickBot="1" x14ac:dyDescent="0.4">
      <c r="A3520" t="s">
        <v>14824</v>
      </c>
      <c r="B3520">
        <f t="shared" ca="1" si="56"/>
        <v>59</v>
      </c>
      <c r="C3520" s="1">
        <v>21560</v>
      </c>
      <c r="E3520" t="s">
        <v>5433</v>
      </c>
      <c r="I3520" t="s">
        <v>367</v>
      </c>
      <c r="J3520" t="s">
        <v>4813</v>
      </c>
      <c r="K3520" t="s">
        <v>8279</v>
      </c>
      <c r="L3520" t="s">
        <v>21</v>
      </c>
      <c r="M3520" t="s">
        <v>367</v>
      </c>
      <c r="O3520" t="s">
        <v>14825</v>
      </c>
      <c r="P3520" s="5" t="s">
        <v>14825</v>
      </c>
    </row>
    <row r="3521" spans="1:16" ht="14.25" customHeight="1" thickBot="1" x14ac:dyDescent="0.4">
      <c r="A3521" t="s">
        <v>14826</v>
      </c>
      <c r="B3521">
        <f t="shared" ca="1" si="56"/>
        <v>40</v>
      </c>
      <c r="C3521" s="1">
        <v>28505</v>
      </c>
      <c r="E3521" t="s">
        <v>14827</v>
      </c>
      <c r="H3521" t="s">
        <v>687</v>
      </c>
      <c r="I3521" t="s">
        <v>118</v>
      </c>
      <c r="J3521" t="s">
        <v>4103</v>
      </c>
      <c r="K3521" t="s">
        <v>1555</v>
      </c>
      <c r="L3521" t="s">
        <v>21</v>
      </c>
      <c r="M3521" t="s">
        <v>118</v>
      </c>
      <c r="O3521" t="s">
        <v>10567</v>
      </c>
      <c r="P3521" s="5" t="s">
        <v>10567</v>
      </c>
    </row>
    <row r="3522" spans="1:16" ht="14.25" customHeight="1" thickBot="1" x14ac:dyDescent="0.4">
      <c r="A3522" t="s">
        <v>14828</v>
      </c>
      <c r="B3522">
        <f t="shared" ca="1" si="56"/>
        <v>30</v>
      </c>
      <c r="C3522" s="1">
        <v>32131</v>
      </c>
      <c r="D3522" t="s">
        <v>39</v>
      </c>
      <c r="E3522" t="s">
        <v>14829</v>
      </c>
      <c r="F3522" t="s">
        <v>41</v>
      </c>
      <c r="G3522" t="s">
        <v>75</v>
      </c>
      <c r="H3522" t="s">
        <v>122</v>
      </c>
      <c r="I3522" t="s">
        <v>1072</v>
      </c>
      <c r="J3522" t="s">
        <v>1072</v>
      </c>
      <c r="K3522" t="s">
        <v>14830</v>
      </c>
      <c r="L3522" t="s">
        <v>205</v>
      </c>
      <c r="M3522" t="s">
        <v>1072</v>
      </c>
      <c r="N3522" t="s">
        <v>168</v>
      </c>
      <c r="O3522" t="s">
        <v>14831</v>
      </c>
      <c r="P3522" s="5" t="s">
        <v>14831</v>
      </c>
    </row>
    <row r="3523" spans="1:16" ht="14.25" customHeight="1" thickBot="1" x14ac:dyDescent="0.4">
      <c r="A3523" t="s">
        <v>14832</v>
      </c>
      <c r="B3523">
        <f t="shared" ca="1" si="56"/>
        <v>29</v>
      </c>
      <c r="C3523" s="1">
        <v>32676</v>
      </c>
      <c r="E3523" t="s">
        <v>14833</v>
      </c>
      <c r="H3523" t="s">
        <v>122</v>
      </c>
      <c r="I3523" t="s">
        <v>29</v>
      </c>
      <c r="J3523" t="s">
        <v>12486</v>
      </c>
      <c r="K3523" t="s">
        <v>14834</v>
      </c>
      <c r="L3523" t="s">
        <v>205</v>
      </c>
      <c r="M3523" t="s">
        <v>29</v>
      </c>
      <c r="O3523" t="s">
        <v>1631</v>
      </c>
      <c r="P3523" s="5" t="s">
        <v>1631</v>
      </c>
    </row>
    <row r="3524" spans="1:16" ht="14.25" customHeight="1" thickBot="1" x14ac:dyDescent="0.4">
      <c r="A3524" t="s">
        <v>14835</v>
      </c>
      <c r="B3524">
        <f t="shared" ca="1" si="56"/>
        <v>55</v>
      </c>
      <c r="C3524" s="1">
        <v>23175</v>
      </c>
      <c r="D3524" t="s">
        <v>41</v>
      </c>
      <c r="E3524" t="s">
        <v>13101</v>
      </c>
      <c r="F3524" t="s">
        <v>41</v>
      </c>
      <c r="G3524" t="s">
        <v>1452</v>
      </c>
      <c r="H3524" t="s">
        <v>43</v>
      </c>
      <c r="I3524" t="s">
        <v>106</v>
      </c>
      <c r="J3524" t="s">
        <v>14836</v>
      </c>
      <c r="K3524" t="s">
        <v>14837</v>
      </c>
      <c r="L3524" t="s">
        <v>21</v>
      </c>
      <c r="M3524" t="s">
        <v>225</v>
      </c>
      <c r="N3524" t="s">
        <v>14838</v>
      </c>
      <c r="O3524" t="s">
        <v>11939</v>
      </c>
      <c r="P3524" s="5" t="s">
        <v>17241</v>
      </c>
    </row>
    <row r="3525" spans="1:16" ht="14.25" customHeight="1" thickBot="1" x14ac:dyDescent="0.4">
      <c r="A3525" t="s">
        <v>14839</v>
      </c>
      <c r="B3525">
        <f t="shared" ca="1" si="56"/>
        <v>42</v>
      </c>
      <c r="C3525" s="1">
        <v>27789</v>
      </c>
      <c r="D3525" t="s">
        <v>41</v>
      </c>
      <c r="E3525" t="s">
        <v>14840</v>
      </c>
      <c r="F3525" t="s">
        <v>41</v>
      </c>
      <c r="G3525" t="s">
        <v>1452</v>
      </c>
      <c r="H3525" t="s">
        <v>165</v>
      </c>
      <c r="I3525" t="s">
        <v>34</v>
      </c>
      <c r="J3525" t="s">
        <v>14841</v>
      </c>
      <c r="K3525" t="s">
        <v>14842</v>
      </c>
      <c r="L3525" t="s">
        <v>21</v>
      </c>
      <c r="M3525" t="s">
        <v>34</v>
      </c>
      <c r="N3525" t="s">
        <v>305</v>
      </c>
      <c r="O3525" t="s">
        <v>14843</v>
      </c>
      <c r="P3525" s="5" t="s">
        <v>14843</v>
      </c>
    </row>
    <row r="3526" spans="1:16" ht="14.25" customHeight="1" thickBot="1" x14ac:dyDescent="0.4">
      <c r="A3526" t="s">
        <v>14844</v>
      </c>
      <c r="B3526">
        <f t="shared" ca="1" si="56"/>
        <v>33</v>
      </c>
      <c r="C3526" s="1">
        <v>30909</v>
      </c>
      <c r="D3526" t="s">
        <v>177</v>
      </c>
      <c r="E3526" t="s">
        <v>14845</v>
      </c>
      <c r="F3526" t="s">
        <v>41</v>
      </c>
      <c r="G3526" t="s">
        <v>1379</v>
      </c>
      <c r="H3526" t="s">
        <v>43</v>
      </c>
      <c r="I3526" t="s">
        <v>178</v>
      </c>
      <c r="J3526" t="s">
        <v>14846</v>
      </c>
      <c r="K3526" t="s">
        <v>14847</v>
      </c>
      <c r="L3526" t="s">
        <v>205</v>
      </c>
      <c r="M3526" t="s">
        <v>178</v>
      </c>
      <c r="N3526" t="s">
        <v>560</v>
      </c>
      <c r="O3526" t="s">
        <v>2685</v>
      </c>
      <c r="P3526" s="5" t="s">
        <v>3317</v>
      </c>
    </row>
    <row r="3527" spans="1:16" ht="14.25" customHeight="1" thickBot="1" x14ac:dyDescent="0.4">
      <c r="A3527" t="s">
        <v>14848</v>
      </c>
      <c r="B3527">
        <f t="shared" ca="1" si="56"/>
        <v>25</v>
      </c>
      <c r="C3527" s="1">
        <v>34080</v>
      </c>
      <c r="D3527" t="s">
        <v>200</v>
      </c>
      <c r="E3527" t="s">
        <v>6229</v>
      </c>
      <c r="F3527" t="s">
        <v>74</v>
      </c>
      <c r="G3527" t="s">
        <v>245</v>
      </c>
      <c r="H3527" t="s">
        <v>122</v>
      </c>
      <c r="I3527" t="s">
        <v>29</v>
      </c>
      <c r="J3527" t="s">
        <v>1155</v>
      </c>
      <c r="K3527" t="s">
        <v>14849</v>
      </c>
      <c r="L3527" t="s">
        <v>21</v>
      </c>
      <c r="M3527" t="s">
        <v>29</v>
      </c>
      <c r="O3527" t="s">
        <v>1062</v>
      </c>
      <c r="P3527" s="5" t="s">
        <v>1062</v>
      </c>
    </row>
    <row r="3528" spans="1:16" ht="14.25" customHeight="1" thickBot="1" x14ac:dyDescent="0.4">
      <c r="A3528" t="s">
        <v>14850</v>
      </c>
      <c r="B3528">
        <f t="shared" ca="1" si="56"/>
        <v>61</v>
      </c>
      <c r="C3528" s="1">
        <v>20918</v>
      </c>
      <c r="E3528" t="s">
        <v>14851</v>
      </c>
      <c r="H3528" t="s">
        <v>2517</v>
      </c>
      <c r="I3528" t="s">
        <v>628</v>
      </c>
      <c r="J3528" t="s">
        <v>14852</v>
      </c>
      <c r="K3528" t="s">
        <v>14853</v>
      </c>
      <c r="L3528" t="s">
        <v>21</v>
      </c>
      <c r="M3528" t="s">
        <v>628</v>
      </c>
      <c r="O3528" t="s">
        <v>14854</v>
      </c>
      <c r="P3528" s="5" t="s">
        <v>14854</v>
      </c>
    </row>
    <row r="3529" spans="1:16" ht="14.25" customHeight="1" thickBot="1" x14ac:dyDescent="0.4">
      <c r="A3529" t="s">
        <v>14855</v>
      </c>
      <c r="B3529">
        <f t="shared" ca="1" si="56"/>
        <v>46</v>
      </c>
      <c r="C3529" s="1">
        <v>26253</v>
      </c>
      <c r="D3529" t="s">
        <v>235</v>
      </c>
      <c r="E3529" t="s">
        <v>14856</v>
      </c>
      <c r="G3529" t="s">
        <v>186</v>
      </c>
      <c r="H3529" t="s">
        <v>1247</v>
      </c>
      <c r="I3529" t="s">
        <v>29</v>
      </c>
      <c r="J3529" t="s">
        <v>1629</v>
      </c>
      <c r="K3529" t="s">
        <v>14392</v>
      </c>
      <c r="L3529" t="s">
        <v>205</v>
      </c>
      <c r="M3529" t="s">
        <v>29</v>
      </c>
      <c r="O3529" t="s">
        <v>1062</v>
      </c>
      <c r="P3529" s="5" t="s">
        <v>1062</v>
      </c>
    </row>
    <row r="3530" spans="1:16" ht="14.25" customHeight="1" thickBot="1" x14ac:dyDescent="0.4">
      <c r="A3530" t="s">
        <v>14857</v>
      </c>
      <c r="B3530">
        <f t="shared" ca="1" si="56"/>
        <v>58</v>
      </c>
      <c r="C3530" s="1">
        <v>22003</v>
      </c>
      <c r="D3530" t="s">
        <v>39</v>
      </c>
      <c r="E3530" t="s">
        <v>14858</v>
      </c>
      <c r="F3530" t="s">
        <v>74</v>
      </c>
      <c r="G3530" t="s">
        <v>95</v>
      </c>
      <c r="H3530" t="s">
        <v>14859</v>
      </c>
      <c r="I3530" t="s">
        <v>5111</v>
      </c>
      <c r="J3530" t="s">
        <v>14860</v>
      </c>
      <c r="K3530" t="s">
        <v>14861</v>
      </c>
      <c r="L3530" t="s">
        <v>21</v>
      </c>
      <c r="M3530" t="s">
        <v>29</v>
      </c>
      <c r="O3530" t="s">
        <v>14862</v>
      </c>
      <c r="P3530" s="5" t="s">
        <v>14862</v>
      </c>
    </row>
    <row r="3531" spans="1:16" ht="14.25" customHeight="1" thickBot="1" x14ac:dyDescent="0.4">
      <c r="A3531" t="s">
        <v>14863</v>
      </c>
      <c r="B3531">
        <f t="shared" ca="1" si="56"/>
        <v>37</v>
      </c>
      <c r="C3531" s="1">
        <v>29711</v>
      </c>
      <c r="E3531" t="s">
        <v>11846</v>
      </c>
      <c r="H3531" t="s">
        <v>14864</v>
      </c>
      <c r="I3531" t="s">
        <v>367</v>
      </c>
      <c r="J3531" t="s">
        <v>13331</v>
      </c>
      <c r="K3531" t="s">
        <v>14865</v>
      </c>
      <c r="L3531" t="s">
        <v>21</v>
      </c>
      <c r="M3531" t="s">
        <v>367</v>
      </c>
      <c r="O3531" t="s">
        <v>169</v>
      </c>
      <c r="P3531" s="5" t="s">
        <v>169</v>
      </c>
    </row>
    <row r="3532" spans="1:16" ht="14.25" customHeight="1" thickBot="1" x14ac:dyDescent="0.4">
      <c r="A3532" t="s">
        <v>14866</v>
      </c>
      <c r="B3532">
        <f t="shared" ca="1" si="56"/>
        <v>43</v>
      </c>
      <c r="C3532" s="1">
        <v>27581</v>
      </c>
      <c r="D3532" t="s">
        <v>177</v>
      </c>
      <c r="E3532" t="s">
        <v>1612</v>
      </c>
      <c r="F3532" t="s">
        <v>41</v>
      </c>
      <c r="G3532" t="s">
        <v>1279</v>
      </c>
      <c r="H3532" t="s">
        <v>43</v>
      </c>
      <c r="I3532" t="s">
        <v>648</v>
      </c>
      <c r="J3532" t="s">
        <v>14867</v>
      </c>
      <c r="K3532" t="s">
        <v>14868</v>
      </c>
      <c r="L3532" t="s">
        <v>21</v>
      </c>
      <c r="M3532" t="s">
        <v>174</v>
      </c>
      <c r="N3532" t="s">
        <v>305</v>
      </c>
      <c r="O3532" t="s">
        <v>14869</v>
      </c>
      <c r="P3532" s="5" t="s">
        <v>17371</v>
      </c>
    </row>
    <row r="3533" spans="1:16" ht="14.25" customHeight="1" thickBot="1" x14ac:dyDescent="0.4">
      <c r="A3533" t="s">
        <v>14870</v>
      </c>
      <c r="B3533">
        <f t="shared" ca="1" si="56"/>
        <v>23</v>
      </c>
      <c r="C3533" s="1">
        <v>34813</v>
      </c>
      <c r="E3533" t="s">
        <v>14871</v>
      </c>
      <c r="I3533" t="s">
        <v>386</v>
      </c>
      <c r="J3533" t="s">
        <v>10483</v>
      </c>
      <c r="K3533" t="s">
        <v>14872</v>
      </c>
      <c r="L3533" t="s">
        <v>21</v>
      </c>
      <c r="M3533" t="s">
        <v>386</v>
      </c>
      <c r="O3533" t="s">
        <v>14873</v>
      </c>
      <c r="P3533" s="5" t="s">
        <v>14873</v>
      </c>
    </row>
    <row r="3534" spans="1:16" ht="14.25" customHeight="1" thickBot="1" x14ac:dyDescent="0.4">
      <c r="A3534" t="s">
        <v>14874</v>
      </c>
      <c r="B3534">
        <f t="shared" ca="1" si="56"/>
        <v>40</v>
      </c>
      <c r="C3534" s="1">
        <v>28336</v>
      </c>
      <c r="D3534" t="s">
        <v>674</v>
      </c>
      <c r="E3534" t="s">
        <v>14875</v>
      </c>
      <c r="F3534" t="s">
        <v>41</v>
      </c>
      <c r="H3534" t="s">
        <v>43</v>
      </c>
      <c r="I3534" t="s">
        <v>76</v>
      </c>
      <c r="J3534" t="s">
        <v>14876</v>
      </c>
      <c r="K3534" t="s">
        <v>14877</v>
      </c>
      <c r="L3534" t="s">
        <v>21</v>
      </c>
      <c r="M3534" t="s">
        <v>76</v>
      </c>
      <c r="O3534" t="s">
        <v>3167</v>
      </c>
      <c r="P3534" s="5" t="s">
        <v>16835</v>
      </c>
    </row>
    <row r="3535" spans="1:16" ht="14.25" customHeight="1" thickBot="1" x14ac:dyDescent="0.4">
      <c r="A3535" t="s">
        <v>14878</v>
      </c>
      <c r="B3535">
        <f t="shared" ca="1" si="56"/>
        <v>44</v>
      </c>
      <c r="C3535" s="1">
        <v>27180</v>
      </c>
      <c r="D3535" t="s">
        <v>674</v>
      </c>
      <c r="E3535" t="s">
        <v>14879</v>
      </c>
      <c r="F3535" t="s">
        <v>237</v>
      </c>
      <c r="G3535" t="s">
        <v>95</v>
      </c>
      <c r="H3535" t="s">
        <v>840</v>
      </c>
      <c r="I3535" t="s">
        <v>148</v>
      </c>
      <c r="J3535" t="s">
        <v>14880</v>
      </c>
      <c r="K3535" t="s">
        <v>14881</v>
      </c>
      <c r="L3535" t="s">
        <v>205</v>
      </c>
      <c r="M3535" t="s">
        <v>148</v>
      </c>
      <c r="O3535" t="s">
        <v>14882</v>
      </c>
      <c r="P3535" s="5" t="s">
        <v>14882</v>
      </c>
    </row>
    <row r="3536" spans="1:16" ht="14.25" customHeight="1" thickBot="1" x14ac:dyDescent="0.4">
      <c r="A3536" t="s">
        <v>14883</v>
      </c>
      <c r="B3536">
        <f t="shared" ca="1" si="56"/>
        <v>29</v>
      </c>
      <c r="C3536" s="1">
        <v>32404</v>
      </c>
      <c r="E3536" t="s">
        <v>14884</v>
      </c>
      <c r="H3536" t="s">
        <v>3039</v>
      </c>
      <c r="I3536" t="s">
        <v>578</v>
      </c>
      <c r="J3536" t="s">
        <v>3040</v>
      </c>
      <c r="K3536" t="s">
        <v>14885</v>
      </c>
      <c r="L3536" t="s">
        <v>21</v>
      </c>
      <c r="M3536" t="s">
        <v>578</v>
      </c>
      <c r="O3536" t="s">
        <v>2533</v>
      </c>
      <c r="P3536" s="5" t="s">
        <v>2533</v>
      </c>
    </row>
    <row r="3537" spans="1:16" ht="14.25" customHeight="1" thickBot="1" x14ac:dyDescent="0.4">
      <c r="A3537" t="s">
        <v>14886</v>
      </c>
      <c r="B3537">
        <f t="shared" ca="1" si="56"/>
        <v>27</v>
      </c>
      <c r="C3537" s="1">
        <v>33306</v>
      </c>
      <c r="E3537" t="s">
        <v>10727</v>
      </c>
      <c r="H3537" t="s">
        <v>210</v>
      </c>
      <c r="I3537" t="s">
        <v>29</v>
      </c>
      <c r="J3537" t="s">
        <v>14887</v>
      </c>
      <c r="K3537" t="s">
        <v>14888</v>
      </c>
      <c r="L3537" t="s">
        <v>205</v>
      </c>
      <c r="M3537" t="s">
        <v>29</v>
      </c>
      <c r="O3537" t="s">
        <v>1631</v>
      </c>
      <c r="P3537" s="5" t="s">
        <v>1631</v>
      </c>
    </row>
    <row r="3538" spans="1:16" ht="14.25" customHeight="1" thickBot="1" x14ac:dyDescent="0.4">
      <c r="A3538" t="s">
        <v>14889</v>
      </c>
      <c r="B3538">
        <f t="shared" ca="1" si="56"/>
        <v>55</v>
      </c>
      <c r="C3538" s="1">
        <v>22891</v>
      </c>
      <c r="D3538" t="s">
        <v>74</v>
      </c>
      <c r="E3538" t="s">
        <v>14890</v>
      </c>
      <c r="F3538" t="s">
        <v>41</v>
      </c>
      <c r="G3538" t="s">
        <v>262</v>
      </c>
      <c r="H3538" t="s">
        <v>12239</v>
      </c>
      <c r="I3538" t="s">
        <v>22</v>
      </c>
      <c r="J3538" t="s">
        <v>14891</v>
      </c>
      <c r="K3538" t="s">
        <v>14892</v>
      </c>
      <c r="L3538" t="s">
        <v>21</v>
      </c>
      <c r="M3538" t="s">
        <v>22</v>
      </c>
      <c r="O3538" t="s">
        <v>14893</v>
      </c>
      <c r="P3538" s="5" t="s">
        <v>14893</v>
      </c>
    </row>
    <row r="3539" spans="1:16" ht="14.25" customHeight="1" thickBot="1" x14ac:dyDescent="0.4">
      <c r="A3539" t="s">
        <v>14894</v>
      </c>
      <c r="B3539">
        <f t="shared" ca="1" si="56"/>
        <v>34</v>
      </c>
      <c r="C3539" s="1">
        <v>30571</v>
      </c>
      <c r="E3539" t="s">
        <v>14895</v>
      </c>
      <c r="I3539" t="s">
        <v>1159</v>
      </c>
      <c r="J3539" t="s">
        <v>14896</v>
      </c>
      <c r="K3539" t="s">
        <v>14897</v>
      </c>
      <c r="L3539" t="s">
        <v>21</v>
      </c>
      <c r="M3539" t="s">
        <v>1670</v>
      </c>
      <c r="O3539" t="s">
        <v>14898</v>
      </c>
      <c r="P3539" s="5" t="s">
        <v>14898</v>
      </c>
    </row>
    <row r="3540" spans="1:16" ht="14.25" customHeight="1" thickBot="1" x14ac:dyDescent="0.4">
      <c r="A3540" t="s">
        <v>14899</v>
      </c>
      <c r="B3540">
        <f t="shared" ca="1" si="56"/>
        <v>54</v>
      </c>
      <c r="C3540" s="1">
        <v>23404</v>
      </c>
      <c r="E3540" t="s">
        <v>14900</v>
      </c>
      <c r="I3540" t="s">
        <v>795</v>
      </c>
      <c r="J3540" t="s">
        <v>14901</v>
      </c>
      <c r="K3540" t="s">
        <v>14902</v>
      </c>
      <c r="L3540" t="s">
        <v>21</v>
      </c>
      <c r="M3540" t="s">
        <v>367</v>
      </c>
      <c r="O3540" t="s">
        <v>798</v>
      </c>
      <c r="P3540" s="5" t="s">
        <v>798</v>
      </c>
    </row>
    <row r="3541" spans="1:16" ht="14.25" customHeight="1" thickBot="1" x14ac:dyDescent="0.4">
      <c r="A3541" t="s">
        <v>14903</v>
      </c>
      <c r="B3541">
        <f t="shared" ca="1" si="56"/>
        <v>113</v>
      </c>
      <c r="C3541" s="2">
        <v>1988</v>
      </c>
      <c r="D3541" t="s">
        <v>41</v>
      </c>
      <c r="E3541" t="s">
        <v>14904</v>
      </c>
      <c r="F3541" t="s">
        <v>41</v>
      </c>
      <c r="G3541" t="s">
        <v>186</v>
      </c>
      <c r="H3541" t="s">
        <v>18</v>
      </c>
      <c r="I3541" t="s">
        <v>19</v>
      </c>
      <c r="J3541" t="s">
        <v>14905</v>
      </c>
      <c r="K3541" t="s">
        <v>14906</v>
      </c>
      <c r="L3541" t="s">
        <v>21</v>
      </c>
      <c r="M3541" t="s">
        <v>22</v>
      </c>
      <c r="O3541" t="s">
        <v>14907</v>
      </c>
      <c r="P3541" s="5" t="s">
        <v>14907</v>
      </c>
    </row>
    <row r="3542" spans="1:16" ht="14.25" customHeight="1" thickBot="1" x14ac:dyDescent="0.4">
      <c r="A3542" t="s">
        <v>14908</v>
      </c>
      <c r="B3542">
        <f t="shared" ca="1" si="56"/>
        <v>33</v>
      </c>
      <c r="C3542" s="1">
        <v>31244</v>
      </c>
      <c r="D3542" t="s">
        <v>39</v>
      </c>
      <c r="E3542" t="s">
        <v>6018</v>
      </c>
      <c r="G3542" t="s">
        <v>75</v>
      </c>
      <c r="H3542" t="s">
        <v>687</v>
      </c>
      <c r="I3542" t="s">
        <v>118</v>
      </c>
      <c r="J3542" t="s">
        <v>8822</v>
      </c>
      <c r="K3542" t="s">
        <v>8575</v>
      </c>
      <c r="L3542" t="s">
        <v>21</v>
      </c>
      <c r="M3542" t="s">
        <v>118</v>
      </c>
      <c r="O3542" t="s">
        <v>14909</v>
      </c>
      <c r="P3542" s="5" t="s">
        <v>17372</v>
      </c>
    </row>
    <row r="3543" spans="1:16" ht="14.25" customHeight="1" thickBot="1" x14ac:dyDescent="0.4">
      <c r="A3543" t="s">
        <v>14910</v>
      </c>
      <c r="B3543">
        <f t="shared" ca="1" si="56"/>
        <v>41</v>
      </c>
      <c r="C3543" s="1">
        <v>28055</v>
      </c>
      <c r="D3543" t="s">
        <v>41</v>
      </c>
      <c r="E3543" t="s">
        <v>14911</v>
      </c>
      <c r="F3543" t="s">
        <v>41</v>
      </c>
      <c r="G3543" t="s">
        <v>1279</v>
      </c>
      <c r="H3543" t="s">
        <v>360</v>
      </c>
      <c r="I3543" t="s">
        <v>1834</v>
      </c>
      <c r="J3543" t="s">
        <v>1834</v>
      </c>
      <c r="K3543" t="s">
        <v>14912</v>
      </c>
      <c r="L3543" t="s">
        <v>21</v>
      </c>
      <c r="M3543" t="s">
        <v>22</v>
      </c>
      <c r="O3543" t="s">
        <v>14913</v>
      </c>
      <c r="P3543" s="5" t="s">
        <v>14913</v>
      </c>
    </row>
    <row r="3544" spans="1:16" ht="14.25" customHeight="1" thickBot="1" x14ac:dyDescent="0.4">
      <c r="A3544" t="s">
        <v>14914</v>
      </c>
      <c r="B3544">
        <f t="shared" ca="1" si="56"/>
        <v>48</v>
      </c>
      <c r="C3544" s="1">
        <v>25725</v>
      </c>
      <c r="E3544" t="s">
        <v>12236</v>
      </c>
      <c r="H3544" t="s">
        <v>687</v>
      </c>
      <c r="I3544" t="s">
        <v>118</v>
      </c>
      <c r="J3544" t="s">
        <v>142</v>
      </c>
      <c r="K3544" t="s">
        <v>14915</v>
      </c>
      <c r="L3544" t="s">
        <v>21</v>
      </c>
      <c r="M3544" t="s">
        <v>118</v>
      </c>
      <c r="O3544" t="s">
        <v>5589</v>
      </c>
      <c r="P3544" s="5" t="s">
        <v>5589</v>
      </c>
    </row>
    <row r="3545" spans="1:16" ht="14.25" customHeight="1" thickBot="1" x14ac:dyDescent="0.4">
      <c r="A3545" t="s">
        <v>14916</v>
      </c>
      <c r="B3545">
        <f t="shared" ca="1" si="56"/>
        <v>62</v>
      </c>
      <c r="C3545" s="1">
        <v>20487</v>
      </c>
      <c r="E3545" t="s">
        <v>14917</v>
      </c>
      <c r="H3545" t="s">
        <v>14918</v>
      </c>
      <c r="I3545" t="s">
        <v>116</v>
      </c>
      <c r="J3545" t="s">
        <v>14919</v>
      </c>
      <c r="K3545" t="s">
        <v>14920</v>
      </c>
      <c r="L3545" t="s">
        <v>21</v>
      </c>
      <c r="M3545" t="s">
        <v>628</v>
      </c>
      <c r="O3545" t="s">
        <v>14921</v>
      </c>
      <c r="P3545" s="5" t="s">
        <v>14921</v>
      </c>
    </row>
    <row r="3546" spans="1:16" ht="14.25" customHeight="1" thickBot="1" x14ac:dyDescent="0.4">
      <c r="A3546" t="s">
        <v>14922</v>
      </c>
      <c r="B3546">
        <f t="shared" ca="1" si="56"/>
        <v>32</v>
      </c>
      <c r="C3546" s="1">
        <v>31374</v>
      </c>
      <c r="E3546" t="s">
        <v>14923</v>
      </c>
      <c r="H3546" t="s">
        <v>43</v>
      </c>
      <c r="I3546" t="s">
        <v>106</v>
      </c>
      <c r="J3546" t="s">
        <v>106</v>
      </c>
      <c r="K3546" t="s">
        <v>14924</v>
      </c>
      <c r="L3546" t="s">
        <v>21</v>
      </c>
      <c r="M3546" t="s">
        <v>132</v>
      </c>
      <c r="O3546" t="s">
        <v>14925</v>
      </c>
      <c r="P3546" s="5" t="s">
        <v>17373</v>
      </c>
    </row>
    <row r="3547" spans="1:16" ht="14.25" customHeight="1" thickBot="1" x14ac:dyDescent="0.4">
      <c r="A3547" t="s">
        <v>14926</v>
      </c>
      <c r="B3547">
        <f t="shared" ca="1" si="56"/>
        <v>41</v>
      </c>
      <c r="C3547" s="1">
        <v>28167</v>
      </c>
      <c r="E3547" t="s">
        <v>14927</v>
      </c>
      <c r="H3547" t="s">
        <v>43</v>
      </c>
      <c r="I3547" t="s">
        <v>76</v>
      </c>
      <c r="J3547" t="s">
        <v>14928</v>
      </c>
      <c r="K3547" t="s">
        <v>14929</v>
      </c>
      <c r="L3547" t="s">
        <v>21</v>
      </c>
      <c r="M3547" t="s">
        <v>78</v>
      </c>
      <c r="O3547" t="s">
        <v>5178</v>
      </c>
      <c r="P3547" s="5" t="s">
        <v>16931</v>
      </c>
    </row>
    <row r="3548" spans="1:16" ht="14.25" customHeight="1" thickBot="1" x14ac:dyDescent="0.4">
      <c r="A3548" t="s">
        <v>14930</v>
      </c>
      <c r="B3548">
        <f t="shared" ref="B3548:B3611" ca="1" si="57">DATEDIF(C3548,TODAY(),"Y")</f>
        <v>58</v>
      </c>
      <c r="C3548" s="1">
        <v>21875</v>
      </c>
      <c r="E3548" t="s">
        <v>14931</v>
      </c>
      <c r="I3548" t="s">
        <v>279</v>
      </c>
      <c r="J3548" t="s">
        <v>14932</v>
      </c>
      <c r="K3548" t="s">
        <v>14933</v>
      </c>
      <c r="L3548" t="s">
        <v>21</v>
      </c>
      <c r="M3548" t="s">
        <v>89</v>
      </c>
      <c r="O3548" t="s">
        <v>14934</v>
      </c>
      <c r="P3548" s="5" t="s">
        <v>17374</v>
      </c>
    </row>
    <row r="3549" spans="1:16" ht="14.25" customHeight="1" thickBot="1" x14ac:dyDescent="0.4">
      <c r="A3549" t="s">
        <v>14935</v>
      </c>
      <c r="B3549">
        <f t="shared" ca="1" si="57"/>
        <v>38</v>
      </c>
      <c r="C3549" s="1">
        <v>29116</v>
      </c>
      <c r="E3549" t="s">
        <v>14936</v>
      </c>
      <c r="H3549" t="s">
        <v>43</v>
      </c>
      <c r="I3549" t="s">
        <v>132</v>
      </c>
      <c r="J3549" t="s">
        <v>14937</v>
      </c>
      <c r="K3549" t="s">
        <v>9720</v>
      </c>
      <c r="L3549" t="s">
        <v>205</v>
      </c>
      <c r="M3549" t="s">
        <v>132</v>
      </c>
      <c r="O3549" t="s">
        <v>2473</v>
      </c>
      <c r="P3549" s="5" t="s">
        <v>3928</v>
      </c>
    </row>
    <row r="3550" spans="1:16" ht="14.25" customHeight="1" thickBot="1" x14ac:dyDescent="0.4">
      <c r="A3550" t="s">
        <v>14938</v>
      </c>
      <c r="B3550">
        <f t="shared" ca="1" si="57"/>
        <v>41</v>
      </c>
      <c r="C3550" s="1">
        <v>28289</v>
      </c>
      <c r="D3550" t="s">
        <v>41</v>
      </c>
      <c r="E3550" t="s">
        <v>14939</v>
      </c>
      <c r="F3550" t="s">
        <v>41</v>
      </c>
      <c r="H3550" t="s">
        <v>660</v>
      </c>
      <c r="I3550" t="s">
        <v>59</v>
      </c>
      <c r="J3550" t="s">
        <v>8724</v>
      </c>
      <c r="K3550" t="s">
        <v>14940</v>
      </c>
      <c r="L3550" t="s">
        <v>21</v>
      </c>
      <c r="M3550" t="s">
        <v>59</v>
      </c>
      <c r="O3550" t="s">
        <v>10372</v>
      </c>
      <c r="P3550" s="5" t="s">
        <v>10372</v>
      </c>
    </row>
    <row r="3551" spans="1:16" ht="14.25" customHeight="1" thickBot="1" x14ac:dyDescent="0.4">
      <c r="A3551" t="s">
        <v>14941</v>
      </c>
      <c r="B3551">
        <f t="shared" ca="1" si="57"/>
        <v>30</v>
      </c>
      <c r="C3551" s="1">
        <v>32209</v>
      </c>
      <c r="D3551" t="s">
        <v>235</v>
      </c>
      <c r="E3551" t="s">
        <v>2358</v>
      </c>
      <c r="F3551" t="s">
        <v>39</v>
      </c>
      <c r="G3551" t="s">
        <v>245</v>
      </c>
      <c r="H3551" t="s">
        <v>557</v>
      </c>
      <c r="I3551" t="s">
        <v>14942</v>
      </c>
      <c r="J3551" t="s">
        <v>14943</v>
      </c>
      <c r="K3551" t="s">
        <v>14944</v>
      </c>
      <c r="L3551" t="s">
        <v>21</v>
      </c>
      <c r="M3551" t="s">
        <v>46</v>
      </c>
      <c r="N3551" t="s">
        <v>100</v>
      </c>
      <c r="O3551" t="s">
        <v>14945</v>
      </c>
      <c r="P3551" s="5" t="s">
        <v>14945</v>
      </c>
    </row>
    <row r="3552" spans="1:16" ht="14.25" customHeight="1" thickBot="1" x14ac:dyDescent="0.4">
      <c r="A3552" t="s">
        <v>14946</v>
      </c>
      <c r="B3552">
        <f t="shared" ca="1" si="57"/>
        <v>31</v>
      </c>
      <c r="C3552" s="1">
        <v>31980</v>
      </c>
      <c r="E3552" t="s">
        <v>14947</v>
      </c>
      <c r="G3552" t="s">
        <v>1279</v>
      </c>
      <c r="H3552" t="s">
        <v>360</v>
      </c>
      <c r="I3552" t="s">
        <v>361</v>
      </c>
      <c r="J3552" t="s">
        <v>361</v>
      </c>
      <c r="K3552" t="s">
        <v>14948</v>
      </c>
      <c r="L3552" t="s">
        <v>21</v>
      </c>
      <c r="M3552" t="s">
        <v>361</v>
      </c>
      <c r="O3552" t="s">
        <v>14949</v>
      </c>
      <c r="P3552" s="5" t="s">
        <v>14949</v>
      </c>
    </row>
    <row r="3553" spans="1:16" ht="14.25" customHeight="1" thickBot="1" x14ac:dyDescent="0.4">
      <c r="A3553" t="s">
        <v>14950</v>
      </c>
      <c r="B3553">
        <f t="shared" ca="1" si="57"/>
        <v>26</v>
      </c>
      <c r="C3553" s="1">
        <v>33671</v>
      </c>
      <c r="D3553" t="s">
        <v>200</v>
      </c>
      <c r="E3553" t="s">
        <v>14951</v>
      </c>
      <c r="F3553" t="s">
        <v>74</v>
      </c>
      <c r="G3553" t="s">
        <v>95</v>
      </c>
      <c r="H3553" t="s">
        <v>14952</v>
      </c>
      <c r="I3553" t="s">
        <v>118</v>
      </c>
      <c r="K3553" t="s">
        <v>1555</v>
      </c>
      <c r="L3553" t="s">
        <v>21</v>
      </c>
      <c r="M3553" t="s">
        <v>118</v>
      </c>
      <c r="O3553" t="s">
        <v>8233</v>
      </c>
      <c r="P3553" s="5" t="s">
        <v>8233</v>
      </c>
    </row>
    <row r="3554" spans="1:16" ht="14.25" customHeight="1" thickBot="1" x14ac:dyDescent="0.4">
      <c r="A3554" t="s">
        <v>14953</v>
      </c>
      <c r="B3554">
        <f t="shared" ca="1" si="57"/>
        <v>59</v>
      </c>
      <c r="C3554" s="1">
        <v>21659</v>
      </c>
      <c r="E3554" t="s">
        <v>5785</v>
      </c>
      <c r="H3554" t="s">
        <v>812</v>
      </c>
      <c r="I3554" t="s">
        <v>4058</v>
      </c>
      <c r="J3554" t="s">
        <v>14954</v>
      </c>
      <c r="K3554" t="s">
        <v>14955</v>
      </c>
      <c r="L3554" t="s">
        <v>21</v>
      </c>
      <c r="M3554" t="s">
        <v>270</v>
      </c>
      <c r="O3554" t="s">
        <v>6305</v>
      </c>
      <c r="P3554" s="5" t="s">
        <v>6305</v>
      </c>
    </row>
    <row r="3555" spans="1:16" ht="14.25" customHeight="1" thickBot="1" x14ac:dyDescent="0.4">
      <c r="A3555" t="s">
        <v>14956</v>
      </c>
      <c r="B3555">
        <f t="shared" ca="1" si="57"/>
        <v>37</v>
      </c>
      <c r="C3555" s="1">
        <v>29571</v>
      </c>
      <c r="D3555" t="s">
        <v>41</v>
      </c>
      <c r="E3555" t="s">
        <v>10073</v>
      </c>
      <c r="F3555" t="s">
        <v>41</v>
      </c>
      <c r="G3555" t="s">
        <v>262</v>
      </c>
      <c r="H3555" t="s">
        <v>43</v>
      </c>
      <c r="I3555" t="s">
        <v>178</v>
      </c>
      <c r="J3555" t="s">
        <v>14957</v>
      </c>
      <c r="K3555" t="s">
        <v>14958</v>
      </c>
      <c r="L3555" t="s">
        <v>21</v>
      </c>
      <c r="M3555" t="s">
        <v>178</v>
      </c>
      <c r="N3555" t="s">
        <v>197</v>
      </c>
      <c r="O3555" t="s">
        <v>14959</v>
      </c>
      <c r="P3555" s="5" t="s">
        <v>17375</v>
      </c>
    </row>
    <row r="3556" spans="1:16" ht="14.25" customHeight="1" thickBot="1" x14ac:dyDescent="0.4">
      <c r="A3556" t="s">
        <v>14960</v>
      </c>
      <c r="B3556">
        <f t="shared" ca="1" si="57"/>
        <v>41</v>
      </c>
      <c r="C3556" s="1">
        <v>28033</v>
      </c>
      <c r="E3556" t="s">
        <v>941</v>
      </c>
      <c r="I3556" t="s">
        <v>89</v>
      </c>
      <c r="J3556" t="s">
        <v>14755</v>
      </c>
      <c r="K3556" t="s">
        <v>14961</v>
      </c>
      <c r="L3556" t="s">
        <v>21</v>
      </c>
      <c r="M3556" t="s">
        <v>89</v>
      </c>
      <c r="O3556" t="s">
        <v>14757</v>
      </c>
      <c r="P3556" s="5" t="s">
        <v>14757</v>
      </c>
    </row>
    <row r="3557" spans="1:16" ht="14.25" customHeight="1" thickBot="1" x14ac:dyDescent="0.4">
      <c r="A3557" t="s">
        <v>14962</v>
      </c>
      <c r="B3557">
        <f t="shared" ca="1" si="57"/>
        <v>54</v>
      </c>
      <c r="C3557" s="1">
        <v>23297</v>
      </c>
      <c r="E3557" t="s">
        <v>5794</v>
      </c>
      <c r="F3557" t="s">
        <v>1628</v>
      </c>
      <c r="G3557" t="s">
        <v>238</v>
      </c>
      <c r="H3557" t="s">
        <v>122</v>
      </c>
      <c r="I3557" t="s">
        <v>8716</v>
      </c>
      <c r="J3557" t="s">
        <v>14963</v>
      </c>
      <c r="K3557" t="s">
        <v>14964</v>
      </c>
      <c r="L3557" t="s">
        <v>21</v>
      </c>
      <c r="M3557" t="s">
        <v>29</v>
      </c>
      <c r="O3557" t="s">
        <v>14965</v>
      </c>
      <c r="P3557" s="5" t="s">
        <v>14965</v>
      </c>
    </row>
    <row r="3558" spans="1:16" ht="14.25" customHeight="1" thickBot="1" x14ac:dyDescent="0.4">
      <c r="A3558" t="s">
        <v>14966</v>
      </c>
      <c r="B3558">
        <f t="shared" ca="1" si="57"/>
        <v>39</v>
      </c>
      <c r="C3558" s="1">
        <v>28777</v>
      </c>
      <c r="D3558" t="s">
        <v>177</v>
      </c>
      <c r="E3558" t="s">
        <v>14967</v>
      </c>
      <c r="G3558" t="s">
        <v>4084</v>
      </c>
      <c r="H3558" t="s">
        <v>360</v>
      </c>
      <c r="I3558" t="s">
        <v>361</v>
      </c>
      <c r="J3558" t="s">
        <v>14968</v>
      </c>
      <c r="K3558" t="s">
        <v>14469</v>
      </c>
      <c r="L3558" t="s">
        <v>21</v>
      </c>
      <c r="M3558" t="s">
        <v>361</v>
      </c>
      <c r="O3558" t="s">
        <v>6709</v>
      </c>
      <c r="P3558" s="5" t="s">
        <v>6709</v>
      </c>
    </row>
    <row r="3559" spans="1:16" ht="14.25" customHeight="1" thickBot="1" x14ac:dyDescent="0.4">
      <c r="A3559" t="s">
        <v>14969</v>
      </c>
      <c r="B3559">
        <f t="shared" ca="1" si="57"/>
        <v>50</v>
      </c>
      <c r="C3559" s="1">
        <v>24938</v>
      </c>
      <c r="D3559" t="s">
        <v>39</v>
      </c>
      <c r="E3559" t="s">
        <v>2005</v>
      </c>
      <c r="F3559" t="s">
        <v>41</v>
      </c>
      <c r="G3559" t="s">
        <v>186</v>
      </c>
      <c r="H3559" t="s">
        <v>105</v>
      </c>
      <c r="I3559" t="s">
        <v>106</v>
      </c>
      <c r="J3559" t="s">
        <v>106</v>
      </c>
      <c r="K3559" t="s">
        <v>859</v>
      </c>
      <c r="L3559" t="s">
        <v>21</v>
      </c>
      <c r="M3559" t="s">
        <v>46</v>
      </c>
      <c r="N3559" t="s">
        <v>802</v>
      </c>
      <c r="O3559" t="s">
        <v>14970</v>
      </c>
      <c r="P3559" s="5" t="s">
        <v>14970</v>
      </c>
    </row>
    <row r="3560" spans="1:16" ht="14.25" customHeight="1" thickBot="1" x14ac:dyDescent="0.4">
      <c r="A3560" t="s">
        <v>14971</v>
      </c>
      <c r="B3560">
        <f t="shared" ca="1" si="57"/>
        <v>49</v>
      </c>
      <c r="C3560" s="1">
        <v>25387</v>
      </c>
      <c r="D3560" t="s">
        <v>39</v>
      </c>
      <c r="E3560" t="s">
        <v>14972</v>
      </c>
      <c r="F3560" t="s">
        <v>41</v>
      </c>
      <c r="G3560" t="s">
        <v>95</v>
      </c>
      <c r="H3560" t="s">
        <v>105</v>
      </c>
      <c r="I3560" t="s">
        <v>44</v>
      </c>
      <c r="J3560" t="s">
        <v>44</v>
      </c>
      <c r="K3560" t="s">
        <v>14973</v>
      </c>
      <c r="L3560" t="s">
        <v>21</v>
      </c>
      <c r="M3560" t="s">
        <v>46</v>
      </c>
      <c r="N3560" t="s">
        <v>489</v>
      </c>
      <c r="O3560" t="s">
        <v>14974</v>
      </c>
      <c r="P3560" s="5" t="s">
        <v>14974</v>
      </c>
    </row>
    <row r="3561" spans="1:16" ht="14.25" customHeight="1" thickBot="1" x14ac:dyDescent="0.4">
      <c r="A3561" t="s">
        <v>14975</v>
      </c>
      <c r="B3561">
        <f t="shared" ca="1" si="57"/>
        <v>38</v>
      </c>
      <c r="C3561" s="1">
        <v>29327</v>
      </c>
      <c r="D3561" t="s">
        <v>177</v>
      </c>
      <c r="E3561" t="s">
        <v>8961</v>
      </c>
      <c r="F3561" t="s">
        <v>41</v>
      </c>
      <c r="G3561" t="s">
        <v>986</v>
      </c>
      <c r="H3561" t="s">
        <v>1585</v>
      </c>
      <c r="I3561" t="s">
        <v>132</v>
      </c>
      <c r="J3561" t="s">
        <v>14976</v>
      </c>
      <c r="K3561" t="s">
        <v>14977</v>
      </c>
      <c r="L3561" t="s">
        <v>21</v>
      </c>
      <c r="M3561" t="s">
        <v>270</v>
      </c>
      <c r="O3561" t="s">
        <v>14978</v>
      </c>
      <c r="P3561" s="5" t="s">
        <v>14978</v>
      </c>
    </row>
    <row r="3562" spans="1:16" ht="14.25" customHeight="1" thickBot="1" x14ac:dyDescent="0.4">
      <c r="A3562" t="s">
        <v>14979</v>
      </c>
      <c r="B3562">
        <f t="shared" ca="1" si="57"/>
        <v>62</v>
      </c>
      <c r="C3562" s="1">
        <v>20398</v>
      </c>
      <c r="D3562" t="s">
        <v>39</v>
      </c>
      <c r="E3562" t="s">
        <v>14980</v>
      </c>
      <c r="F3562" t="s">
        <v>41</v>
      </c>
      <c r="G3562" t="s">
        <v>95</v>
      </c>
      <c r="H3562" t="s">
        <v>12304</v>
      </c>
      <c r="I3562" t="s">
        <v>933</v>
      </c>
      <c r="J3562" t="s">
        <v>14981</v>
      </c>
      <c r="K3562" t="s">
        <v>14982</v>
      </c>
      <c r="L3562" t="s">
        <v>21</v>
      </c>
      <c r="M3562" t="s">
        <v>933</v>
      </c>
      <c r="N3562" t="s">
        <v>79</v>
      </c>
      <c r="O3562" t="s">
        <v>12784</v>
      </c>
      <c r="P3562" s="5" t="s">
        <v>12784</v>
      </c>
    </row>
    <row r="3563" spans="1:16" ht="14.25" customHeight="1" thickBot="1" x14ac:dyDescent="0.4">
      <c r="A3563" t="s">
        <v>14983</v>
      </c>
      <c r="B3563">
        <f t="shared" ca="1" si="57"/>
        <v>56</v>
      </c>
      <c r="C3563" s="1">
        <v>22647</v>
      </c>
      <c r="E3563" t="s">
        <v>14984</v>
      </c>
      <c r="H3563" t="s">
        <v>606</v>
      </c>
      <c r="I3563" t="s">
        <v>194</v>
      </c>
      <c r="J3563" t="s">
        <v>194</v>
      </c>
      <c r="K3563" t="s">
        <v>13666</v>
      </c>
      <c r="L3563" t="s">
        <v>21</v>
      </c>
      <c r="M3563" t="s">
        <v>22</v>
      </c>
      <c r="O3563" t="s">
        <v>14985</v>
      </c>
      <c r="P3563" s="5" t="s">
        <v>14985</v>
      </c>
    </row>
    <row r="3564" spans="1:16" ht="14.25" customHeight="1" thickBot="1" x14ac:dyDescent="0.4">
      <c r="A3564" t="s">
        <v>14986</v>
      </c>
      <c r="B3564">
        <f t="shared" ca="1" si="57"/>
        <v>39</v>
      </c>
      <c r="C3564" s="1">
        <v>28839</v>
      </c>
      <c r="E3564" t="s">
        <v>1242</v>
      </c>
      <c r="I3564" t="s">
        <v>386</v>
      </c>
      <c r="J3564" t="s">
        <v>443</v>
      </c>
      <c r="K3564" t="s">
        <v>4453</v>
      </c>
      <c r="L3564" t="s">
        <v>21</v>
      </c>
      <c r="M3564" t="s">
        <v>386</v>
      </c>
      <c r="O3564" t="e">
        <f>- Robbery WITH the use of weapons - the structured Criminal group - Commission of Criminal CRIMES by the Criminal organization and the structured Criminal gang</f>
        <v>#NAME?</v>
      </c>
      <c r="P3564" s="6" t="s">
        <v>16712</v>
      </c>
    </row>
    <row r="3565" spans="1:16" ht="14.25" customHeight="1" thickBot="1" x14ac:dyDescent="0.4">
      <c r="A3565" t="s">
        <v>14987</v>
      </c>
      <c r="B3565">
        <f t="shared" ca="1" si="57"/>
        <v>28</v>
      </c>
      <c r="C3565" s="1">
        <v>33024</v>
      </c>
      <c r="E3565" t="s">
        <v>1059</v>
      </c>
      <c r="F3565" t="s">
        <v>74</v>
      </c>
      <c r="G3565" t="s">
        <v>378</v>
      </c>
      <c r="H3565" t="s">
        <v>122</v>
      </c>
      <c r="I3565" t="s">
        <v>29</v>
      </c>
      <c r="J3565" t="s">
        <v>14988</v>
      </c>
      <c r="K3565" t="s">
        <v>14989</v>
      </c>
      <c r="L3565" t="s">
        <v>21</v>
      </c>
      <c r="M3565" t="s">
        <v>29</v>
      </c>
      <c r="O3565" t="s">
        <v>14990</v>
      </c>
      <c r="P3565" s="5" t="s">
        <v>14990</v>
      </c>
    </row>
    <row r="3566" spans="1:16" ht="14.25" customHeight="1" thickBot="1" x14ac:dyDescent="0.4">
      <c r="A3566" t="s">
        <v>14991</v>
      </c>
      <c r="B3566">
        <f t="shared" ca="1" si="57"/>
        <v>48</v>
      </c>
      <c r="C3566" s="1">
        <v>25575</v>
      </c>
      <c r="D3566" t="s">
        <v>208</v>
      </c>
      <c r="E3566" t="s">
        <v>14992</v>
      </c>
      <c r="G3566" t="s">
        <v>14993</v>
      </c>
      <c r="H3566" t="s">
        <v>12765</v>
      </c>
      <c r="I3566" t="s">
        <v>5695</v>
      </c>
      <c r="J3566" t="s">
        <v>9348</v>
      </c>
      <c r="K3566" t="s">
        <v>14994</v>
      </c>
      <c r="L3566" t="s">
        <v>21</v>
      </c>
      <c r="M3566" t="s">
        <v>5695</v>
      </c>
      <c r="O3566" t="s">
        <v>14995</v>
      </c>
      <c r="P3566" s="5" t="s">
        <v>17376</v>
      </c>
    </row>
    <row r="3567" spans="1:16" ht="14.25" customHeight="1" thickBot="1" x14ac:dyDescent="0.4">
      <c r="A3567" t="s">
        <v>14996</v>
      </c>
      <c r="B3567">
        <f t="shared" ca="1" si="57"/>
        <v>30</v>
      </c>
      <c r="C3567" s="1">
        <v>32118</v>
      </c>
      <c r="E3567" t="s">
        <v>14997</v>
      </c>
      <c r="H3567" t="s">
        <v>43</v>
      </c>
      <c r="I3567" t="s">
        <v>1001</v>
      </c>
      <c r="J3567" t="s">
        <v>14998</v>
      </c>
      <c r="K3567" t="s">
        <v>14999</v>
      </c>
      <c r="L3567" t="s">
        <v>21</v>
      </c>
      <c r="M3567" t="s">
        <v>132</v>
      </c>
      <c r="O3567" t="s">
        <v>4383</v>
      </c>
      <c r="P3567" s="5" t="s">
        <v>16892</v>
      </c>
    </row>
    <row r="3568" spans="1:16" ht="14.25" customHeight="1" thickBot="1" x14ac:dyDescent="0.4">
      <c r="A3568" t="s">
        <v>15000</v>
      </c>
      <c r="B3568">
        <f t="shared" ca="1" si="57"/>
        <v>27</v>
      </c>
      <c r="C3568" s="1">
        <v>33118</v>
      </c>
      <c r="D3568" t="s">
        <v>177</v>
      </c>
      <c r="E3568" t="s">
        <v>8356</v>
      </c>
      <c r="F3568" t="s">
        <v>41</v>
      </c>
      <c r="G3568" t="s">
        <v>147</v>
      </c>
      <c r="H3568" t="s">
        <v>43</v>
      </c>
      <c r="I3568" t="s">
        <v>178</v>
      </c>
      <c r="J3568" t="s">
        <v>1853</v>
      </c>
      <c r="K3568" t="s">
        <v>15001</v>
      </c>
      <c r="L3568" t="s">
        <v>21</v>
      </c>
      <c r="M3568" t="s">
        <v>178</v>
      </c>
      <c r="N3568" t="s">
        <v>79</v>
      </c>
      <c r="O3568" t="s">
        <v>318</v>
      </c>
      <c r="P3568" s="5" t="s">
        <v>16717</v>
      </c>
    </row>
    <row r="3569" spans="1:16" ht="14.25" customHeight="1" thickBot="1" x14ac:dyDescent="0.4">
      <c r="A3569" t="s">
        <v>15002</v>
      </c>
      <c r="B3569">
        <f t="shared" ca="1" si="57"/>
        <v>48</v>
      </c>
      <c r="C3569" s="1">
        <v>25419</v>
      </c>
      <c r="E3569" t="s">
        <v>9688</v>
      </c>
      <c r="H3569" t="s">
        <v>43</v>
      </c>
      <c r="I3569" t="s">
        <v>373</v>
      </c>
      <c r="J3569" t="s">
        <v>12183</v>
      </c>
      <c r="K3569" t="s">
        <v>15003</v>
      </c>
      <c r="L3569" t="s">
        <v>21</v>
      </c>
      <c r="M3569" t="s">
        <v>132</v>
      </c>
      <c r="O3569" t="s">
        <v>15004</v>
      </c>
      <c r="P3569" s="5" t="s">
        <v>17377</v>
      </c>
    </row>
    <row r="3570" spans="1:16" ht="14.25" customHeight="1" thickBot="1" x14ac:dyDescent="0.4">
      <c r="A3570" t="s">
        <v>15005</v>
      </c>
      <c r="B3570">
        <f t="shared" ca="1" si="57"/>
        <v>38</v>
      </c>
      <c r="C3570" s="1">
        <v>29130</v>
      </c>
      <c r="E3570" t="s">
        <v>15006</v>
      </c>
      <c r="G3570" t="s">
        <v>245</v>
      </c>
      <c r="H3570" t="s">
        <v>122</v>
      </c>
      <c r="I3570" t="s">
        <v>29</v>
      </c>
      <c r="J3570" t="s">
        <v>2714</v>
      </c>
      <c r="K3570" t="s">
        <v>15007</v>
      </c>
      <c r="L3570" t="s">
        <v>21</v>
      </c>
      <c r="M3570" t="s">
        <v>29</v>
      </c>
      <c r="O3570" t="s">
        <v>516</v>
      </c>
      <c r="P3570" s="5" t="s">
        <v>516</v>
      </c>
    </row>
    <row r="3571" spans="1:16" ht="14.25" customHeight="1" thickBot="1" x14ac:dyDescent="0.4">
      <c r="A3571" t="s">
        <v>15008</v>
      </c>
      <c r="B3571">
        <f t="shared" ca="1" si="57"/>
        <v>77</v>
      </c>
      <c r="C3571" s="1">
        <v>14837</v>
      </c>
      <c r="D3571" t="s">
        <v>39</v>
      </c>
      <c r="E3571" t="s">
        <v>5459</v>
      </c>
      <c r="I3571" t="s">
        <v>1116</v>
      </c>
      <c r="J3571" t="s">
        <v>15009</v>
      </c>
      <c r="K3571" t="s">
        <v>15010</v>
      </c>
      <c r="L3571" t="s">
        <v>21</v>
      </c>
      <c r="M3571" t="s">
        <v>1116</v>
      </c>
      <c r="O3571" t="s">
        <v>15011</v>
      </c>
      <c r="P3571" s="5" t="s">
        <v>15011</v>
      </c>
    </row>
    <row r="3572" spans="1:16" ht="14.25" customHeight="1" thickBot="1" x14ac:dyDescent="0.4">
      <c r="A3572" t="s">
        <v>15012</v>
      </c>
      <c r="B3572">
        <f t="shared" ca="1" si="57"/>
        <v>38</v>
      </c>
      <c r="C3572" s="1">
        <v>29334</v>
      </c>
      <c r="D3572" t="s">
        <v>41</v>
      </c>
      <c r="E3572" t="s">
        <v>15013</v>
      </c>
      <c r="F3572" t="s">
        <v>41</v>
      </c>
      <c r="G3572" t="s">
        <v>1279</v>
      </c>
      <c r="H3572" t="s">
        <v>43</v>
      </c>
      <c r="I3572" t="s">
        <v>178</v>
      </c>
      <c r="J3572" t="s">
        <v>3056</v>
      </c>
      <c r="K3572" t="s">
        <v>15014</v>
      </c>
      <c r="L3572" t="s">
        <v>21</v>
      </c>
      <c r="M3572" t="s">
        <v>178</v>
      </c>
      <c r="N3572" t="s">
        <v>4365</v>
      </c>
      <c r="O3572" t="s">
        <v>15015</v>
      </c>
      <c r="P3572" s="5" t="s">
        <v>17378</v>
      </c>
    </row>
    <row r="3573" spans="1:16" ht="14.25" customHeight="1" thickBot="1" x14ac:dyDescent="0.4">
      <c r="A3573" t="s">
        <v>15016</v>
      </c>
      <c r="B3573">
        <f t="shared" ca="1" si="57"/>
        <v>50</v>
      </c>
      <c r="C3573" s="1">
        <v>24809</v>
      </c>
      <c r="D3573" t="s">
        <v>74</v>
      </c>
      <c r="E3573" t="s">
        <v>15017</v>
      </c>
      <c r="G3573" t="s">
        <v>352</v>
      </c>
      <c r="H3573" t="s">
        <v>660</v>
      </c>
      <c r="I3573" t="s">
        <v>59</v>
      </c>
      <c r="J3573" t="s">
        <v>15018</v>
      </c>
      <c r="K3573" t="s">
        <v>2829</v>
      </c>
      <c r="L3573" t="s">
        <v>21</v>
      </c>
      <c r="M3573" t="s">
        <v>59</v>
      </c>
      <c r="O3573" t="s">
        <v>2623</v>
      </c>
      <c r="P3573" s="5" t="s">
        <v>2623</v>
      </c>
    </row>
    <row r="3574" spans="1:16" ht="14.25" customHeight="1" thickBot="1" x14ac:dyDescent="0.4">
      <c r="A3574" t="s">
        <v>15019</v>
      </c>
      <c r="B3574">
        <f t="shared" ca="1" si="57"/>
        <v>58</v>
      </c>
      <c r="C3574" s="1">
        <v>22041</v>
      </c>
      <c r="D3574" t="s">
        <v>41</v>
      </c>
      <c r="E3574" t="s">
        <v>15020</v>
      </c>
      <c r="H3574" t="s">
        <v>4898</v>
      </c>
      <c r="I3574" t="s">
        <v>116</v>
      </c>
      <c r="J3574" t="s">
        <v>15021</v>
      </c>
      <c r="K3574" t="s">
        <v>15022</v>
      </c>
      <c r="L3574" t="s">
        <v>21</v>
      </c>
      <c r="M3574" t="s">
        <v>628</v>
      </c>
      <c r="O3574" t="s">
        <v>15023</v>
      </c>
      <c r="P3574" s="5" t="s">
        <v>15023</v>
      </c>
    </row>
    <row r="3575" spans="1:16" ht="14.25" customHeight="1" thickBot="1" x14ac:dyDescent="0.4">
      <c r="A3575" t="s">
        <v>15024</v>
      </c>
      <c r="B3575">
        <f t="shared" ca="1" si="57"/>
        <v>25</v>
      </c>
      <c r="C3575" s="1">
        <v>34089</v>
      </c>
      <c r="D3575" t="s">
        <v>41</v>
      </c>
      <c r="E3575" t="s">
        <v>15025</v>
      </c>
      <c r="F3575" t="s">
        <v>41</v>
      </c>
      <c r="G3575" t="s">
        <v>75</v>
      </c>
      <c r="H3575" t="s">
        <v>43</v>
      </c>
      <c r="I3575" t="s">
        <v>178</v>
      </c>
      <c r="J3575" t="s">
        <v>15026</v>
      </c>
      <c r="K3575" t="s">
        <v>15027</v>
      </c>
      <c r="L3575" t="s">
        <v>21</v>
      </c>
      <c r="M3575" t="s">
        <v>178</v>
      </c>
      <c r="N3575" t="s">
        <v>6733</v>
      </c>
      <c r="O3575" t="s">
        <v>15028</v>
      </c>
      <c r="P3575" s="5" t="s">
        <v>17379</v>
      </c>
    </row>
    <row r="3576" spans="1:16" ht="14.25" customHeight="1" thickBot="1" x14ac:dyDescent="0.4">
      <c r="A3576" t="s">
        <v>15029</v>
      </c>
      <c r="B3576">
        <f t="shared" ca="1" si="57"/>
        <v>39</v>
      </c>
      <c r="C3576" s="1">
        <v>28846</v>
      </c>
      <c r="H3576" t="s">
        <v>43</v>
      </c>
      <c r="L3576" t="s">
        <v>633</v>
      </c>
      <c r="M3576" t="s">
        <v>132</v>
      </c>
      <c r="O3576" t="s">
        <v>634</v>
      </c>
      <c r="P3576" s="5" t="s">
        <v>16728</v>
      </c>
    </row>
    <row r="3577" spans="1:16" ht="14.25" customHeight="1" thickBot="1" x14ac:dyDescent="0.4">
      <c r="A3577" t="s">
        <v>15030</v>
      </c>
      <c r="B3577">
        <f t="shared" ca="1" si="57"/>
        <v>40</v>
      </c>
      <c r="C3577" s="1">
        <v>28657</v>
      </c>
      <c r="E3577" t="s">
        <v>5265</v>
      </c>
      <c r="F3577" t="s">
        <v>74</v>
      </c>
      <c r="G3577" t="s">
        <v>95</v>
      </c>
      <c r="H3577" t="s">
        <v>43</v>
      </c>
      <c r="I3577" t="s">
        <v>83</v>
      </c>
      <c r="J3577" t="s">
        <v>15031</v>
      </c>
      <c r="K3577" t="s">
        <v>15032</v>
      </c>
      <c r="L3577" t="s">
        <v>21</v>
      </c>
      <c r="M3577" t="s">
        <v>225</v>
      </c>
      <c r="O3577" t="s">
        <v>15033</v>
      </c>
      <c r="P3577" s="5" t="s">
        <v>17380</v>
      </c>
    </row>
    <row r="3578" spans="1:16" ht="14.25" customHeight="1" thickBot="1" x14ac:dyDescent="0.4">
      <c r="A3578" t="s">
        <v>15034</v>
      </c>
      <c r="B3578">
        <f t="shared" ca="1" si="57"/>
        <v>55</v>
      </c>
      <c r="C3578" s="1">
        <v>23156</v>
      </c>
      <c r="E3578" t="s">
        <v>15035</v>
      </c>
      <c r="H3578" t="s">
        <v>15036</v>
      </c>
      <c r="I3578" t="s">
        <v>655</v>
      </c>
      <c r="J3578" t="s">
        <v>15037</v>
      </c>
      <c r="K3578" t="s">
        <v>15038</v>
      </c>
      <c r="L3578" t="s">
        <v>21</v>
      </c>
      <c r="M3578" t="s">
        <v>29</v>
      </c>
      <c r="O3578" t="s">
        <v>169</v>
      </c>
      <c r="P3578" s="5" t="s">
        <v>169</v>
      </c>
    </row>
    <row r="3579" spans="1:16" ht="14.25" customHeight="1" thickBot="1" x14ac:dyDescent="0.4">
      <c r="A3579" t="s">
        <v>15039</v>
      </c>
      <c r="B3579">
        <f t="shared" ca="1" si="57"/>
        <v>51</v>
      </c>
      <c r="C3579" s="1">
        <v>24330</v>
      </c>
      <c r="D3579" t="s">
        <v>39</v>
      </c>
      <c r="E3579" t="s">
        <v>15040</v>
      </c>
      <c r="F3579" t="s">
        <v>41</v>
      </c>
      <c r="G3579" t="s">
        <v>262</v>
      </c>
      <c r="H3579" t="s">
        <v>43</v>
      </c>
      <c r="I3579" t="s">
        <v>178</v>
      </c>
      <c r="J3579" t="s">
        <v>4741</v>
      </c>
      <c r="K3579" t="s">
        <v>15041</v>
      </c>
      <c r="L3579" t="s">
        <v>21</v>
      </c>
      <c r="M3579" t="s">
        <v>178</v>
      </c>
      <c r="N3579" t="s">
        <v>1111</v>
      </c>
      <c r="O3579" t="s">
        <v>15042</v>
      </c>
      <c r="P3579" s="5" t="s">
        <v>17381</v>
      </c>
    </row>
    <row r="3580" spans="1:16" ht="14.25" customHeight="1" thickBot="1" x14ac:dyDescent="0.4">
      <c r="A3580" t="s">
        <v>15043</v>
      </c>
      <c r="B3580">
        <f t="shared" ca="1" si="57"/>
        <v>42</v>
      </c>
      <c r="C3580" s="1">
        <v>27729</v>
      </c>
      <c r="E3580" t="s">
        <v>15044</v>
      </c>
      <c r="H3580" t="s">
        <v>210</v>
      </c>
      <c r="I3580" t="s">
        <v>29</v>
      </c>
      <c r="J3580" t="s">
        <v>15045</v>
      </c>
      <c r="K3580" t="s">
        <v>15046</v>
      </c>
      <c r="L3580" t="s">
        <v>21</v>
      </c>
      <c r="M3580" t="s">
        <v>29</v>
      </c>
      <c r="O3580" t="s">
        <v>15047</v>
      </c>
      <c r="P3580" s="5" t="s">
        <v>15047</v>
      </c>
    </row>
    <row r="3581" spans="1:16" ht="14.25" customHeight="1" thickBot="1" x14ac:dyDescent="0.4">
      <c r="A3581" t="s">
        <v>15048</v>
      </c>
      <c r="B3581">
        <f t="shared" ca="1" si="57"/>
        <v>113</v>
      </c>
      <c r="C3581" s="2">
        <v>1982</v>
      </c>
      <c r="D3581" t="s">
        <v>41</v>
      </c>
      <c r="E3581" t="s">
        <v>15049</v>
      </c>
      <c r="F3581" t="s">
        <v>41</v>
      </c>
      <c r="G3581" t="s">
        <v>262</v>
      </c>
      <c r="H3581" t="s">
        <v>18</v>
      </c>
      <c r="I3581" t="s">
        <v>19</v>
      </c>
      <c r="J3581" t="s">
        <v>19</v>
      </c>
      <c r="K3581" t="s">
        <v>15050</v>
      </c>
      <c r="L3581" t="s">
        <v>21</v>
      </c>
      <c r="M3581" t="s">
        <v>22</v>
      </c>
      <c r="O3581" t="s">
        <v>55</v>
      </c>
      <c r="P3581" s="5" t="s">
        <v>55</v>
      </c>
    </row>
    <row r="3582" spans="1:16" ht="14.25" customHeight="1" thickBot="1" x14ac:dyDescent="0.4">
      <c r="A3582" t="s">
        <v>15051</v>
      </c>
      <c r="B3582">
        <f t="shared" ca="1" si="57"/>
        <v>34</v>
      </c>
      <c r="C3582" s="1">
        <v>30556</v>
      </c>
      <c r="D3582" t="s">
        <v>41</v>
      </c>
      <c r="E3582" t="s">
        <v>15052</v>
      </c>
      <c r="F3582" t="s">
        <v>41</v>
      </c>
      <c r="G3582" t="s">
        <v>238</v>
      </c>
      <c r="H3582" t="s">
        <v>43</v>
      </c>
      <c r="I3582" t="s">
        <v>178</v>
      </c>
      <c r="J3582" t="s">
        <v>15053</v>
      </c>
      <c r="K3582" t="s">
        <v>15054</v>
      </c>
      <c r="L3582" t="s">
        <v>21</v>
      </c>
      <c r="M3582" t="s">
        <v>178</v>
      </c>
      <c r="N3582" t="s">
        <v>181</v>
      </c>
      <c r="O3582" t="s">
        <v>1433</v>
      </c>
      <c r="P3582" s="5" t="s">
        <v>16763</v>
      </c>
    </row>
    <row r="3583" spans="1:16" ht="14.25" customHeight="1" thickBot="1" x14ac:dyDescent="0.4">
      <c r="A3583" t="s">
        <v>15055</v>
      </c>
      <c r="B3583">
        <f t="shared" ca="1" si="57"/>
        <v>51</v>
      </c>
      <c r="C3583" s="1">
        <v>24639</v>
      </c>
      <c r="E3583" t="s">
        <v>15056</v>
      </c>
      <c r="H3583" t="s">
        <v>360</v>
      </c>
      <c r="I3583" t="s">
        <v>15057</v>
      </c>
      <c r="J3583" t="s">
        <v>496</v>
      </c>
      <c r="K3583" t="s">
        <v>15058</v>
      </c>
      <c r="L3583" t="s">
        <v>21</v>
      </c>
      <c r="M3583" t="s">
        <v>29</v>
      </c>
      <c r="O3583" t="s">
        <v>15059</v>
      </c>
      <c r="P3583" s="5" t="s">
        <v>17382</v>
      </c>
    </row>
    <row r="3584" spans="1:16" ht="14.25" customHeight="1" thickBot="1" x14ac:dyDescent="0.4">
      <c r="A3584" t="s">
        <v>15060</v>
      </c>
      <c r="B3584">
        <f t="shared" ca="1" si="57"/>
        <v>37</v>
      </c>
      <c r="C3584" s="1">
        <v>29785</v>
      </c>
      <c r="E3584" t="s">
        <v>15061</v>
      </c>
      <c r="G3584" t="s">
        <v>1037</v>
      </c>
      <c r="H3584" t="s">
        <v>122</v>
      </c>
      <c r="I3584" t="s">
        <v>2049</v>
      </c>
      <c r="J3584" t="s">
        <v>15062</v>
      </c>
      <c r="K3584" t="s">
        <v>15063</v>
      </c>
      <c r="L3584" t="s">
        <v>21</v>
      </c>
      <c r="M3584" t="s">
        <v>830</v>
      </c>
      <c r="P3584" s="6" t="e">
        <v>#VALUE!</v>
      </c>
    </row>
    <row r="3585" spans="1:16" ht="14.25" customHeight="1" thickBot="1" x14ac:dyDescent="0.4">
      <c r="A3585" t="s">
        <v>15064</v>
      </c>
      <c r="B3585">
        <f t="shared" ca="1" si="57"/>
        <v>113</v>
      </c>
      <c r="C3585" s="2">
        <v>1982</v>
      </c>
      <c r="D3585" t="s">
        <v>41</v>
      </c>
      <c r="E3585" t="s">
        <v>15065</v>
      </c>
      <c r="F3585" t="s">
        <v>41</v>
      </c>
      <c r="H3585" t="s">
        <v>3083</v>
      </c>
      <c r="I3585" t="s">
        <v>19</v>
      </c>
      <c r="J3585" t="s">
        <v>19</v>
      </c>
      <c r="K3585" t="s">
        <v>15066</v>
      </c>
      <c r="L3585" t="s">
        <v>21</v>
      </c>
      <c r="M3585" t="s">
        <v>22</v>
      </c>
      <c r="O3585" t="s">
        <v>8402</v>
      </c>
      <c r="P3585" s="5" t="s">
        <v>8402</v>
      </c>
    </row>
    <row r="3586" spans="1:16" ht="14.25" customHeight="1" thickBot="1" x14ac:dyDescent="0.4">
      <c r="A3586" t="s">
        <v>15067</v>
      </c>
      <c r="B3586">
        <f t="shared" ca="1" si="57"/>
        <v>43</v>
      </c>
      <c r="C3586" s="1">
        <v>27404</v>
      </c>
      <c r="E3586" t="s">
        <v>15068</v>
      </c>
      <c r="H3586" t="s">
        <v>51</v>
      </c>
      <c r="I3586" t="s">
        <v>52</v>
      </c>
      <c r="J3586" t="s">
        <v>15069</v>
      </c>
      <c r="K3586" t="s">
        <v>54</v>
      </c>
      <c r="L3586" t="s">
        <v>205</v>
      </c>
      <c r="M3586" t="s">
        <v>52</v>
      </c>
      <c r="O3586" t="s">
        <v>8354</v>
      </c>
      <c r="P3586" s="5" t="s">
        <v>8354</v>
      </c>
    </row>
    <row r="3587" spans="1:16" ht="14.25" customHeight="1" thickBot="1" x14ac:dyDescent="0.4">
      <c r="A3587" t="s">
        <v>15070</v>
      </c>
      <c r="B3587">
        <f t="shared" ca="1" si="57"/>
        <v>30</v>
      </c>
      <c r="C3587" s="1">
        <v>32180</v>
      </c>
      <c r="D3587" t="s">
        <v>39</v>
      </c>
      <c r="E3587" t="s">
        <v>15071</v>
      </c>
      <c r="F3587" t="s">
        <v>41</v>
      </c>
      <c r="G3587" t="s">
        <v>95</v>
      </c>
      <c r="H3587" t="s">
        <v>360</v>
      </c>
      <c r="I3587" t="s">
        <v>34</v>
      </c>
      <c r="J3587" t="s">
        <v>34</v>
      </c>
      <c r="K3587" t="s">
        <v>15072</v>
      </c>
      <c r="L3587" t="s">
        <v>21</v>
      </c>
      <c r="M3587" t="s">
        <v>46</v>
      </c>
      <c r="N3587" t="s">
        <v>79</v>
      </c>
      <c r="O3587" t="s">
        <v>15073</v>
      </c>
      <c r="P3587" s="5" t="s">
        <v>17383</v>
      </c>
    </row>
    <row r="3588" spans="1:16" ht="14.25" customHeight="1" thickBot="1" x14ac:dyDescent="0.4">
      <c r="A3588" t="s">
        <v>15074</v>
      </c>
      <c r="B3588">
        <f t="shared" ca="1" si="57"/>
        <v>48</v>
      </c>
      <c r="C3588" s="1">
        <v>25419</v>
      </c>
      <c r="E3588" t="s">
        <v>15075</v>
      </c>
      <c r="I3588" t="s">
        <v>767</v>
      </c>
      <c r="J3588" t="s">
        <v>15076</v>
      </c>
      <c r="K3588" t="s">
        <v>15077</v>
      </c>
      <c r="L3588" t="s">
        <v>21</v>
      </c>
      <c r="M3588" t="s">
        <v>496</v>
      </c>
      <c r="O3588" t="s">
        <v>3115</v>
      </c>
      <c r="P3588" s="5" t="s">
        <v>3115</v>
      </c>
    </row>
    <row r="3589" spans="1:16" ht="14.25" customHeight="1" thickBot="1" x14ac:dyDescent="0.4">
      <c r="A3589" t="s">
        <v>15078</v>
      </c>
      <c r="B3589">
        <f t="shared" ca="1" si="57"/>
        <v>66</v>
      </c>
      <c r="C3589" s="1">
        <v>19080</v>
      </c>
      <c r="E3589" t="s">
        <v>4578</v>
      </c>
      <c r="H3589" t="s">
        <v>122</v>
      </c>
      <c r="I3589" t="s">
        <v>29</v>
      </c>
      <c r="J3589" t="s">
        <v>15079</v>
      </c>
      <c r="K3589" t="s">
        <v>15080</v>
      </c>
      <c r="L3589" t="s">
        <v>205</v>
      </c>
      <c r="M3589" t="s">
        <v>29</v>
      </c>
      <c r="O3589" t="s">
        <v>15081</v>
      </c>
      <c r="P3589" s="5" t="s">
        <v>15081</v>
      </c>
    </row>
    <row r="3590" spans="1:16" ht="14.25" customHeight="1" thickBot="1" x14ac:dyDescent="0.4">
      <c r="A3590" t="s">
        <v>15082</v>
      </c>
      <c r="B3590">
        <f t="shared" ca="1" si="57"/>
        <v>43</v>
      </c>
      <c r="C3590" s="1">
        <v>27395</v>
      </c>
      <c r="E3590" t="s">
        <v>15083</v>
      </c>
      <c r="H3590" t="s">
        <v>15084</v>
      </c>
      <c r="I3590" t="s">
        <v>655</v>
      </c>
      <c r="J3590" t="s">
        <v>5043</v>
      </c>
      <c r="K3590" t="s">
        <v>15085</v>
      </c>
      <c r="L3590" t="s">
        <v>21</v>
      </c>
      <c r="M3590" t="s">
        <v>655</v>
      </c>
      <c r="O3590" t="s">
        <v>2533</v>
      </c>
      <c r="P3590" s="5" t="s">
        <v>2533</v>
      </c>
    </row>
    <row r="3591" spans="1:16" ht="14.25" customHeight="1" thickBot="1" x14ac:dyDescent="0.4">
      <c r="A3591" t="s">
        <v>15086</v>
      </c>
      <c r="B3591">
        <f t="shared" ca="1" si="57"/>
        <v>36</v>
      </c>
      <c r="C3591" s="1">
        <v>30074</v>
      </c>
      <c r="E3591" t="s">
        <v>15087</v>
      </c>
      <c r="H3591" t="s">
        <v>88</v>
      </c>
      <c r="I3591" t="s">
        <v>89</v>
      </c>
      <c r="J3591" t="s">
        <v>15088</v>
      </c>
      <c r="K3591" t="s">
        <v>15089</v>
      </c>
      <c r="L3591" t="s">
        <v>21</v>
      </c>
      <c r="M3591" t="s">
        <v>89</v>
      </c>
      <c r="O3591" t="s">
        <v>15090</v>
      </c>
      <c r="P3591" s="5" t="s">
        <v>15090</v>
      </c>
    </row>
    <row r="3592" spans="1:16" ht="14.25" customHeight="1" thickBot="1" x14ac:dyDescent="0.4">
      <c r="A3592" t="s">
        <v>15091</v>
      </c>
      <c r="B3592">
        <f t="shared" ca="1" si="57"/>
        <v>43</v>
      </c>
      <c r="C3592" s="1">
        <v>27524</v>
      </c>
      <c r="I3592" t="s">
        <v>132</v>
      </c>
      <c r="J3592" t="s">
        <v>132</v>
      </c>
      <c r="L3592" t="s">
        <v>205</v>
      </c>
      <c r="M3592" t="s">
        <v>132</v>
      </c>
      <c r="O3592" t="s">
        <v>15092</v>
      </c>
      <c r="P3592" s="5" t="s">
        <v>16728</v>
      </c>
    </row>
    <row r="3593" spans="1:16" ht="14.25" customHeight="1" thickBot="1" x14ac:dyDescent="0.4">
      <c r="A3593" t="s">
        <v>15093</v>
      </c>
      <c r="B3593">
        <f t="shared" ca="1" si="57"/>
        <v>28</v>
      </c>
      <c r="C3593" s="1">
        <v>33008</v>
      </c>
      <c r="D3593" t="s">
        <v>39</v>
      </c>
      <c r="E3593" t="s">
        <v>15094</v>
      </c>
      <c r="F3593" t="s">
        <v>39</v>
      </c>
      <c r="G3593" t="s">
        <v>147</v>
      </c>
      <c r="H3593" t="s">
        <v>15095</v>
      </c>
      <c r="I3593" t="s">
        <v>22</v>
      </c>
      <c r="J3593" t="s">
        <v>15096</v>
      </c>
      <c r="K3593" t="s">
        <v>12772</v>
      </c>
      <c r="L3593" t="s">
        <v>21</v>
      </c>
      <c r="M3593" t="s">
        <v>46</v>
      </c>
      <c r="N3593" t="s">
        <v>197</v>
      </c>
      <c r="O3593" t="s">
        <v>15097</v>
      </c>
      <c r="P3593" s="5" t="s">
        <v>15097</v>
      </c>
    </row>
    <row r="3594" spans="1:16" ht="14.25" customHeight="1" thickBot="1" x14ac:dyDescent="0.4">
      <c r="A3594" t="s">
        <v>15098</v>
      </c>
      <c r="B3594">
        <f t="shared" ca="1" si="57"/>
        <v>46</v>
      </c>
      <c r="C3594" s="1">
        <v>26276</v>
      </c>
      <c r="E3594" t="s">
        <v>15099</v>
      </c>
      <c r="I3594" t="s">
        <v>524</v>
      </c>
      <c r="K3594" t="s">
        <v>15100</v>
      </c>
      <c r="L3594" t="s">
        <v>21</v>
      </c>
      <c r="M3594" t="s">
        <v>118</v>
      </c>
      <c r="O3594" t="s">
        <v>198</v>
      </c>
      <c r="P3594" s="5" t="s">
        <v>198</v>
      </c>
    </row>
    <row r="3595" spans="1:16" ht="14.25" customHeight="1" thickBot="1" x14ac:dyDescent="0.4">
      <c r="A3595" t="s">
        <v>15101</v>
      </c>
      <c r="B3595">
        <f t="shared" ca="1" si="57"/>
        <v>42</v>
      </c>
      <c r="C3595" s="1">
        <v>27633</v>
      </c>
      <c r="E3595" t="s">
        <v>3683</v>
      </c>
      <c r="H3595" t="s">
        <v>1320</v>
      </c>
      <c r="I3595" t="s">
        <v>693</v>
      </c>
      <c r="J3595" t="s">
        <v>15102</v>
      </c>
      <c r="K3595" t="s">
        <v>15103</v>
      </c>
      <c r="L3595" t="s">
        <v>21</v>
      </c>
      <c r="M3595" t="s">
        <v>830</v>
      </c>
      <c r="O3595" t="s">
        <v>15104</v>
      </c>
      <c r="P3595" s="5" t="s">
        <v>15104</v>
      </c>
    </row>
    <row r="3596" spans="1:16" ht="14.25" customHeight="1" thickBot="1" x14ac:dyDescent="0.4">
      <c r="A3596" t="s">
        <v>15105</v>
      </c>
      <c r="B3596">
        <f t="shared" ca="1" si="57"/>
        <v>50</v>
      </c>
      <c r="C3596" s="1">
        <v>24719</v>
      </c>
      <c r="E3596" t="s">
        <v>6560</v>
      </c>
      <c r="H3596" t="s">
        <v>687</v>
      </c>
      <c r="I3596" t="s">
        <v>118</v>
      </c>
      <c r="J3596" t="s">
        <v>15106</v>
      </c>
      <c r="K3596" t="s">
        <v>11529</v>
      </c>
      <c r="L3596" t="s">
        <v>21</v>
      </c>
      <c r="M3596" t="s">
        <v>29</v>
      </c>
      <c r="O3596" t="s">
        <v>15107</v>
      </c>
      <c r="P3596" s="5" t="s">
        <v>15107</v>
      </c>
    </row>
    <row r="3597" spans="1:16" ht="14.25" customHeight="1" thickBot="1" x14ac:dyDescent="0.4">
      <c r="A3597" t="s">
        <v>15108</v>
      </c>
      <c r="B3597">
        <f t="shared" ca="1" si="57"/>
        <v>69</v>
      </c>
      <c r="C3597" s="1">
        <v>17849</v>
      </c>
      <c r="E3597" t="s">
        <v>15109</v>
      </c>
      <c r="I3597" t="s">
        <v>15110</v>
      </c>
      <c r="J3597" t="s">
        <v>15111</v>
      </c>
      <c r="K3597" t="s">
        <v>15112</v>
      </c>
      <c r="L3597" t="s">
        <v>21</v>
      </c>
      <c r="M3597" t="s">
        <v>29</v>
      </c>
      <c r="O3597" t="s">
        <v>4499</v>
      </c>
      <c r="P3597" s="5" t="s">
        <v>4499</v>
      </c>
    </row>
    <row r="3598" spans="1:16" ht="14.25" customHeight="1" thickBot="1" x14ac:dyDescent="0.4">
      <c r="A3598" t="s">
        <v>15113</v>
      </c>
      <c r="B3598">
        <f t="shared" ca="1" si="57"/>
        <v>32</v>
      </c>
      <c r="C3598" s="1">
        <v>31595</v>
      </c>
      <c r="E3598" t="s">
        <v>7750</v>
      </c>
      <c r="H3598" t="s">
        <v>7787</v>
      </c>
      <c r="I3598" t="s">
        <v>3926</v>
      </c>
      <c r="J3598" t="s">
        <v>15114</v>
      </c>
      <c r="K3598" t="s">
        <v>15115</v>
      </c>
      <c r="L3598" t="s">
        <v>21</v>
      </c>
      <c r="M3598" t="s">
        <v>29</v>
      </c>
      <c r="O3598" t="s">
        <v>15116</v>
      </c>
      <c r="P3598" s="5" t="s">
        <v>15116</v>
      </c>
    </row>
    <row r="3599" spans="1:16" ht="14.25" customHeight="1" thickBot="1" x14ac:dyDescent="0.4">
      <c r="A3599" t="s">
        <v>15117</v>
      </c>
      <c r="B3599">
        <f t="shared" ca="1" si="57"/>
        <v>23</v>
      </c>
      <c r="C3599" s="1">
        <v>34699</v>
      </c>
      <c r="D3599" t="s">
        <v>74</v>
      </c>
      <c r="E3599" t="s">
        <v>15118</v>
      </c>
      <c r="F3599" t="s">
        <v>74</v>
      </c>
      <c r="G3599" t="s">
        <v>262</v>
      </c>
      <c r="H3599" t="s">
        <v>43</v>
      </c>
      <c r="I3599" t="s">
        <v>178</v>
      </c>
      <c r="J3599" t="s">
        <v>1933</v>
      </c>
      <c r="K3599" t="s">
        <v>15119</v>
      </c>
      <c r="L3599" t="s">
        <v>21</v>
      </c>
      <c r="M3599" t="s">
        <v>178</v>
      </c>
      <c r="N3599" t="s">
        <v>242</v>
      </c>
      <c r="O3599" t="s">
        <v>2685</v>
      </c>
      <c r="P3599" s="5" t="s">
        <v>3317</v>
      </c>
    </row>
    <row r="3600" spans="1:16" ht="14.25" customHeight="1" thickBot="1" x14ac:dyDescent="0.4">
      <c r="A3600" t="s">
        <v>15120</v>
      </c>
      <c r="B3600">
        <f t="shared" ca="1" si="57"/>
        <v>36</v>
      </c>
      <c r="C3600" s="1">
        <v>29900</v>
      </c>
      <c r="D3600" t="s">
        <v>177</v>
      </c>
      <c r="E3600" t="s">
        <v>15121</v>
      </c>
      <c r="F3600" t="s">
        <v>74</v>
      </c>
      <c r="G3600" t="s">
        <v>95</v>
      </c>
      <c r="H3600" t="s">
        <v>15122</v>
      </c>
      <c r="I3600" t="s">
        <v>619</v>
      </c>
      <c r="J3600" t="s">
        <v>619</v>
      </c>
      <c r="K3600" t="s">
        <v>15123</v>
      </c>
      <c r="L3600" t="s">
        <v>21</v>
      </c>
      <c r="M3600" t="s">
        <v>619</v>
      </c>
      <c r="N3600" t="s">
        <v>47</v>
      </c>
      <c r="O3600" t="s">
        <v>169</v>
      </c>
      <c r="P3600" s="5" t="s">
        <v>169</v>
      </c>
    </row>
    <row r="3601" spans="1:16" ht="14.25" customHeight="1" thickBot="1" x14ac:dyDescent="0.4">
      <c r="A3601" t="s">
        <v>15124</v>
      </c>
      <c r="B3601">
        <f t="shared" ca="1" si="57"/>
        <v>53</v>
      </c>
      <c r="C3601" s="1">
        <v>23778</v>
      </c>
      <c r="D3601" t="s">
        <v>39</v>
      </c>
      <c r="E3601" t="s">
        <v>15125</v>
      </c>
      <c r="F3601" t="s">
        <v>41</v>
      </c>
      <c r="G3601" t="s">
        <v>238</v>
      </c>
      <c r="H3601" t="s">
        <v>6669</v>
      </c>
      <c r="I3601" t="s">
        <v>6670</v>
      </c>
      <c r="J3601" t="s">
        <v>15126</v>
      </c>
      <c r="K3601" t="s">
        <v>15127</v>
      </c>
      <c r="L3601" t="s">
        <v>21</v>
      </c>
      <c r="M3601" t="s">
        <v>46</v>
      </c>
      <c r="N3601" t="s">
        <v>14595</v>
      </c>
      <c r="O3601" t="s">
        <v>15128</v>
      </c>
      <c r="P3601" s="5" t="s">
        <v>15128</v>
      </c>
    </row>
    <row r="3602" spans="1:16" ht="14.25" customHeight="1" thickBot="1" x14ac:dyDescent="0.4">
      <c r="A3602" t="s">
        <v>15129</v>
      </c>
      <c r="B3602">
        <f t="shared" ca="1" si="57"/>
        <v>54</v>
      </c>
      <c r="C3602" s="1">
        <v>23577</v>
      </c>
      <c r="D3602" t="s">
        <v>74</v>
      </c>
      <c r="E3602" t="s">
        <v>7442</v>
      </c>
      <c r="F3602" t="s">
        <v>41</v>
      </c>
      <c r="H3602" t="s">
        <v>2451</v>
      </c>
      <c r="I3602" t="s">
        <v>22</v>
      </c>
      <c r="J3602" t="s">
        <v>22</v>
      </c>
      <c r="K3602" t="s">
        <v>15130</v>
      </c>
      <c r="L3602" t="s">
        <v>21</v>
      </c>
      <c r="M3602" t="s">
        <v>22</v>
      </c>
      <c r="O3602" t="s">
        <v>14568</v>
      </c>
      <c r="P3602" s="5" t="s">
        <v>1271</v>
      </c>
    </row>
    <row r="3603" spans="1:16" ht="14.25" customHeight="1" thickBot="1" x14ac:dyDescent="0.4">
      <c r="A3603" t="s">
        <v>15131</v>
      </c>
      <c r="B3603">
        <f t="shared" ca="1" si="57"/>
        <v>44</v>
      </c>
      <c r="C3603" s="1">
        <v>27155</v>
      </c>
      <c r="E3603" t="s">
        <v>15132</v>
      </c>
      <c r="H3603" t="s">
        <v>43</v>
      </c>
      <c r="I3603" t="s">
        <v>806</v>
      </c>
      <c r="J3603" t="s">
        <v>15133</v>
      </c>
      <c r="K3603" t="s">
        <v>15134</v>
      </c>
      <c r="L3603" t="s">
        <v>21</v>
      </c>
      <c r="M3603" t="s">
        <v>132</v>
      </c>
      <c r="O3603" t="s">
        <v>113</v>
      </c>
      <c r="P3603" s="5" t="s">
        <v>16707</v>
      </c>
    </row>
    <row r="3604" spans="1:16" ht="14.25" customHeight="1" thickBot="1" x14ac:dyDescent="0.4">
      <c r="A3604" t="s">
        <v>15135</v>
      </c>
      <c r="B3604">
        <f t="shared" ca="1" si="57"/>
        <v>23</v>
      </c>
      <c r="C3604" s="1">
        <v>34555</v>
      </c>
      <c r="D3604" t="s">
        <v>200</v>
      </c>
      <c r="E3604" t="s">
        <v>13097</v>
      </c>
      <c r="G3604" t="s">
        <v>75</v>
      </c>
      <c r="H3604" t="s">
        <v>122</v>
      </c>
      <c r="I3604" t="s">
        <v>29</v>
      </c>
      <c r="J3604" t="s">
        <v>2714</v>
      </c>
      <c r="K3604" t="s">
        <v>15136</v>
      </c>
      <c r="L3604" t="s">
        <v>205</v>
      </c>
      <c r="M3604" t="s">
        <v>29</v>
      </c>
      <c r="O3604" t="s">
        <v>213</v>
      </c>
      <c r="P3604" s="5" t="s">
        <v>213</v>
      </c>
    </row>
    <row r="3605" spans="1:16" ht="14.25" customHeight="1" thickBot="1" x14ac:dyDescent="0.4">
      <c r="A3605" t="s">
        <v>15137</v>
      </c>
      <c r="B3605">
        <f t="shared" ca="1" si="57"/>
        <v>32</v>
      </c>
      <c r="C3605" s="1">
        <v>31301</v>
      </c>
      <c r="E3605" t="s">
        <v>15138</v>
      </c>
      <c r="I3605" t="s">
        <v>628</v>
      </c>
      <c r="J3605" t="s">
        <v>15139</v>
      </c>
      <c r="K3605" t="s">
        <v>15140</v>
      </c>
      <c r="L3605" t="s">
        <v>21</v>
      </c>
      <c r="M3605" t="s">
        <v>89</v>
      </c>
      <c r="O3605" t="s">
        <v>15141</v>
      </c>
      <c r="P3605" s="5" t="s">
        <v>15141</v>
      </c>
    </row>
    <row r="3606" spans="1:16" ht="14.25" customHeight="1" thickBot="1" x14ac:dyDescent="0.4">
      <c r="A3606" t="s">
        <v>15142</v>
      </c>
      <c r="B3606">
        <f t="shared" ca="1" si="57"/>
        <v>53</v>
      </c>
      <c r="C3606" s="1">
        <v>23772</v>
      </c>
      <c r="D3606" t="s">
        <v>235</v>
      </c>
      <c r="E3606" t="s">
        <v>15143</v>
      </c>
      <c r="F3606" t="s">
        <v>74</v>
      </c>
      <c r="G3606" t="s">
        <v>95</v>
      </c>
      <c r="H3606" t="s">
        <v>15144</v>
      </c>
      <c r="I3606" t="s">
        <v>1501</v>
      </c>
      <c r="J3606" t="s">
        <v>3772</v>
      </c>
      <c r="K3606" t="s">
        <v>15145</v>
      </c>
      <c r="L3606" t="s">
        <v>21</v>
      </c>
      <c r="M3606" t="s">
        <v>29</v>
      </c>
      <c r="O3606" t="s">
        <v>15146</v>
      </c>
      <c r="P3606" s="5" t="s">
        <v>17384</v>
      </c>
    </row>
    <row r="3607" spans="1:16" ht="14.25" customHeight="1" thickBot="1" x14ac:dyDescent="0.4">
      <c r="A3607" t="s">
        <v>15147</v>
      </c>
      <c r="B3607">
        <f t="shared" ca="1" si="57"/>
        <v>33</v>
      </c>
      <c r="C3607" s="1">
        <v>31088</v>
      </c>
      <c r="D3607" t="s">
        <v>39</v>
      </c>
      <c r="E3607" t="s">
        <v>11698</v>
      </c>
      <c r="F3607" t="s">
        <v>41</v>
      </c>
      <c r="G3607" t="s">
        <v>75</v>
      </c>
      <c r="H3607" t="s">
        <v>105</v>
      </c>
      <c r="I3607" t="s">
        <v>346</v>
      </c>
      <c r="J3607" t="s">
        <v>15148</v>
      </c>
      <c r="K3607" t="s">
        <v>15149</v>
      </c>
      <c r="L3607" t="s">
        <v>21</v>
      </c>
      <c r="M3607" t="s">
        <v>46</v>
      </c>
      <c r="N3607" t="s">
        <v>1366</v>
      </c>
      <c r="O3607" t="s">
        <v>15150</v>
      </c>
      <c r="P3607" s="5" t="s">
        <v>15150</v>
      </c>
    </row>
    <row r="3608" spans="1:16" ht="14.25" customHeight="1" thickBot="1" x14ac:dyDescent="0.4">
      <c r="A3608" t="s">
        <v>15151</v>
      </c>
      <c r="B3608">
        <f t="shared" ca="1" si="57"/>
        <v>113</v>
      </c>
      <c r="C3608" s="2">
        <v>1971</v>
      </c>
      <c r="E3608" t="s">
        <v>15152</v>
      </c>
      <c r="F3608" t="s">
        <v>41</v>
      </c>
      <c r="G3608" t="s">
        <v>75</v>
      </c>
      <c r="H3608" t="s">
        <v>5584</v>
      </c>
      <c r="I3608" t="s">
        <v>1834</v>
      </c>
      <c r="J3608" t="s">
        <v>1834</v>
      </c>
      <c r="K3608" t="s">
        <v>15153</v>
      </c>
      <c r="L3608" t="s">
        <v>21</v>
      </c>
      <c r="M3608" t="s">
        <v>22</v>
      </c>
      <c r="O3608" t="s">
        <v>15154</v>
      </c>
      <c r="P3608" s="5" t="s">
        <v>15154</v>
      </c>
    </row>
    <row r="3609" spans="1:16" ht="14.25" customHeight="1" thickBot="1" x14ac:dyDescent="0.4">
      <c r="A3609" t="s">
        <v>15155</v>
      </c>
      <c r="B3609">
        <f t="shared" ca="1" si="57"/>
        <v>67</v>
      </c>
      <c r="C3609" s="1">
        <v>18622</v>
      </c>
      <c r="D3609" t="s">
        <v>41</v>
      </c>
      <c r="E3609" t="s">
        <v>6995</v>
      </c>
      <c r="F3609" t="s">
        <v>41</v>
      </c>
      <c r="G3609" t="s">
        <v>298</v>
      </c>
      <c r="H3609" t="s">
        <v>2264</v>
      </c>
      <c r="I3609" t="s">
        <v>34</v>
      </c>
      <c r="J3609" t="s">
        <v>1550</v>
      </c>
      <c r="K3609" t="s">
        <v>15156</v>
      </c>
      <c r="L3609" t="s">
        <v>21</v>
      </c>
      <c r="M3609" t="s">
        <v>34</v>
      </c>
      <c r="O3609" t="s">
        <v>55</v>
      </c>
      <c r="P3609" s="5" t="s">
        <v>55</v>
      </c>
    </row>
    <row r="3610" spans="1:16" ht="14.25" customHeight="1" thickBot="1" x14ac:dyDescent="0.4">
      <c r="A3610" t="s">
        <v>15157</v>
      </c>
      <c r="B3610">
        <f t="shared" ca="1" si="57"/>
        <v>36</v>
      </c>
      <c r="C3610" s="1">
        <v>29952</v>
      </c>
      <c r="E3610" t="s">
        <v>15158</v>
      </c>
      <c r="H3610" t="s">
        <v>2854</v>
      </c>
      <c r="I3610" t="s">
        <v>655</v>
      </c>
      <c r="J3610" t="s">
        <v>15159</v>
      </c>
      <c r="K3610" t="s">
        <v>5921</v>
      </c>
      <c r="L3610" t="s">
        <v>21</v>
      </c>
      <c r="M3610" t="s">
        <v>655</v>
      </c>
      <c r="O3610" t="s">
        <v>15160</v>
      </c>
      <c r="P3610" s="5" t="s">
        <v>15160</v>
      </c>
    </row>
    <row r="3611" spans="1:16" ht="14.25" customHeight="1" thickBot="1" x14ac:dyDescent="0.4">
      <c r="A3611" t="s">
        <v>15161</v>
      </c>
      <c r="B3611">
        <f t="shared" ca="1" si="57"/>
        <v>43</v>
      </c>
      <c r="C3611" s="1">
        <v>27428</v>
      </c>
      <c r="E3611" t="s">
        <v>15162</v>
      </c>
      <c r="G3611" t="s">
        <v>1037</v>
      </c>
      <c r="H3611" t="s">
        <v>43</v>
      </c>
      <c r="I3611" t="s">
        <v>178</v>
      </c>
      <c r="J3611" t="s">
        <v>1985</v>
      </c>
      <c r="K3611" t="s">
        <v>15163</v>
      </c>
      <c r="L3611" t="s">
        <v>21</v>
      </c>
      <c r="M3611" t="s">
        <v>178</v>
      </c>
      <c r="N3611" t="s">
        <v>489</v>
      </c>
      <c r="O3611" t="s">
        <v>1935</v>
      </c>
      <c r="P3611" s="5" t="s">
        <v>16782</v>
      </c>
    </row>
    <row r="3612" spans="1:16" ht="14.25" customHeight="1" thickBot="1" x14ac:dyDescent="0.4">
      <c r="A3612" t="s">
        <v>15164</v>
      </c>
      <c r="B3612">
        <f t="shared" ref="B3612:B3675" ca="1" si="58">DATEDIF(C3612,TODAY(),"Y")</f>
        <v>67</v>
      </c>
      <c r="C3612" s="1">
        <v>18682</v>
      </c>
      <c r="E3612" t="s">
        <v>6793</v>
      </c>
      <c r="H3612" t="s">
        <v>43</v>
      </c>
      <c r="I3612" t="s">
        <v>225</v>
      </c>
      <c r="J3612" t="s">
        <v>15165</v>
      </c>
      <c r="K3612" t="s">
        <v>15166</v>
      </c>
      <c r="L3612" t="s">
        <v>21</v>
      </c>
      <c r="M3612" t="s">
        <v>225</v>
      </c>
      <c r="O3612" t="s">
        <v>15167</v>
      </c>
      <c r="P3612" s="5" t="s">
        <v>17385</v>
      </c>
    </row>
    <row r="3613" spans="1:16" ht="14.25" customHeight="1" thickBot="1" x14ac:dyDescent="0.4">
      <c r="A3613" t="s">
        <v>15168</v>
      </c>
      <c r="B3613">
        <f t="shared" ca="1" si="58"/>
        <v>23</v>
      </c>
      <c r="C3613" s="1">
        <v>34586</v>
      </c>
      <c r="E3613" t="s">
        <v>1590</v>
      </c>
      <c r="H3613" t="s">
        <v>2735</v>
      </c>
      <c r="I3613" t="s">
        <v>29</v>
      </c>
      <c r="J3613" t="s">
        <v>15169</v>
      </c>
      <c r="K3613" t="s">
        <v>15170</v>
      </c>
      <c r="L3613" t="s">
        <v>21</v>
      </c>
      <c r="M3613" t="s">
        <v>29</v>
      </c>
      <c r="O3613" t="s">
        <v>2704</v>
      </c>
      <c r="P3613" s="5" t="s">
        <v>2704</v>
      </c>
    </row>
    <row r="3614" spans="1:16" ht="14.25" customHeight="1" thickBot="1" x14ac:dyDescent="0.4">
      <c r="A3614" t="s">
        <v>15171</v>
      </c>
      <c r="B3614">
        <f t="shared" ca="1" si="58"/>
        <v>63</v>
      </c>
      <c r="C3614" s="1">
        <v>20189</v>
      </c>
      <c r="E3614" t="s">
        <v>15172</v>
      </c>
      <c r="I3614" t="s">
        <v>367</v>
      </c>
      <c r="J3614" t="s">
        <v>15173</v>
      </c>
      <c r="K3614" t="s">
        <v>15174</v>
      </c>
      <c r="L3614" t="s">
        <v>21</v>
      </c>
      <c r="M3614" t="s">
        <v>367</v>
      </c>
      <c r="O3614" t="s">
        <v>624</v>
      </c>
      <c r="P3614" s="5" t="s">
        <v>624</v>
      </c>
    </row>
    <row r="3615" spans="1:16" ht="14.25" customHeight="1" thickBot="1" x14ac:dyDescent="0.4">
      <c r="A3615" t="s">
        <v>15175</v>
      </c>
      <c r="B3615">
        <f t="shared" ca="1" si="58"/>
        <v>25</v>
      </c>
      <c r="C3615" s="1">
        <v>33849</v>
      </c>
      <c r="D3615" t="s">
        <v>74</v>
      </c>
      <c r="E3615" t="s">
        <v>15176</v>
      </c>
      <c r="F3615" t="s">
        <v>41</v>
      </c>
      <c r="G3615" t="s">
        <v>2021</v>
      </c>
      <c r="H3615" t="s">
        <v>43</v>
      </c>
      <c r="I3615" t="s">
        <v>178</v>
      </c>
      <c r="J3615" t="s">
        <v>13000</v>
      </c>
      <c r="K3615" t="s">
        <v>9251</v>
      </c>
      <c r="L3615" t="s">
        <v>21</v>
      </c>
      <c r="M3615" t="s">
        <v>178</v>
      </c>
      <c r="N3615" t="s">
        <v>1382</v>
      </c>
      <c r="O3615" t="s">
        <v>318</v>
      </c>
      <c r="P3615" s="5" t="s">
        <v>16717</v>
      </c>
    </row>
    <row r="3616" spans="1:16" ht="14.25" customHeight="1" thickBot="1" x14ac:dyDescent="0.4">
      <c r="A3616" t="s">
        <v>15177</v>
      </c>
      <c r="B3616">
        <f t="shared" ca="1" si="58"/>
        <v>51</v>
      </c>
      <c r="C3616" s="1">
        <v>24449</v>
      </c>
      <c r="E3616" t="s">
        <v>15178</v>
      </c>
      <c r="H3616" t="s">
        <v>1563</v>
      </c>
      <c r="I3616" t="s">
        <v>15179</v>
      </c>
      <c r="J3616" t="s">
        <v>15180</v>
      </c>
      <c r="K3616" t="s">
        <v>15181</v>
      </c>
      <c r="L3616" t="s">
        <v>21</v>
      </c>
      <c r="M3616" t="s">
        <v>496</v>
      </c>
      <c r="O3616" t="s">
        <v>3421</v>
      </c>
      <c r="P3616" s="5" t="s">
        <v>3421</v>
      </c>
    </row>
    <row r="3617" spans="1:16" ht="14.25" customHeight="1" thickBot="1" x14ac:dyDescent="0.4">
      <c r="A3617" t="s">
        <v>15182</v>
      </c>
      <c r="B3617">
        <f t="shared" ca="1" si="58"/>
        <v>27</v>
      </c>
      <c r="C3617" s="1">
        <v>33208</v>
      </c>
      <c r="E3617" t="s">
        <v>15183</v>
      </c>
      <c r="H3617" t="s">
        <v>43</v>
      </c>
      <c r="I3617" t="s">
        <v>225</v>
      </c>
      <c r="J3617" t="s">
        <v>8833</v>
      </c>
      <c r="K3617" t="s">
        <v>15184</v>
      </c>
      <c r="L3617" t="s">
        <v>205</v>
      </c>
      <c r="M3617" t="s">
        <v>225</v>
      </c>
      <c r="O3617" t="s">
        <v>3486</v>
      </c>
      <c r="P3617" s="5" t="s">
        <v>1226</v>
      </c>
    </row>
    <row r="3618" spans="1:16" ht="14.25" customHeight="1" thickBot="1" x14ac:dyDescent="0.4">
      <c r="A3618" t="s">
        <v>15185</v>
      </c>
      <c r="B3618">
        <f t="shared" ca="1" si="58"/>
        <v>51</v>
      </c>
      <c r="C3618" s="1">
        <v>24672</v>
      </c>
      <c r="E3618" t="s">
        <v>3195</v>
      </c>
      <c r="H3618" t="s">
        <v>122</v>
      </c>
      <c r="I3618" t="s">
        <v>1327</v>
      </c>
      <c r="J3618" t="s">
        <v>15186</v>
      </c>
      <c r="K3618" t="s">
        <v>15187</v>
      </c>
      <c r="L3618" t="s">
        <v>21</v>
      </c>
      <c r="M3618" t="s">
        <v>29</v>
      </c>
      <c r="O3618" t="s">
        <v>15188</v>
      </c>
      <c r="P3618" s="5" t="s">
        <v>15188</v>
      </c>
    </row>
    <row r="3619" spans="1:16" ht="14.25" customHeight="1" thickBot="1" x14ac:dyDescent="0.4">
      <c r="A3619" t="s">
        <v>15189</v>
      </c>
      <c r="B3619">
        <f t="shared" ca="1" si="58"/>
        <v>40</v>
      </c>
      <c r="C3619" s="1">
        <v>28339</v>
      </c>
      <c r="E3619" t="s">
        <v>15190</v>
      </c>
      <c r="G3619" t="s">
        <v>216</v>
      </c>
      <c r="H3619" t="s">
        <v>51</v>
      </c>
      <c r="I3619" t="s">
        <v>52</v>
      </c>
      <c r="J3619" t="s">
        <v>15191</v>
      </c>
      <c r="K3619" t="s">
        <v>5820</v>
      </c>
      <c r="L3619" t="s">
        <v>205</v>
      </c>
      <c r="M3619" t="s">
        <v>52</v>
      </c>
      <c r="O3619" t="s">
        <v>15192</v>
      </c>
      <c r="P3619" s="5" t="s">
        <v>15192</v>
      </c>
    </row>
    <row r="3620" spans="1:16" ht="14.25" customHeight="1" thickBot="1" x14ac:dyDescent="0.4">
      <c r="A3620" t="s">
        <v>15193</v>
      </c>
      <c r="B3620">
        <f t="shared" ca="1" si="58"/>
        <v>35</v>
      </c>
      <c r="C3620" s="1">
        <v>30418</v>
      </c>
      <c r="E3620" t="s">
        <v>15194</v>
      </c>
      <c r="F3620" t="s">
        <v>74</v>
      </c>
      <c r="G3620" t="s">
        <v>75</v>
      </c>
      <c r="H3620" t="s">
        <v>10532</v>
      </c>
      <c r="I3620" t="s">
        <v>15195</v>
      </c>
      <c r="J3620" t="s">
        <v>8395</v>
      </c>
      <c r="K3620" t="s">
        <v>15196</v>
      </c>
      <c r="L3620" t="s">
        <v>21</v>
      </c>
      <c r="M3620" t="s">
        <v>29</v>
      </c>
      <c r="O3620" t="s">
        <v>15197</v>
      </c>
      <c r="P3620" s="5" t="s">
        <v>15197</v>
      </c>
    </row>
    <row r="3621" spans="1:16" ht="14.25" customHeight="1" thickBot="1" x14ac:dyDescent="0.4">
      <c r="A3621" t="s">
        <v>15198</v>
      </c>
      <c r="B3621">
        <f t="shared" ca="1" si="58"/>
        <v>60</v>
      </c>
      <c r="C3621" s="1">
        <v>21224</v>
      </c>
      <c r="E3621" t="s">
        <v>15199</v>
      </c>
      <c r="H3621" t="s">
        <v>812</v>
      </c>
      <c r="I3621" t="s">
        <v>15200</v>
      </c>
      <c r="J3621" t="s">
        <v>15201</v>
      </c>
      <c r="K3621" t="s">
        <v>15202</v>
      </c>
      <c r="L3621" t="s">
        <v>21</v>
      </c>
      <c r="M3621" t="s">
        <v>270</v>
      </c>
      <c r="O3621" t="s">
        <v>15203</v>
      </c>
      <c r="P3621" s="5" t="s">
        <v>15203</v>
      </c>
    </row>
    <row r="3622" spans="1:16" ht="14.25" customHeight="1" thickBot="1" x14ac:dyDescent="0.4">
      <c r="A3622" t="s">
        <v>15204</v>
      </c>
      <c r="B3622">
        <f t="shared" ca="1" si="58"/>
        <v>42</v>
      </c>
      <c r="C3622" s="1">
        <v>27703</v>
      </c>
      <c r="E3622" t="s">
        <v>15205</v>
      </c>
      <c r="I3622" t="s">
        <v>89</v>
      </c>
      <c r="J3622" t="s">
        <v>15206</v>
      </c>
      <c r="K3622" t="s">
        <v>15207</v>
      </c>
      <c r="L3622" t="s">
        <v>21</v>
      </c>
      <c r="M3622" t="s">
        <v>89</v>
      </c>
      <c r="O3622" t="s">
        <v>15208</v>
      </c>
      <c r="P3622" s="5" t="s">
        <v>15208</v>
      </c>
    </row>
    <row r="3623" spans="1:16" ht="14.25" customHeight="1" thickBot="1" x14ac:dyDescent="0.4">
      <c r="A3623" t="s">
        <v>15209</v>
      </c>
      <c r="B3623">
        <f t="shared" ca="1" si="58"/>
        <v>113</v>
      </c>
      <c r="C3623" s="2">
        <v>1967</v>
      </c>
      <c r="D3623" t="s">
        <v>41</v>
      </c>
      <c r="E3623" t="s">
        <v>15210</v>
      </c>
      <c r="F3623" t="s">
        <v>41</v>
      </c>
      <c r="G3623" t="s">
        <v>245</v>
      </c>
      <c r="H3623" t="s">
        <v>923</v>
      </c>
      <c r="I3623" t="s">
        <v>34</v>
      </c>
      <c r="J3623" t="s">
        <v>1550</v>
      </c>
      <c r="K3623" t="s">
        <v>7254</v>
      </c>
      <c r="L3623" t="s">
        <v>21</v>
      </c>
      <c r="M3623" t="s">
        <v>34</v>
      </c>
      <c r="O3623" t="s">
        <v>169</v>
      </c>
      <c r="P3623" s="5" t="s">
        <v>169</v>
      </c>
    </row>
    <row r="3624" spans="1:16" ht="14.25" customHeight="1" thickBot="1" x14ac:dyDescent="0.4">
      <c r="A3624" t="s">
        <v>15211</v>
      </c>
      <c r="B3624">
        <f t="shared" ca="1" si="58"/>
        <v>51</v>
      </c>
      <c r="C3624" s="1">
        <v>24378</v>
      </c>
      <c r="E3624" t="s">
        <v>15212</v>
      </c>
      <c r="H3624" t="s">
        <v>43</v>
      </c>
      <c r="I3624" t="s">
        <v>806</v>
      </c>
      <c r="J3624" t="s">
        <v>806</v>
      </c>
      <c r="K3624" t="s">
        <v>15213</v>
      </c>
      <c r="L3624" t="s">
        <v>21</v>
      </c>
      <c r="M3624" t="s">
        <v>132</v>
      </c>
      <c r="O3624" t="s">
        <v>15214</v>
      </c>
      <c r="P3624" s="5" t="s">
        <v>17386</v>
      </c>
    </row>
    <row r="3625" spans="1:16" ht="14.25" customHeight="1" thickBot="1" x14ac:dyDescent="0.4">
      <c r="A3625" t="s">
        <v>15215</v>
      </c>
      <c r="B3625">
        <f t="shared" ca="1" si="58"/>
        <v>113</v>
      </c>
      <c r="C3625" s="2">
        <v>1969</v>
      </c>
      <c r="E3625" t="s">
        <v>15216</v>
      </c>
      <c r="H3625" t="s">
        <v>5149</v>
      </c>
      <c r="I3625" t="s">
        <v>655</v>
      </c>
      <c r="J3625" t="s">
        <v>2855</v>
      </c>
      <c r="K3625" t="s">
        <v>15217</v>
      </c>
      <c r="L3625" t="s">
        <v>21</v>
      </c>
      <c r="M3625" t="s">
        <v>655</v>
      </c>
      <c r="O3625" t="s">
        <v>5151</v>
      </c>
      <c r="P3625" s="5" t="s">
        <v>5151</v>
      </c>
    </row>
    <row r="3626" spans="1:16" ht="14.25" customHeight="1" thickBot="1" x14ac:dyDescent="0.4">
      <c r="A3626" t="s">
        <v>15218</v>
      </c>
      <c r="B3626">
        <f t="shared" ca="1" si="58"/>
        <v>29</v>
      </c>
      <c r="C3626" s="1">
        <v>32370</v>
      </c>
      <c r="E3626" t="s">
        <v>15219</v>
      </c>
      <c r="F3626" t="s">
        <v>39</v>
      </c>
      <c r="G3626" t="s">
        <v>66</v>
      </c>
      <c r="H3626" t="s">
        <v>4931</v>
      </c>
      <c r="I3626" t="s">
        <v>46</v>
      </c>
      <c r="J3626" t="s">
        <v>15220</v>
      </c>
      <c r="K3626" t="s">
        <v>15221</v>
      </c>
      <c r="L3626" t="s">
        <v>21</v>
      </c>
      <c r="M3626" t="s">
        <v>46</v>
      </c>
      <c r="N3626" t="s">
        <v>348</v>
      </c>
      <c r="O3626" t="s">
        <v>15222</v>
      </c>
      <c r="P3626" s="5" t="s">
        <v>15222</v>
      </c>
    </row>
    <row r="3627" spans="1:16" ht="14.25" customHeight="1" thickBot="1" x14ac:dyDescent="0.4">
      <c r="A3627" t="s">
        <v>15223</v>
      </c>
      <c r="B3627">
        <f t="shared" ca="1" si="58"/>
        <v>54</v>
      </c>
      <c r="C3627" s="1">
        <v>23378</v>
      </c>
      <c r="D3627" t="s">
        <v>41</v>
      </c>
      <c r="E3627" t="s">
        <v>15224</v>
      </c>
      <c r="F3627" t="s">
        <v>41</v>
      </c>
      <c r="G3627" t="s">
        <v>245</v>
      </c>
      <c r="H3627" t="s">
        <v>7157</v>
      </c>
      <c r="I3627" t="s">
        <v>194</v>
      </c>
      <c r="J3627" t="s">
        <v>15225</v>
      </c>
      <c r="K3627" t="s">
        <v>14273</v>
      </c>
      <c r="L3627" t="s">
        <v>21</v>
      </c>
      <c r="M3627" t="s">
        <v>22</v>
      </c>
      <c r="N3627" t="s">
        <v>181</v>
      </c>
      <c r="O3627" t="s">
        <v>15226</v>
      </c>
      <c r="P3627" s="5" t="s">
        <v>15226</v>
      </c>
    </row>
    <row r="3628" spans="1:16" ht="14.25" customHeight="1" thickBot="1" x14ac:dyDescent="0.4">
      <c r="A3628" t="s">
        <v>15227</v>
      </c>
      <c r="B3628">
        <f t="shared" ca="1" si="58"/>
        <v>57</v>
      </c>
      <c r="C3628" s="1">
        <v>22355</v>
      </c>
      <c r="D3628" t="s">
        <v>41</v>
      </c>
      <c r="E3628" t="s">
        <v>15228</v>
      </c>
      <c r="F3628" t="s">
        <v>41</v>
      </c>
      <c r="G3628" t="s">
        <v>298</v>
      </c>
      <c r="H3628" t="s">
        <v>7675</v>
      </c>
      <c r="I3628" t="s">
        <v>22</v>
      </c>
      <c r="J3628" t="s">
        <v>15229</v>
      </c>
      <c r="K3628" t="s">
        <v>4350</v>
      </c>
      <c r="L3628" t="s">
        <v>21</v>
      </c>
      <c r="M3628" t="s">
        <v>22</v>
      </c>
      <c r="O3628" t="s">
        <v>15230</v>
      </c>
      <c r="P3628" s="5" t="s">
        <v>15230</v>
      </c>
    </row>
    <row r="3629" spans="1:16" ht="14.25" customHeight="1" thickBot="1" x14ac:dyDescent="0.4">
      <c r="A3629" t="s">
        <v>15231</v>
      </c>
      <c r="B3629">
        <f t="shared" ca="1" si="58"/>
        <v>22</v>
      </c>
      <c r="C3629" s="1">
        <v>35028</v>
      </c>
      <c r="D3629" t="s">
        <v>674</v>
      </c>
      <c r="E3629" t="s">
        <v>15176</v>
      </c>
      <c r="F3629" t="s">
        <v>41</v>
      </c>
      <c r="G3629" t="s">
        <v>95</v>
      </c>
      <c r="H3629" t="s">
        <v>43</v>
      </c>
      <c r="I3629" t="s">
        <v>178</v>
      </c>
      <c r="J3629" t="s">
        <v>3666</v>
      </c>
      <c r="K3629" t="s">
        <v>15232</v>
      </c>
      <c r="L3629" t="s">
        <v>21</v>
      </c>
      <c r="M3629" t="s">
        <v>178</v>
      </c>
      <c r="N3629" t="s">
        <v>15233</v>
      </c>
      <c r="O3629" t="s">
        <v>13850</v>
      </c>
      <c r="P3629" s="5" t="s">
        <v>17318</v>
      </c>
    </row>
    <row r="3630" spans="1:16" ht="14.25" customHeight="1" thickBot="1" x14ac:dyDescent="0.4">
      <c r="A3630" t="s">
        <v>15234</v>
      </c>
      <c r="B3630">
        <f t="shared" ca="1" si="58"/>
        <v>40</v>
      </c>
      <c r="C3630" s="1">
        <v>28570</v>
      </c>
      <c r="E3630" t="s">
        <v>13799</v>
      </c>
      <c r="H3630" t="s">
        <v>88</v>
      </c>
      <c r="I3630" t="s">
        <v>89</v>
      </c>
      <c r="J3630" t="s">
        <v>15235</v>
      </c>
      <c r="K3630" t="s">
        <v>15236</v>
      </c>
      <c r="L3630" t="s">
        <v>21</v>
      </c>
      <c r="M3630" t="s">
        <v>89</v>
      </c>
      <c r="O3630" t="s">
        <v>10567</v>
      </c>
      <c r="P3630" s="5" t="s">
        <v>10567</v>
      </c>
    </row>
    <row r="3631" spans="1:16" ht="14.25" customHeight="1" thickBot="1" x14ac:dyDescent="0.4">
      <c r="A3631" t="s">
        <v>15237</v>
      </c>
      <c r="B3631">
        <f t="shared" ca="1" si="58"/>
        <v>20</v>
      </c>
      <c r="C3631" s="1">
        <v>35711</v>
      </c>
      <c r="E3631" t="s">
        <v>15238</v>
      </c>
      <c r="I3631" t="s">
        <v>132</v>
      </c>
      <c r="J3631" t="s">
        <v>132</v>
      </c>
      <c r="K3631" t="s">
        <v>11889</v>
      </c>
      <c r="L3631" t="s">
        <v>21</v>
      </c>
      <c r="M3631" t="s">
        <v>132</v>
      </c>
      <c r="O3631" t="s">
        <v>11890</v>
      </c>
      <c r="P3631" s="5" t="s">
        <v>17238</v>
      </c>
    </row>
    <row r="3632" spans="1:16" ht="14.25" customHeight="1" thickBot="1" x14ac:dyDescent="0.4">
      <c r="A3632" t="s">
        <v>15239</v>
      </c>
      <c r="B3632">
        <f t="shared" ca="1" si="58"/>
        <v>36</v>
      </c>
      <c r="C3632" s="1">
        <v>29909</v>
      </c>
      <c r="E3632" t="s">
        <v>10354</v>
      </c>
      <c r="I3632" t="s">
        <v>118</v>
      </c>
      <c r="K3632" t="s">
        <v>8097</v>
      </c>
      <c r="L3632" t="s">
        <v>21</v>
      </c>
      <c r="M3632" t="s">
        <v>118</v>
      </c>
      <c r="O3632" t="s">
        <v>712</v>
      </c>
      <c r="P3632" s="5" t="s">
        <v>712</v>
      </c>
    </row>
    <row r="3633" spans="1:16" ht="14.25" customHeight="1" thickBot="1" x14ac:dyDescent="0.4">
      <c r="A3633" t="s">
        <v>15240</v>
      </c>
      <c r="B3633">
        <f t="shared" ca="1" si="58"/>
        <v>47</v>
      </c>
      <c r="C3633" s="1">
        <v>25962</v>
      </c>
      <c r="D3633" t="s">
        <v>41</v>
      </c>
      <c r="E3633" t="s">
        <v>15241</v>
      </c>
      <c r="H3633" t="s">
        <v>15242</v>
      </c>
      <c r="I3633" t="s">
        <v>602</v>
      </c>
      <c r="J3633" t="s">
        <v>602</v>
      </c>
      <c r="K3633" t="s">
        <v>9048</v>
      </c>
      <c r="L3633" t="s">
        <v>21</v>
      </c>
      <c r="M3633" t="s">
        <v>602</v>
      </c>
      <c r="O3633" t="s">
        <v>169</v>
      </c>
      <c r="P3633" s="5" t="s">
        <v>169</v>
      </c>
    </row>
    <row r="3634" spans="1:16" ht="14.25" customHeight="1" thickBot="1" x14ac:dyDescent="0.4">
      <c r="A3634" t="s">
        <v>15243</v>
      </c>
      <c r="B3634">
        <f t="shared" ca="1" si="58"/>
        <v>37</v>
      </c>
      <c r="C3634" s="1">
        <v>29613</v>
      </c>
      <c r="D3634" t="s">
        <v>41</v>
      </c>
      <c r="E3634" t="s">
        <v>15244</v>
      </c>
      <c r="F3634" t="s">
        <v>41</v>
      </c>
      <c r="G3634" t="s">
        <v>245</v>
      </c>
      <c r="H3634" t="s">
        <v>1549</v>
      </c>
      <c r="I3634" t="s">
        <v>34</v>
      </c>
      <c r="J3634" t="s">
        <v>15245</v>
      </c>
      <c r="K3634" t="s">
        <v>15246</v>
      </c>
      <c r="L3634" t="s">
        <v>21</v>
      </c>
      <c r="M3634" t="s">
        <v>34</v>
      </c>
      <c r="N3634" t="s">
        <v>1111</v>
      </c>
      <c r="O3634" t="s">
        <v>15247</v>
      </c>
      <c r="P3634" s="5" t="s">
        <v>15247</v>
      </c>
    </row>
    <row r="3635" spans="1:16" ht="14.25" customHeight="1" thickBot="1" x14ac:dyDescent="0.4">
      <c r="A3635" t="s">
        <v>15248</v>
      </c>
      <c r="B3635">
        <f t="shared" ca="1" si="58"/>
        <v>25</v>
      </c>
      <c r="C3635" s="1">
        <v>33945</v>
      </c>
      <c r="D3635" t="s">
        <v>177</v>
      </c>
      <c r="E3635" t="s">
        <v>15249</v>
      </c>
      <c r="F3635" t="s">
        <v>41</v>
      </c>
      <c r="G3635" t="s">
        <v>1452</v>
      </c>
      <c r="H3635" t="s">
        <v>43</v>
      </c>
      <c r="I3635" t="s">
        <v>178</v>
      </c>
      <c r="J3635" t="s">
        <v>10344</v>
      </c>
      <c r="K3635" t="s">
        <v>15250</v>
      </c>
      <c r="L3635" t="s">
        <v>21</v>
      </c>
      <c r="M3635" t="s">
        <v>178</v>
      </c>
      <c r="N3635" t="s">
        <v>181</v>
      </c>
      <c r="O3635" t="s">
        <v>318</v>
      </c>
      <c r="P3635" s="5" t="s">
        <v>16717</v>
      </c>
    </row>
    <row r="3636" spans="1:16" ht="14.25" customHeight="1" thickBot="1" x14ac:dyDescent="0.4">
      <c r="A3636" t="s">
        <v>15251</v>
      </c>
      <c r="B3636">
        <f t="shared" ca="1" si="58"/>
        <v>49</v>
      </c>
      <c r="C3636" s="1">
        <v>25278</v>
      </c>
      <c r="E3636" t="s">
        <v>1633</v>
      </c>
      <c r="H3636" t="s">
        <v>13317</v>
      </c>
      <c r="I3636" t="s">
        <v>325</v>
      </c>
      <c r="J3636" t="s">
        <v>15252</v>
      </c>
      <c r="K3636" t="s">
        <v>15253</v>
      </c>
      <c r="L3636" t="s">
        <v>21</v>
      </c>
      <c r="M3636" t="s">
        <v>29</v>
      </c>
      <c r="O3636" t="s">
        <v>15254</v>
      </c>
      <c r="P3636" s="5" t="s">
        <v>15254</v>
      </c>
    </row>
    <row r="3637" spans="1:16" ht="14.25" customHeight="1" thickBot="1" x14ac:dyDescent="0.4">
      <c r="A3637" t="s">
        <v>15255</v>
      </c>
      <c r="B3637">
        <f t="shared" ca="1" si="58"/>
        <v>48</v>
      </c>
      <c r="C3637" s="1">
        <v>25569</v>
      </c>
      <c r="D3637" t="s">
        <v>39</v>
      </c>
      <c r="E3637" t="s">
        <v>7254</v>
      </c>
      <c r="F3637" t="s">
        <v>39</v>
      </c>
      <c r="G3637" t="s">
        <v>1511</v>
      </c>
      <c r="H3637" t="s">
        <v>15256</v>
      </c>
      <c r="I3637" t="s">
        <v>987</v>
      </c>
      <c r="J3637" t="s">
        <v>987</v>
      </c>
      <c r="K3637" t="s">
        <v>1507</v>
      </c>
      <c r="L3637" t="s">
        <v>21</v>
      </c>
      <c r="M3637" t="s">
        <v>46</v>
      </c>
      <c r="N3637" t="s">
        <v>2041</v>
      </c>
      <c r="O3637" t="s">
        <v>15257</v>
      </c>
      <c r="P3637" s="5" t="s">
        <v>17387</v>
      </c>
    </row>
    <row r="3638" spans="1:16" ht="14.25" customHeight="1" thickBot="1" x14ac:dyDescent="0.4">
      <c r="A3638" t="s">
        <v>15258</v>
      </c>
      <c r="B3638">
        <f t="shared" ca="1" si="58"/>
        <v>25</v>
      </c>
      <c r="C3638" s="1">
        <v>33937</v>
      </c>
      <c r="E3638" t="s">
        <v>15259</v>
      </c>
      <c r="G3638" t="s">
        <v>262</v>
      </c>
      <c r="H3638" t="s">
        <v>43</v>
      </c>
      <c r="I3638" t="s">
        <v>178</v>
      </c>
      <c r="J3638" t="s">
        <v>8255</v>
      </c>
      <c r="K3638" t="s">
        <v>15260</v>
      </c>
      <c r="L3638" t="s">
        <v>21</v>
      </c>
      <c r="M3638" t="s">
        <v>178</v>
      </c>
      <c r="N3638" t="s">
        <v>14645</v>
      </c>
      <c r="O3638" t="s">
        <v>1935</v>
      </c>
      <c r="P3638" s="5" t="s">
        <v>16782</v>
      </c>
    </row>
    <row r="3639" spans="1:16" ht="14.25" customHeight="1" thickBot="1" x14ac:dyDescent="0.4">
      <c r="A3639" t="s">
        <v>15261</v>
      </c>
      <c r="B3639">
        <f t="shared" ca="1" si="58"/>
        <v>55</v>
      </c>
      <c r="C3639" s="1">
        <v>23012</v>
      </c>
      <c r="D3639" t="s">
        <v>41</v>
      </c>
      <c r="E3639" t="s">
        <v>15262</v>
      </c>
      <c r="F3639" t="s">
        <v>852</v>
      </c>
      <c r="G3639" t="s">
        <v>441</v>
      </c>
      <c r="H3639" t="s">
        <v>485</v>
      </c>
      <c r="I3639" t="s">
        <v>15263</v>
      </c>
      <c r="J3639" t="s">
        <v>569</v>
      </c>
      <c r="K3639" t="s">
        <v>5299</v>
      </c>
      <c r="L3639" t="s">
        <v>21</v>
      </c>
      <c r="M3639" t="s">
        <v>46</v>
      </c>
      <c r="N3639" t="s">
        <v>1217</v>
      </c>
      <c r="O3639" t="s">
        <v>15264</v>
      </c>
      <c r="P3639" s="5" t="s">
        <v>15264</v>
      </c>
    </row>
    <row r="3640" spans="1:16" ht="14.25" customHeight="1" thickBot="1" x14ac:dyDescent="0.4">
      <c r="A3640" t="s">
        <v>15265</v>
      </c>
      <c r="B3640">
        <f t="shared" ca="1" si="58"/>
        <v>38</v>
      </c>
      <c r="C3640" s="1">
        <v>29345</v>
      </c>
      <c r="E3640" t="s">
        <v>15266</v>
      </c>
      <c r="H3640" t="s">
        <v>43</v>
      </c>
      <c r="I3640" t="s">
        <v>4107</v>
      </c>
      <c r="J3640" t="s">
        <v>15267</v>
      </c>
      <c r="K3640" t="s">
        <v>15268</v>
      </c>
      <c r="L3640" t="s">
        <v>21</v>
      </c>
      <c r="M3640" t="s">
        <v>132</v>
      </c>
      <c r="O3640" t="s">
        <v>15269</v>
      </c>
      <c r="P3640" s="5" t="s">
        <v>17388</v>
      </c>
    </row>
    <row r="3641" spans="1:16" ht="14.25" customHeight="1" thickBot="1" x14ac:dyDescent="0.4">
      <c r="A3641" t="s">
        <v>15270</v>
      </c>
      <c r="B3641">
        <f t="shared" ca="1" si="58"/>
        <v>64</v>
      </c>
      <c r="C3641" s="1">
        <v>19599</v>
      </c>
      <c r="D3641" t="s">
        <v>235</v>
      </c>
      <c r="E3641" t="s">
        <v>15271</v>
      </c>
      <c r="F3641" t="s">
        <v>41</v>
      </c>
      <c r="G3641" t="s">
        <v>147</v>
      </c>
      <c r="H3641" t="s">
        <v>3061</v>
      </c>
      <c r="I3641" t="s">
        <v>778</v>
      </c>
      <c r="J3641" t="s">
        <v>15272</v>
      </c>
      <c r="K3641" t="s">
        <v>15273</v>
      </c>
      <c r="L3641" t="s">
        <v>21</v>
      </c>
      <c r="M3641" t="s">
        <v>2757</v>
      </c>
      <c r="N3641" t="s">
        <v>305</v>
      </c>
      <c r="O3641" t="s">
        <v>15274</v>
      </c>
      <c r="P3641" s="5" t="s">
        <v>15274</v>
      </c>
    </row>
    <row r="3642" spans="1:16" ht="14.25" customHeight="1" thickBot="1" x14ac:dyDescent="0.4">
      <c r="A3642" t="s">
        <v>15275</v>
      </c>
      <c r="B3642">
        <f t="shared" ca="1" si="58"/>
        <v>31</v>
      </c>
      <c r="C3642" s="1">
        <v>31641</v>
      </c>
      <c r="E3642" t="s">
        <v>15276</v>
      </c>
      <c r="I3642" t="s">
        <v>361</v>
      </c>
      <c r="K3642" t="s">
        <v>15277</v>
      </c>
      <c r="L3642" t="s">
        <v>21</v>
      </c>
      <c r="M3642" t="s">
        <v>361</v>
      </c>
      <c r="O3642" t="s">
        <v>15278</v>
      </c>
      <c r="P3642" s="5" t="s">
        <v>15278</v>
      </c>
    </row>
    <row r="3643" spans="1:16" ht="14.25" customHeight="1" thickBot="1" x14ac:dyDescent="0.4">
      <c r="A3643" t="s">
        <v>15279</v>
      </c>
      <c r="B3643">
        <f t="shared" ca="1" si="58"/>
        <v>54</v>
      </c>
      <c r="C3643" s="1">
        <v>23410</v>
      </c>
      <c r="E3643" t="s">
        <v>15280</v>
      </c>
      <c r="H3643" t="s">
        <v>43</v>
      </c>
      <c r="I3643" t="s">
        <v>132</v>
      </c>
      <c r="J3643" t="s">
        <v>15281</v>
      </c>
      <c r="K3643" t="s">
        <v>15282</v>
      </c>
      <c r="L3643" t="s">
        <v>21</v>
      </c>
      <c r="M3643" t="s">
        <v>132</v>
      </c>
      <c r="O3643" t="s">
        <v>2208</v>
      </c>
      <c r="P3643" s="5" t="s">
        <v>16794</v>
      </c>
    </row>
    <row r="3644" spans="1:16" ht="14.25" customHeight="1" thickBot="1" x14ac:dyDescent="0.4">
      <c r="A3644" t="s">
        <v>15283</v>
      </c>
      <c r="B3644">
        <f t="shared" ca="1" si="58"/>
        <v>33</v>
      </c>
      <c r="C3644" s="1">
        <v>31232</v>
      </c>
      <c r="E3644" t="s">
        <v>15284</v>
      </c>
      <c r="G3644" t="s">
        <v>262</v>
      </c>
      <c r="H3644" t="s">
        <v>1115</v>
      </c>
      <c r="I3644" t="s">
        <v>1116</v>
      </c>
      <c r="J3644" t="s">
        <v>15285</v>
      </c>
      <c r="K3644" t="s">
        <v>15286</v>
      </c>
      <c r="L3644" t="s">
        <v>21</v>
      </c>
      <c r="M3644" t="s">
        <v>1116</v>
      </c>
      <c r="O3644" t="s">
        <v>15287</v>
      </c>
      <c r="P3644" s="5" t="s">
        <v>15287</v>
      </c>
    </row>
    <row r="3645" spans="1:16" ht="14.25" customHeight="1" thickBot="1" x14ac:dyDescent="0.4">
      <c r="A3645" t="s">
        <v>15288</v>
      </c>
      <c r="B3645">
        <f t="shared" ca="1" si="58"/>
        <v>70</v>
      </c>
      <c r="C3645" s="1">
        <v>17646</v>
      </c>
      <c r="E3645" t="s">
        <v>15289</v>
      </c>
      <c r="I3645" t="s">
        <v>118</v>
      </c>
      <c r="K3645" t="s">
        <v>15290</v>
      </c>
      <c r="L3645" t="s">
        <v>21</v>
      </c>
      <c r="M3645" t="s">
        <v>118</v>
      </c>
      <c r="O3645" t="s">
        <v>6295</v>
      </c>
      <c r="P3645" s="5" t="s">
        <v>6295</v>
      </c>
    </row>
    <row r="3646" spans="1:16" ht="14.25" customHeight="1" thickBot="1" x14ac:dyDescent="0.4">
      <c r="A3646" t="s">
        <v>15291</v>
      </c>
      <c r="B3646">
        <f t="shared" ca="1" si="58"/>
        <v>37</v>
      </c>
      <c r="C3646" s="1">
        <v>29696</v>
      </c>
      <c r="D3646" t="s">
        <v>39</v>
      </c>
      <c r="E3646" t="s">
        <v>15292</v>
      </c>
      <c r="F3646" t="s">
        <v>41</v>
      </c>
      <c r="G3646" t="s">
        <v>3060</v>
      </c>
      <c r="H3646" t="s">
        <v>15293</v>
      </c>
      <c r="I3646" t="s">
        <v>1259</v>
      </c>
      <c r="K3646" t="s">
        <v>15294</v>
      </c>
      <c r="L3646" t="s">
        <v>21</v>
      </c>
      <c r="M3646" t="s">
        <v>1259</v>
      </c>
      <c r="O3646" t="s">
        <v>15295</v>
      </c>
      <c r="P3646" s="5" t="s">
        <v>15295</v>
      </c>
    </row>
    <row r="3647" spans="1:16" ht="14.25" customHeight="1" thickBot="1" x14ac:dyDescent="0.4">
      <c r="A3647" t="s">
        <v>15296</v>
      </c>
      <c r="B3647">
        <f t="shared" ca="1" si="58"/>
        <v>46</v>
      </c>
      <c r="C3647" s="1">
        <v>26195</v>
      </c>
      <c r="E3647" t="s">
        <v>15297</v>
      </c>
      <c r="H3647" t="s">
        <v>15298</v>
      </c>
      <c r="I3647" t="s">
        <v>578</v>
      </c>
      <c r="J3647" t="s">
        <v>3040</v>
      </c>
      <c r="K3647" t="s">
        <v>15299</v>
      </c>
      <c r="L3647" t="s">
        <v>21</v>
      </c>
      <c r="M3647" t="s">
        <v>578</v>
      </c>
      <c r="O3647" t="s">
        <v>15300</v>
      </c>
      <c r="P3647" s="5" t="s">
        <v>15300</v>
      </c>
    </row>
    <row r="3648" spans="1:16" ht="14.25" customHeight="1" thickBot="1" x14ac:dyDescent="0.4">
      <c r="A3648" t="s">
        <v>15301</v>
      </c>
      <c r="B3648">
        <f t="shared" ca="1" si="58"/>
        <v>51</v>
      </c>
      <c r="C3648" s="1">
        <v>24378</v>
      </c>
      <c r="E3648" t="s">
        <v>15302</v>
      </c>
      <c r="H3648" t="s">
        <v>627</v>
      </c>
      <c r="I3648" t="s">
        <v>628</v>
      </c>
      <c r="J3648" t="s">
        <v>6368</v>
      </c>
      <c r="K3648" t="s">
        <v>9955</v>
      </c>
      <c r="L3648" t="s">
        <v>21</v>
      </c>
      <c r="M3648" t="s">
        <v>628</v>
      </c>
      <c r="O3648" t="s">
        <v>15303</v>
      </c>
      <c r="P3648" s="5" t="s">
        <v>15303</v>
      </c>
    </row>
    <row r="3649" spans="1:16" ht="14.25" customHeight="1" thickBot="1" x14ac:dyDescent="0.4">
      <c r="A3649" t="s">
        <v>15304</v>
      </c>
      <c r="B3649">
        <f t="shared" ca="1" si="58"/>
        <v>34</v>
      </c>
      <c r="C3649" s="1">
        <v>30651</v>
      </c>
      <c r="E3649" t="s">
        <v>15305</v>
      </c>
      <c r="H3649" t="s">
        <v>485</v>
      </c>
      <c r="I3649" t="s">
        <v>2323</v>
      </c>
      <c r="J3649" t="s">
        <v>15306</v>
      </c>
      <c r="K3649" t="s">
        <v>15307</v>
      </c>
      <c r="L3649" t="s">
        <v>21</v>
      </c>
      <c r="M3649" t="s">
        <v>289</v>
      </c>
      <c r="O3649" t="s">
        <v>3928</v>
      </c>
      <c r="P3649" s="5" t="s">
        <v>3928</v>
      </c>
    </row>
    <row r="3650" spans="1:16" ht="14.25" customHeight="1" thickBot="1" x14ac:dyDescent="0.4">
      <c r="A3650" t="s">
        <v>15308</v>
      </c>
      <c r="B3650">
        <f t="shared" ca="1" si="58"/>
        <v>55</v>
      </c>
      <c r="C3650" s="1">
        <v>22888</v>
      </c>
      <c r="D3650" t="s">
        <v>39</v>
      </c>
      <c r="E3650" t="s">
        <v>154</v>
      </c>
      <c r="F3650" t="s">
        <v>41</v>
      </c>
      <c r="G3650" t="s">
        <v>66</v>
      </c>
      <c r="H3650" t="s">
        <v>353</v>
      </c>
      <c r="I3650" t="s">
        <v>46</v>
      </c>
      <c r="J3650" t="s">
        <v>10215</v>
      </c>
      <c r="K3650" t="s">
        <v>15309</v>
      </c>
      <c r="L3650" t="s">
        <v>21</v>
      </c>
      <c r="M3650" t="s">
        <v>46</v>
      </c>
      <c r="N3650" t="s">
        <v>3876</v>
      </c>
      <c r="O3650" t="s">
        <v>15310</v>
      </c>
      <c r="P3650" s="5" t="s">
        <v>15310</v>
      </c>
    </row>
    <row r="3651" spans="1:16" ht="14.25" customHeight="1" thickBot="1" x14ac:dyDescent="0.4">
      <c r="A3651" t="s">
        <v>15311</v>
      </c>
      <c r="B3651">
        <f t="shared" ca="1" si="58"/>
        <v>41</v>
      </c>
      <c r="C3651" s="1">
        <v>28322</v>
      </c>
      <c r="E3651" t="s">
        <v>4220</v>
      </c>
      <c r="H3651" t="s">
        <v>397</v>
      </c>
      <c r="I3651" t="s">
        <v>325</v>
      </c>
      <c r="J3651" t="s">
        <v>325</v>
      </c>
      <c r="K3651" t="s">
        <v>15312</v>
      </c>
      <c r="L3651" t="s">
        <v>21</v>
      </c>
      <c r="M3651" t="s">
        <v>325</v>
      </c>
      <c r="O3651" t="s">
        <v>10360</v>
      </c>
      <c r="P3651" s="5" t="s">
        <v>10360</v>
      </c>
    </row>
    <row r="3652" spans="1:16" ht="14.25" customHeight="1" thickBot="1" x14ac:dyDescent="0.4">
      <c r="A3652" t="s">
        <v>15313</v>
      </c>
      <c r="B3652">
        <f t="shared" ca="1" si="58"/>
        <v>30</v>
      </c>
      <c r="C3652" s="1">
        <v>32329</v>
      </c>
      <c r="D3652" t="s">
        <v>41</v>
      </c>
      <c r="E3652" t="s">
        <v>14765</v>
      </c>
      <c r="F3652" t="s">
        <v>41</v>
      </c>
      <c r="G3652" t="s">
        <v>216</v>
      </c>
      <c r="H3652" t="s">
        <v>9572</v>
      </c>
      <c r="I3652" t="s">
        <v>34</v>
      </c>
      <c r="J3652" t="s">
        <v>15314</v>
      </c>
      <c r="K3652" t="s">
        <v>14765</v>
      </c>
      <c r="L3652" t="s">
        <v>21</v>
      </c>
      <c r="M3652" t="s">
        <v>34</v>
      </c>
      <c r="N3652" t="s">
        <v>197</v>
      </c>
      <c r="O3652" t="s">
        <v>15315</v>
      </c>
      <c r="P3652" s="5" t="s">
        <v>15315</v>
      </c>
    </row>
    <row r="3653" spans="1:16" ht="14.25" customHeight="1" thickBot="1" x14ac:dyDescent="0.4">
      <c r="A3653" t="s">
        <v>15316</v>
      </c>
      <c r="B3653">
        <f t="shared" ca="1" si="58"/>
        <v>78</v>
      </c>
      <c r="C3653" s="1">
        <v>14559</v>
      </c>
      <c r="E3653" t="s">
        <v>5069</v>
      </c>
      <c r="H3653" t="s">
        <v>43</v>
      </c>
      <c r="I3653" t="s">
        <v>132</v>
      </c>
      <c r="J3653" t="s">
        <v>15317</v>
      </c>
      <c r="K3653" t="s">
        <v>15318</v>
      </c>
      <c r="L3653" t="s">
        <v>21</v>
      </c>
      <c r="M3653" t="s">
        <v>132</v>
      </c>
      <c r="O3653" t="s">
        <v>15319</v>
      </c>
      <c r="P3653" s="5" t="s">
        <v>17389</v>
      </c>
    </row>
    <row r="3654" spans="1:16" ht="14.25" customHeight="1" thickBot="1" x14ac:dyDescent="0.4">
      <c r="A3654" t="s">
        <v>15320</v>
      </c>
      <c r="B3654">
        <f t="shared" ca="1" si="58"/>
        <v>52</v>
      </c>
      <c r="C3654" s="1">
        <v>24005</v>
      </c>
      <c r="E3654" t="s">
        <v>15321</v>
      </c>
      <c r="H3654" t="s">
        <v>2893</v>
      </c>
      <c r="I3654" t="s">
        <v>116</v>
      </c>
      <c r="J3654" t="s">
        <v>116</v>
      </c>
      <c r="K3654" t="s">
        <v>15322</v>
      </c>
      <c r="L3654" t="s">
        <v>21</v>
      </c>
      <c r="M3654" t="s">
        <v>628</v>
      </c>
      <c r="O3654" t="s">
        <v>15323</v>
      </c>
      <c r="P3654" s="5" t="s">
        <v>17390</v>
      </c>
    </row>
    <row r="3655" spans="1:16" ht="14.25" customHeight="1" thickBot="1" x14ac:dyDescent="0.4">
      <c r="A3655" t="s">
        <v>15324</v>
      </c>
      <c r="B3655">
        <f t="shared" ca="1" si="58"/>
        <v>29</v>
      </c>
      <c r="C3655" s="1">
        <v>32608</v>
      </c>
      <c r="E3655" t="s">
        <v>15325</v>
      </c>
      <c r="H3655" t="s">
        <v>2596</v>
      </c>
      <c r="I3655" t="s">
        <v>524</v>
      </c>
      <c r="J3655" t="s">
        <v>15326</v>
      </c>
      <c r="K3655" t="s">
        <v>15327</v>
      </c>
      <c r="L3655" t="s">
        <v>21</v>
      </c>
      <c r="M3655" t="s">
        <v>1090</v>
      </c>
      <c r="O3655" t="s">
        <v>15328</v>
      </c>
      <c r="P3655" s="5" t="s">
        <v>17391</v>
      </c>
    </row>
    <row r="3656" spans="1:16" ht="14.25" customHeight="1" thickBot="1" x14ac:dyDescent="0.4">
      <c r="A3656" t="s">
        <v>15329</v>
      </c>
      <c r="B3656">
        <f t="shared" ca="1" si="58"/>
        <v>51</v>
      </c>
      <c r="C3656" s="1">
        <v>24496</v>
      </c>
      <c r="D3656" t="s">
        <v>39</v>
      </c>
      <c r="E3656" t="s">
        <v>15330</v>
      </c>
      <c r="F3656" t="s">
        <v>41</v>
      </c>
      <c r="G3656" t="s">
        <v>75</v>
      </c>
      <c r="H3656" t="s">
        <v>105</v>
      </c>
      <c r="I3656" t="s">
        <v>225</v>
      </c>
      <c r="J3656" t="s">
        <v>225</v>
      </c>
      <c r="K3656" t="s">
        <v>15331</v>
      </c>
      <c r="L3656" t="s">
        <v>21</v>
      </c>
      <c r="M3656" t="s">
        <v>46</v>
      </c>
      <c r="N3656" t="s">
        <v>242</v>
      </c>
      <c r="O3656" t="s">
        <v>15332</v>
      </c>
      <c r="P3656" s="5" t="s">
        <v>15332</v>
      </c>
    </row>
    <row r="3657" spans="1:16" ht="14.25" customHeight="1" thickBot="1" x14ac:dyDescent="0.4">
      <c r="A3657" t="s">
        <v>15333</v>
      </c>
      <c r="B3657">
        <f t="shared" ca="1" si="58"/>
        <v>50</v>
      </c>
      <c r="C3657" s="1">
        <v>24839</v>
      </c>
      <c r="E3657" t="s">
        <v>8007</v>
      </c>
      <c r="H3657" t="s">
        <v>687</v>
      </c>
      <c r="I3657" t="s">
        <v>118</v>
      </c>
      <c r="J3657" t="s">
        <v>15334</v>
      </c>
      <c r="K3657" t="s">
        <v>4258</v>
      </c>
      <c r="L3657" t="s">
        <v>21</v>
      </c>
      <c r="M3657" t="s">
        <v>118</v>
      </c>
      <c r="O3657" t="s">
        <v>15335</v>
      </c>
      <c r="P3657" s="5" t="s">
        <v>15335</v>
      </c>
    </row>
    <row r="3658" spans="1:16" ht="14.25" customHeight="1" thickBot="1" x14ac:dyDescent="0.4">
      <c r="A3658" t="s">
        <v>15336</v>
      </c>
      <c r="B3658">
        <f t="shared" ca="1" si="58"/>
        <v>28</v>
      </c>
      <c r="C3658" s="1">
        <v>32799</v>
      </c>
      <c r="E3658" t="s">
        <v>15337</v>
      </c>
      <c r="H3658" t="s">
        <v>43</v>
      </c>
      <c r="I3658" t="s">
        <v>132</v>
      </c>
      <c r="J3658" t="s">
        <v>132</v>
      </c>
      <c r="K3658" t="s">
        <v>13874</v>
      </c>
      <c r="L3658" t="s">
        <v>21</v>
      </c>
      <c r="M3658" t="s">
        <v>132</v>
      </c>
      <c r="O3658" t="s">
        <v>15338</v>
      </c>
      <c r="P3658" s="5" t="s">
        <v>17392</v>
      </c>
    </row>
    <row r="3659" spans="1:16" ht="14.25" customHeight="1" thickBot="1" x14ac:dyDescent="0.4">
      <c r="A3659" t="s">
        <v>15339</v>
      </c>
      <c r="B3659">
        <f t="shared" ca="1" si="58"/>
        <v>53</v>
      </c>
      <c r="C3659" s="1">
        <v>23716</v>
      </c>
      <c r="E3659" t="s">
        <v>15340</v>
      </c>
      <c r="H3659" t="s">
        <v>43</v>
      </c>
      <c r="I3659" t="s">
        <v>83</v>
      </c>
      <c r="J3659" t="s">
        <v>15341</v>
      </c>
      <c r="K3659" t="s">
        <v>6286</v>
      </c>
      <c r="L3659" t="s">
        <v>21</v>
      </c>
      <c r="M3659" t="s">
        <v>270</v>
      </c>
      <c r="O3659" t="s">
        <v>15342</v>
      </c>
      <c r="P3659" s="5" t="s">
        <v>17393</v>
      </c>
    </row>
    <row r="3660" spans="1:16" ht="14.25" customHeight="1" thickBot="1" x14ac:dyDescent="0.4">
      <c r="A3660" t="s">
        <v>15343</v>
      </c>
      <c r="B3660">
        <f t="shared" ca="1" si="58"/>
        <v>44</v>
      </c>
      <c r="C3660" s="1">
        <v>27030</v>
      </c>
      <c r="E3660" t="s">
        <v>15344</v>
      </c>
      <c r="H3660" t="s">
        <v>2596</v>
      </c>
      <c r="I3660" t="s">
        <v>524</v>
      </c>
      <c r="J3660" t="s">
        <v>15345</v>
      </c>
      <c r="K3660" t="s">
        <v>15346</v>
      </c>
      <c r="L3660" t="s">
        <v>21</v>
      </c>
      <c r="M3660" t="s">
        <v>29</v>
      </c>
      <c r="O3660" t="s">
        <v>137</v>
      </c>
      <c r="P3660" s="5" t="s">
        <v>137</v>
      </c>
    </row>
    <row r="3661" spans="1:16" ht="14.25" customHeight="1" thickBot="1" x14ac:dyDescent="0.4">
      <c r="A3661" t="s">
        <v>15347</v>
      </c>
      <c r="B3661">
        <f t="shared" ca="1" si="58"/>
        <v>44</v>
      </c>
      <c r="C3661" s="1">
        <v>27137</v>
      </c>
      <c r="E3661" t="s">
        <v>15348</v>
      </c>
      <c r="I3661" t="s">
        <v>132</v>
      </c>
      <c r="J3661" t="s">
        <v>2524</v>
      </c>
      <c r="K3661" t="s">
        <v>15349</v>
      </c>
      <c r="L3661" t="s">
        <v>21</v>
      </c>
      <c r="M3661" t="s">
        <v>89</v>
      </c>
      <c r="O3661" t="s">
        <v>15350</v>
      </c>
      <c r="P3661" s="5" t="s">
        <v>15350</v>
      </c>
    </row>
    <row r="3662" spans="1:16" ht="14.25" customHeight="1" thickBot="1" x14ac:dyDescent="0.4">
      <c r="A3662" t="s">
        <v>15351</v>
      </c>
      <c r="B3662">
        <f t="shared" ca="1" si="58"/>
        <v>37</v>
      </c>
      <c r="C3662" s="1">
        <v>29492</v>
      </c>
      <c r="D3662" t="s">
        <v>200</v>
      </c>
      <c r="E3662" t="s">
        <v>15352</v>
      </c>
      <c r="F3662" t="s">
        <v>41</v>
      </c>
      <c r="G3662" t="s">
        <v>75</v>
      </c>
      <c r="H3662" t="s">
        <v>2504</v>
      </c>
      <c r="I3662" t="s">
        <v>29</v>
      </c>
      <c r="J3662" t="s">
        <v>15353</v>
      </c>
      <c r="K3662" t="s">
        <v>15354</v>
      </c>
      <c r="L3662" t="s">
        <v>205</v>
      </c>
      <c r="M3662" t="s">
        <v>29</v>
      </c>
      <c r="O3662" t="s">
        <v>1062</v>
      </c>
      <c r="P3662" s="5" t="s">
        <v>1062</v>
      </c>
    </row>
    <row r="3663" spans="1:16" ht="14.25" customHeight="1" thickBot="1" x14ac:dyDescent="0.4">
      <c r="A3663" t="s">
        <v>15355</v>
      </c>
      <c r="B3663">
        <f t="shared" ca="1" si="58"/>
        <v>42</v>
      </c>
      <c r="C3663" s="1">
        <v>27915</v>
      </c>
      <c r="E3663" t="s">
        <v>15356</v>
      </c>
      <c r="I3663" t="s">
        <v>59</v>
      </c>
      <c r="J3663" t="s">
        <v>60</v>
      </c>
      <c r="K3663" t="s">
        <v>8687</v>
      </c>
      <c r="L3663" t="s">
        <v>21</v>
      </c>
      <c r="M3663" t="s">
        <v>89</v>
      </c>
      <c r="O3663" t="s">
        <v>592</v>
      </c>
      <c r="P3663" s="5" t="s">
        <v>592</v>
      </c>
    </row>
    <row r="3664" spans="1:16" ht="14.25" customHeight="1" thickBot="1" x14ac:dyDescent="0.4">
      <c r="A3664" t="s">
        <v>15357</v>
      </c>
      <c r="B3664">
        <f t="shared" ca="1" si="58"/>
        <v>41</v>
      </c>
      <c r="C3664" s="1">
        <v>28225</v>
      </c>
      <c r="E3664" t="s">
        <v>15358</v>
      </c>
      <c r="I3664" t="s">
        <v>386</v>
      </c>
      <c r="J3664" t="s">
        <v>15359</v>
      </c>
      <c r="K3664" t="s">
        <v>15360</v>
      </c>
      <c r="L3664" t="s">
        <v>205</v>
      </c>
      <c r="M3664" t="s">
        <v>386</v>
      </c>
      <c r="O3664" t="s">
        <v>764</v>
      </c>
      <c r="P3664" s="5" t="s">
        <v>764</v>
      </c>
    </row>
    <row r="3665" spans="1:16" ht="14.25" customHeight="1" thickBot="1" x14ac:dyDescent="0.4">
      <c r="A3665" t="s">
        <v>15361</v>
      </c>
      <c r="B3665">
        <f t="shared" ca="1" si="58"/>
        <v>113</v>
      </c>
      <c r="C3665" s="2">
        <v>1986</v>
      </c>
      <c r="E3665" t="s">
        <v>15362</v>
      </c>
      <c r="F3665" t="s">
        <v>41</v>
      </c>
      <c r="G3665" t="s">
        <v>823</v>
      </c>
      <c r="H3665" t="s">
        <v>15363</v>
      </c>
      <c r="I3665" t="s">
        <v>15364</v>
      </c>
      <c r="J3665" t="s">
        <v>15365</v>
      </c>
      <c r="K3665" t="s">
        <v>15366</v>
      </c>
      <c r="L3665" t="s">
        <v>21</v>
      </c>
      <c r="M3665" t="s">
        <v>410</v>
      </c>
      <c r="O3665" t="s">
        <v>15367</v>
      </c>
      <c r="P3665" s="5" t="s">
        <v>15367</v>
      </c>
    </row>
    <row r="3666" spans="1:16" ht="14.25" customHeight="1" thickBot="1" x14ac:dyDescent="0.4">
      <c r="A3666" t="s">
        <v>15368</v>
      </c>
      <c r="B3666">
        <f t="shared" ca="1" si="58"/>
        <v>26</v>
      </c>
      <c r="C3666" s="1">
        <v>33445</v>
      </c>
      <c r="D3666" t="s">
        <v>177</v>
      </c>
      <c r="E3666" t="s">
        <v>15369</v>
      </c>
      <c r="G3666" t="s">
        <v>95</v>
      </c>
      <c r="I3666" t="s">
        <v>118</v>
      </c>
      <c r="K3666" t="s">
        <v>8097</v>
      </c>
      <c r="L3666" t="s">
        <v>21</v>
      </c>
      <c r="M3666" t="s">
        <v>118</v>
      </c>
      <c r="O3666" t="s">
        <v>15370</v>
      </c>
      <c r="P3666" s="5" t="s">
        <v>15370</v>
      </c>
    </row>
    <row r="3667" spans="1:16" ht="14.25" customHeight="1" thickBot="1" x14ac:dyDescent="0.4">
      <c r="A3667" t="s">
        <v>15371</v>
      </c>
      <c r="B3667">
        <f t="shared" ca="1" si="58"/>
        <v>34</v>
      </c>
      <c r="C3667" s="1">
        <v>30838</v>
      </c>
      <c r="E3667" t="s">
        <v>15372</v>
      </c>
      <c r="H3667" t="s">
        <v>2854</v>
      </c>
      <c r="I3667" t="s">
        <v>655</v>
      </c>
      <c r="J3667" t="s">
        <v>655</v>
      </c>
      <c r="K3667" t="s">
        <v>15373</v>
      </c>
      <c r="L3667" t="s">
        <v>21</v>
      </c>
      <c r="M3667" t="s">
        <v>655</v>
      </c>
      <c r="O3667" t="s">
        <v>712</v>
      </c>
      <c r="P3667" s="5" t="s">
        <v>712</v>
      </c>
    </row>
    <row r="3668" spans="1:16" ht="14.25" customHeight="1" thickBot="1" x14ac:dyDescent="0.4">
      <c r="A3668" t="s">
        <v>15374</v>
      </c>
      <c r="B3668">
        <f t="shared" ca="1" si="58"/>
        <v>49</v>
      </c>
      <c r="C3668" s="1">
        <v>25103</v>
      </c>
      <c r="E3668" t="s">
        <v>15375</v>
      </c>
      <c r="G3668" t="s">
        <v>186</v>
      </c>
      <c r="H3668" t="s">
        <v>43</v>
      </c>
      <c r="I3668" t="s">
        <v>83</v>
      </c>
      <c r="J3668" t="s">
        <v>15376</v>
      </c>
      <c r="K3668" t="s">
        <v>15377</v>
      </c>
      <c r="L3668" t="s">
        <v>21</v>
      </c>
      <c r="M3668" t="s">
        <v>83</v>
      </c>
      <c r="O3668" t="s">
        <v>394</v>
      </c>
      <c r="P3668" s="5" t="s">
        <v>10689</v>
      </c>
    </row>
    <row r="3669" spans="1:16" ht="14.25" customHeight="1" thickBot="1" x14ac:dyDescent="0.4">
      <c r="A3669" t="s">
        <v>15378</v>
      </c>
      <c r="B3669">
        <f t="shared" ca="1" si="58"/>
        <v>44</v>
      </c>
      <c r="C3669" s="1">
        <v>27135</v>
      </c>
      <c r="E3669" t="s">
        <v>15379</v>
      </c>
      <c r="H3669" t="s">
        <v>660</v>
      </c>
      <c r="I3669" t="s">
        <v>59</v>
      </c>
      <c r="J3669" t="s">
        <v>661</v>
      </c>
      <c r="K3669" t="s">
        <v>4415</v>
      </c>
      <c r="L3669" t="s">
        <v>21</v>
      </c>
      <c r="M3669" t="s">
        <v>59</v>
      </c>
      <c r="O3669" t="s">
        <v>15380</v>
      </c>
      <c r="P3669" s="5" t="s">
        <v>15380</v>
      </c>
    </row>
    <row r="3670" spans="1:16" ht="14.25" customHeight="1" thickBot="1" x14ac:dyDescent="0.4">
      <c r="A3670" t="s">
        <v>15381</v>
      </c>
      <c r="B3670">
        <f t="shared" ca="1" si="58"/>
        <v>52</v>
      </c>
      <c r="C3670" s="1">
        <v>24127</v>
      </c>
      <c r="D3670" t="s">
        <v>39</v>
      </c>
      <c r="E3670" t="s">
        <v>15382</v>
      </c>
      <c r="F3670" t="s">
        <v>39</v>
      </c>
      <c r="G3670" t="s">
        <v>345</v>
      </c>
      <c r="H3670" t="s">
        <v>15383</v>
      </c>
      <c r="I3670" t="s">
        <v>15384</v>
      </c>
      <c r="J3670" t="s">
        <v>15385</v>
      </c>
      <c r="K3670" t="s">
        <v>15386</v>
      </c>
      <c r="L3670" t="s">
        <v>21</v>
      </c>
      <c r="M3670" t="s">
        <v>46</v>
      </c>
      <c r="N3670" t="s">
        <v>3643</v>
      </c>
      <c r="O3670" t="s">
        <v>15387</v>
      </c>
      <c r="P3670" s="5" t="s">
        <v>15387</v>
      </c>
    </row>
    <row r="3671" spans="1:16" ht="14.25" customHeight="1" thickBot="1" x14ac:dyDescent="0.4">
      <c r="A3671" t="s">
        <v>15388</v>
      </c>
      <c r="B3671">
        <f t="shared" ca="1" si="58"/>
        <v>34</v>
      </c>
      <c r="C3671" s="1">
        <v>30530</v>
      </c>
      <c r="D3671" t="s">
        <v>177</v>
      </c>
      <c r="E3671" t="s">
        <v>15389</v>
      </c>
      <c r="F3671" t="s">
        <v>41</v>
      </c>
      <c r="G3671" t="s">
        <v>75</v>
      </c>
      <c r="H3671" t="s">
        <v>43</v>
      </c>
      <c r="I3671" t="s">
        <v>178</v>
      </c>
      <c r="J3671" t="s">
        <v>1853</v>
      </c>
      <c r="K3671" t="s">
        <v>15390</v>
      </c>
      <c r="L3671" t="s">
        <v>205</v>
      </c>
      <c r="M3671" t="s">
        <v>178</v>
      </c>
      <c r="N3671" t="s">
        <v>405</v>
      </c>
      <c r="O3671" t="s">
        <v>7477</v>
      </c>
      <c r="P3671" s="5" t="s">
        <v>17040</v>
      </c>
    </row>
    <row r="3672" spans="1:16" ht="14.25" customHeight="1" thickBot="1" x14ac:dyDescent="0.4">
      <c r="A3672" t="s">
        <v>15391</v>
      </c>
      <c r="B3672">
        <f t="shared" ca="1" si="58"/>
        <v>19</v>
      </c>
      <c r="C3672" s="1">
        <v>36052</v>
      </c>
      <c r="E3672" t="s">
        <v>15392</v>
      </c>
      <c r="H3672" t="s">
        <v>43</v>
      </c>
      <c r="I3672" t="s">
        <v>132</v>
      </c>
      <c r="J3672" t="s">
        <v>132</v>
      </c>
      <c r="K3672" t="s">
        <v>15393</v>
      </c>
      <c r="L3672" t="s">
        <v>21</v>
      </c>
      <c r="M3672" t="s">
        <v>132</v>
      </c>
      <c r="O3672" t="s">
        <v>15394</v>
      </c>
      <c r="P3672" s="5" t="s">
        <v>17394</v>
      </c>
    </row>
    <row r="3673" spans="1:16" ht="14.25" customHeight="1" thickBot="1" x14ac:dyDescent="0.4">
      <c r="A3673" t="s">
        <v>15395</v>
      </c>
      <c r="B3673">
        <f t="shared" ca="1" si="58"/>
        <v>58</v>
      </c>
      <c r="C3673" s="1">
        <v>21787</v>
      </c>
      <c r="D3673" t="s">
        <v>74</v>
      </c>
      <c r="E3673" t="s">
        <v>3683</v>
      </c>
      <c r="G3673" t="s">
        <v>1037</v>
      </c>
      <c r="H3673" t="s">
        <v>2556</v>
      </c>
      <c r="I3673" t="s">
        <v>2844</v>
      </c>
      <c r="J3673" t="s">
        <v>15396</v>
      </c>
      <c r="K3673" t="s">
        <v>15397</v>
      </c>
      <c r="L3673" t="s">
        <v>21</v>
      </c>
      <c r="M3673" t="s">
        <v>29</v>
      </c>
      <c r="O3673" t="s">
        <v>15398</v>
      </c>
      <c r="P3673" s="5" t="s">
        <v>17395</v>
      </c>
    </row>
    <row r="3674" spans="1:16" ht="14.25" customHeight="1" thickBot="1" x14ac:dyDescent="0.4">
      <c r="A3674" t="s">
        <v>15399</v>
      </c>
      <c r="B3674">
        <f t="shared" ca="1" si="58"/>
        <v>32</v>
      </c>
      <c r="C3674" s="1">
        <v>31507</v>
      </c>
      <c r="D3674" t="s">
        <v>39</v>
      </c>
      <c r="E3674" t="s">
        <v>15400</v>
      </c>
      <c r="F3674" t="s">
        <v>74</v>
      </c>
      <c r="G3674" t="s">
        <v>17</v>
      </c>
      <c r="H3674" t="s">
        <v>15401</v>
      </c>
      <c r="I3674" t="s">
        <v>1159</v>
      </c>
      <c r="J3674" t="s">
        <v>15402</v>
      </c>
      <c r="K3674" t="s">
        <v>15403</v>
      </c>
      <c r="L3674" t="s">
        <v>21</v>
      </c>
      <c r="M3674" t="s">
        <v>4316</v>
      </c>
      <c r="N3674" t="s">
        <v>168</v>
      </c>
      <c r="O3674" t="s">
        <v>15404</v>
      </c>
      <c r="P3674" s="5" t="s">
        <v>15404</v>
      </c>
    </row>
    <row r="3675" spans="1:16" ht="14.25" customHeight="1" thickBot="1" x14ac:dyDescent="0.4">
      <c r="A3675" t="s">
        <v>15405</v>
      </c>
      <c r="B3675">
        <f t="shared" ca="1" si="58"/>
        <v>29</v>
      </c>
      <c r="C3675" s="1">
        <v>32363</v>
      </c>
      <c r="E3675" t="s">
        <v>15406</v>
      </c>
      <c r="I3675" t="s">
        <v>29</v>
      </c>
      <c r="J3675" t="s">
        <v>15407</v>
      </c>
      <c r="K3675" t="s">
        <v>15408</v>
      </c>
      <c r="L3675" t="s">
        <v>21</v>
      </c>
      <c r="M3675" t="s">
        <v>29</v>
      </c>
      <c r="O3675" t="s">
        <v>2704</v>
      </c>
      <c r="P3675" s="5" t="s">
        <v>2704</v>
      </c>
    </row>
    <row r="3676" spans="1:16" ht="14.25" customHeight="1" thickBot="1" x14ac:dyDescent="0.4">
      <c r="A3676" t="s">
        <v>15409</v>
      </c>
      <c r="B3676">
        <f t="shared" ref="B3676:B3739" ca="1" si="59">DATEDIF(C3676,TODAY(),"Y")</f>
        <v>52</v>
      </c>
      <c r="C3676" s="1">
        <v>24239</v>
      </c>
      <c r="D3676" t="s">
        <v>39</v>
      </c>
      <c r="E3676" t="s">
        <v>15410</v>
      </c>
      <c r="F3676" t="s">
        <v>39</v>
      </c>
      <c r="G3676" t="s">
        <v>331</v>
      </c>
      <c r="H3676" t="s">
        <v>43</v>
      </c>
      <c r="I3676" t="s">
        <v>76</v>
      </c>
      <c r="J3676" t="s">
        <v>15411</v>
      </c>
      <c r="K3676" t="s">
        <v>15412</v>
      </c>
      <c r="L3676" t="s">
        <v>21</v>
      </c>
      <c r="M3676" t="s">
        <v>78</v>
      </c>
      <c r="N3676" t="s">
        <v>1299</v>
      </c>
      <c r="O3676" t="s">
        <v>15413</v>
      </c>
      <c r="P3676" s="5" t="s">
        <v>16906</v>
      </c>
    </row>
    <row r="3677" spans="1:16" ht="14.25" customHeight="1" thickBot="1" x14ac:dyDescent="0.4">
      <c r="A3677" t="s">
        <v>15414</v>
      </c>
      <c r="B3677">
        <f t="shared" ca="1" si="59"/>
        <v>31</v>
      </c>
      <c r="C3677" s="1">
        <v>31893</v>
      </c>
      <c r="E3677" t="s">
        <v>15415</v>
      </c>
      <c r="H3677" t="s">
        <v>2893</v>
      </c>
      <c r="I3677" t="s">
        <v>116</v>
      </c>
      <c r="J3677" t="s">
        <v>15416</v>
      </c>
      <c r="K3677" t="s">
        <v>14917</v>
      </c>
      <c r="L3677" t="s">
        <v>21</v>
      </c>
      <c r="M3677" t="s">
        <v>628</v>
      </c>
      <c r="O3677" t="s">
        <v>4238</v>
      </c>
      <c r="P3677" s="5" t="s">
        <v>4238</v>
      </c>
    </row>
    <row r="3678" spans="1:16" ht="14.25" customHeight="1" thickBot="1" x14ac:dyDescent="0.4">
      <c r="A3678" t="s">
        <v>15417</v>
      </c>
      <c r="B3678">
        <f t="shared" ca="1" si="59"/>
        <v>32</v>
      </c>
      <c r="C3678" s="1">
        <v>31510</v>
      </c>
      <c r="D3678" t="s">
        <v>41</v>
      </c>
      <c r="E3678" t="s">
        <v>5094</v>
      </c>
      <c r="F3678" t="s">
        <v>41</v>
      </c>
      <c r="G3678" t="s">
        <v>245</v>
      </c>
      <c r="H3678" t="s">
        <v>15418</v>
      </c>
      <c r="I3678" t="s">
        <v>194</v>
      </c>
      <c r="J3678" t="s">
        <v>3105</v>
      </c>
      <c r="K3678" t="s">
        <v>12640</v>
      </c>
      <c r="L3678" t="s">
        <v>21</v>
      </c>
      <c r="M3678" t="s">
        <v>194</v>
      </c>
      <c r="N3678" t="s">
        <v>181</v>
      </c>
      <c r="O3678" t="s">
        <v>55</v>
      </c>
      <c r="P3678" s="5" t="s">
        <v>55</v>
      </c>
    </row>
    <row r="3679" spans="1:16" ht="14.25" customHeight="1" thickBot="1" x14ac:dyDescent="0.4">
      <c r="A3679" t="s">
        <v>15419</v>
      </c>
      <c r="B3679">
        <f t="shared" ca="1" si="59"/>
        <v>39</v>
      </c>
      <c r="C3679" s="1">
        <v>29019</v>
      </c>
      <c r="D3679" t="s">
        <v>39</v>
      </c>
      <c r="E3679" t="s">
        <v>15420</v>
      </c>
      <c r="F3679" t="s">
        <v>39</v>
      </c>
      <c r="G3679" t="s">
        <v>95</v>
      </c>
      <c r="H3679" t="s">
        <v>812</v>
      </c>
      <c r="I3679" t="s">
        <v>270</v>
      </c>
      <c r="J3679" t="s">
        <v>15421</v>
      </c>
      <c r="K3679" t="s">
        <v>15422</v>
      </c>
      <c r="L3679" t="s">
        <v>21</v>
      </c>
      <c r="M3679" t="s">
        <v>270</v>
      </c>
      <c r="O3679" t="s">
        <v>15423</v>
      </c>
      <c r="P3679" s="5" t="s">
        <v>17396</v>
      </c>
    </row>
    <row r="3680" spans="1:16" ht="14.25" customHeight="1" thickBot="1" x14ac:dyDescent="0.4">
      <c r="A3680" t="s">
        <v>15424</v>
      </c>
      <c r="B3680">
        <f t="shared" ca="1" si="59"/>
        <v>44</v>
      </c>
      <c r="C3680" s="1">
        <v>27099</v>
      </c>
      <c r="D3680" t="s">
        <v>39</v>
      </c>
      <c r="E3680" t="s">
        <v>15425</v>
      </c>
      <c r="F3680" t="s">
        <v>41</v>
      </c>
      <c r="G3680" t="s">
        <v>66</v>
      </c>
      <c r="I3680" t="s">
        <v>386</v>
      </c>
      <c r="J3680" t="s">
        <v>15426</v>
      </c>
      <c r="K3680" t="s">
        <v>15427</v>
      </c>
      <c r="L3680" t="s">
        <v>21</v>
      </c>
      <c r="M3680" t="s">
        <v>386</v>
      </c>
      <c r="O3680" t="s">
        <v>15428</v>
      </c>
      <c r="P3680" s="5" t="s">
        <v>17397</v>
      </c>
    </row>
    <row r="3681" spans="1:16" ht="14.25" customHeight="1" thickBot="1" x14ac:dyDescent="0.4">
      <c r="A3681" t="s">
        <v>15429</v>
      </c>
      <c r="B3681">
        <f t="shared" ca="1" si="59"/>
        <v>48</v>
      </c>
      <c r="C3681" s="1">
        <v>25416</v>
      </c>
      <c r="D3681" t="s">
        <v>39</v>
      </c>
      <c r="E3681" t="s">
        <v>15430</v>
      </c>
      <c r="F3681" t="s">
        <v>41</v>
      </c>
      <c r="G3681" t="s">
        <v>338</v>
      </c>
      <c r="H3681" t="s">
        <v>105</v>
      </c>
      <c r="I3681" t="s">
        <v>15431</v>
      </c>
      <c r="J3681" t="s">
        <v>15432</v>
      </c>
      <c r="K3681" t="s">
        <v>15433</v>
      </c>
      <c r="L3681" t="s">
        <v>21</v>
      </c>
      <c r="M3681" t="s">
        <v>46</v>
      </c>
      <c r="N3681" t="s">
        <v>15434</v>
      </c>
      <c r="O3681" t="s">
        <v>15435</v>
      </c>
      <c r="P3681" s="5" t="s">
        <v>15435</v>
      </c>
    </row>
    <row r="3682" spans="1:16" ht="14.25" customHeight="1" thickBot="1" x14ac:dyDescent="0.4">
      <c r="A3682" t="s">
        <v>15436</v>
      </c>
      <c r="B3682">
        <f t="shared" ca="1" si="59"/>
        <v>31</v>
      </c>
      <c r="C3682" s="1">
        <v>31754</v>
      </c>
      <c r="E3682" t="s">
        <v>15437</v>
      </c>
      <c r="I3682" t="s">
        <v>118</v>
      </c>
      <c r="K3682" t="s">
        <v>15438</v>
      </c>
      <c r="L3682" t="s">
        <v>21</v>
      </c>
      <c r="M3682" t="s">
        <v>118</v>
      </c>
      <c r="O3682" t="s">
        <v>9498</v>
      </c>
      <c r="P3682" s="5" t="s">
        <v>9498</v>
      </c>
    </row>
    <row r="3683" spans="1:16" ht="14.25" customHeight="1" thickBot="1" x14ac:dyDescent="0.4">
      <c r="A3683" t="s">
        <v>15439</v>
      </c>
      <c r="B3683">
        <f t="shared" ca="1" si="59"/>
        <v>66</v>
      </c>
      <c r="C3683" s="1">
        <v>19034</v>
      </c>
      <c r="E3683" t="s">
        <v>15440</v>
      </c>
      <c r="I3683" t="s">
        <v>361</v>
      </c>
      <c r="K3683" t="s">
        <v>15441</v>
      </c>
      <c r="L3683" t="s">
        <v>21</v>
      </c>
      <c r="M3683" t="s">
        <v>361</v>
      </c>
      <c r="O3683" t="s">
        <v>15442</v>
      </c>
      <c r="P3683" s="5" t="s">
        <v>15442</v>
      </c>
    </row>
    <row r="3684" spans="1:16" ht="14.25" customHeight="1" thickBot="1" x14ac:dyDescent="0.4">
      <c r="A3684" t="s">
        <v>15443</v>
      </c>
      <c r="B3684">
        <f t="shared" ca="1" si="59"/>
        <v>47</v>
      </c>
      <c r="C3684" s="1">
        <v>25926</v>
      </c>
      <c r="E3684" t="s">
        <v>730</v>
      </c>
      <c r="H3684" t="s">
        <v>2740</v>
      </c>
      <c r="I3684" t="s">
        <v>578</v>
      </c>
      <c r="J3684" t="s">
        <v>15444</v>
      </c>
      <c r="K3684" t="s">
        <v>2743</v>
      </c>
      <c r="L3684" t="s">
        <v>21</v>
      </c>
      <c r="M3684" t="s">
        <v>578</v>
      </c>
      <c r="O3684" t="s">
        <v>2744</v>
      </c>
      <c r="P3684" s="5" t="s">
        <v>2744</v>
      </c>
    </row>
    <row r="3685" spans="1:16" ht="14.25" customHeight="1" thickBot="1" x14ac:dyDescent="0.4">
      <c r="A3685" t="s">
        <v>15445</v>
      </c>
      <c r="B3685">
        <f t="shared" ca="1" si="59"/>
        <v>43</v>
      </c>
      <c r="C3685" s="1">
        <v>27447</v>
      </c>
      <c r="D3685" t="s">
        <v>41</v>
      </c>
      <c r="E3685" t="s">
        <v>192</v>
      </c>
      <c r="F3685" t="s">
        <v>41</v>
      </c>
      <c r="G3685" t="s">
        <v>95</v>
      </c>
      <c r="H3685" t="s">
        <v>5900</v>
      </c>
      <c r="I3685" t="s">
        <v>194</v>
      </c>
      <c r="J3685" t="s">
        <v>15446</v>
      </c>
      <c r="K3685" t="s">
        <v>15447</v>
      </c>
      <c r="L3685" t="s">
        <v>21</v>
      </c>
      <c r="M3685" t="s">
        <v>194</v>
      </c>
      <c r="N3685" t="s">
        <v>1111</v>
      </c>
      <c r="O3685" t="s">
        <v>55</v>
      </c>
      <c r="P3685" s="5" t="s">
        <v>55</v>
      </c>
    </row>
    <row r="3686" spans="1:16" ht="14.25" customHeight="1" thickBot="1" x14ac:dyDescent="0.4">
      <c r="A3686" t="s">
        <v>15448</v>
      </c>
      <c r="B3686">
        <f t="shared" ca="1" si="59"/>
        <v>33</v>
      </c>
      <c r="C3686" s="1">
        <v>30937</v>
      </c>
      <c r="E3686" t="s">
        <v>3625</v>
      </c>
      <c r="H3686" t="s">
        <v>2721</v>
      </c>
      <c r="I3686" t="s">
        <v>29</v>
      </c>
      <c r="J3686" t="s">
        <v>15449</v>
      </c>
      <c r="K3686" t="s">
        <v>15450</v>
      </c>
      <c r="L3686" t="s">
        <v>21</v>
      </c>
      <c r="M3686" t="s">
        <v>29</v>
      </c>
      <c r="O3686" t="s">
        <v>1062</v>
      </c>
      <c r="P3686" s="5" t="s">
        <v>1062</v>
      </c>
    </row>
    <row r="3687" spans="1:16" ht="14.25" customHeight="1" thickBot="1" x14ac:dyDescent="0.4">
      <c r="A3687" t="s">
        <v>15451</v>
      </c>
      <c r="B3687">
        <f t="shared" ca="1" si="59"/>
        <v>41</v>
      </c>
      <c r="C3687" s="1">
        <v>28243</v>
      </c>
      <c r="D3687" t="s">
        <v>4101</v>
      </c>
      <c r="E3687" t="s">
        <v>3103</v>
      </c>
      <c r="F3687" t="s">
        <v>41</v>
      </c>
      <c r="G3687" t="s">
        <v>9873</v>
      </c>
      <c r="H3687" t="s">
        <v>141</v>
      </c>
      <c r="I3687" t="s">
        <v>118</v>
      </c>
      <c r="J3687" t="s">
        <v>2375</v>
      </c>
      <c r="K3687" t="s">
        <v>6562</v>
      </c>
      <c r="L3687" t="s">
        <v>21</v>
      </c>
      <c r="M3687" t="s">
        <v>118</v>
      </c>
      <c r="O3687" t="s">
        <v>144</v>
      </c>
      <c r="P3687" s="5" t="s">
        <v>144</v>
      </c>
    </row>
    <row r="3688" spans="1:16" ht="14.25" customHeight="1" thickBot="1" x14ac:dyDescent="0.4">
      <c r="A3688" t="s">
        <v>15452</v>
      </c>
      <c r="B3688">
        <f t="shared" ca="1" si="59"/>
        <v>51</v>
      </c>
      <c r="C3688" s="1">
        <v>24456</v>
      </c>
      <c r="E3688" t="s">
        <v>8278</v>
      </c>
      <c r="I3688" t="s">
        <v>15453</v>
      </c>
      <c r="J3688" t="s">
        <v>3958</v>
      </c>
      <c r="K3688" t="s">
        <v>15454</v>
      </c>
      <c r="L3688" t="s">
        <v>21</v>
      </c>
      <c r="M3688" t="s">
        <v>367</v>
      </c>
      <c r="O3688" t="s">
        <v>15455</v>
      </c>
      <c r="P3688" s="5" t="s">
        <v>15455</v>
      </c>
    </row>
    <row r="3689" spans="1:16" ht="14.25" customHeight="1" thickBot="1" x14ac:dyDescent="0.4">
      <c r="A3689" t="s">
        <v>15456</v>
      </c>
      <c r="B3689">
        <f t="shared" ca="1" si="59"/>
        <v>28</v>
      </c>
      <c r="C3689" s="1">
        <v>32967</v>
      </c>
      <c r="E3689" t="s">
        <v>15457</v>
      </c>
      <c r="H3689" t="s">
        <v>687</v>
      </c>
      <c r="I3689" t="s">
        <v>118</v>
      </c>
      <c r="J3689" t="s">
        <v>15458</v>
      </c>
      <c r="K3689" t="s">
        <v>15459</v>
      </c>
      <c r="L3689" t="s">
        <v>21</v>
      </c>
      <c r="M3689" t="s">
        <v>29</v>
      </c>
      <c r="O3689" t="s">
        <v>15460</v>
      </c>
      <c r="P3689" s="5" t="s">
        <v>15460</v>
      </c>
    </row>
    <row r="3690" spans="1:16" ht="14.25" customHeight="1" thickBot="1" x14ac:dyDescent="0.4">
      <c r="A3690" t="s">
        <v>15461</v>
      </c>
      <c r="B3690">
        <f t="shared" ca="1" si="59"/>
        <v>31</v>
      </c>
      <c r="C3690" s="1">
        <v>31905</v>
      </c>
      <c r="E3690" t="s">
        <v>15462</v>
      </c>
      <c r="H3690" t="s">
        <v>269</v>
      </c>
      <c r="I3690" t="s">
        <v>270</v>
      </c>
      <c r="J3690" t="s">
        <v>6454</v>
      </c>
      <c r="K3690" t="s">
        <v>15463</v>
      </c>
      <c r="L3690" t="s">
        <v>21</v>
      </c>
      <c r="M3690" t="s">
        <v>270</v>
      </c>
      <c r="O3690" t="s">
        <v>15464</v>
      </c>
      <c r="P3690" s="5" t="s">
        <v>15464</v>
      </c>
    </row>
    <row r="3691" spans="1:16" ht="14.25" customHeight="1" thickBot="1" x14ac:dyDescent="0.4">
      <c r="A3691" t="s">
        <v>15465</v>
      </c>
      <c r="B3691">
        <f t="shared" ca="1" si="59"/>
        <v>52</v>
      </c>
      <c r="C3691" s="1">
        <v>24174</v>
      </c>
      <c r="D3691" t="s">
        <v>74</v>
      </c>
      <c r="E3691" t="s">
        <v>15466</v>
      </c>
      <c r="F3691" t="s">
        <v>41</v>
      </c>
      <c r="G3691" t="s">
        <v>17</v>
      </c>
      <c r="H3691" t="s">
        <v>10362</v>
      </c>
      <c r="I3691" t="s">
        <v>22</v>
      </c>
      <c r="J3691" t="s">
        <v>3889</v>
      </c>
      <c r="K3691" t="s">
        <v>15467</v>
      </c>
      <c r="L3691" t="s">
        <v>21</v>
      </c>
      <c r="M3691" t="s">
        <v>22</v>
      </c>
      <c r="O3691" t="s">
        <v>15468</v>
      </c>
      <c r="P3691" s="5" t="s">
        <v>17398</v>
      </c>
    </row>
    <row r="3692" spans="1:16" ht="14.25" customHeight="1" thickBot="1" x14ac:dyDescent="0.4">
      <c r="A3692" t="s">
        <v>15469</v>
      </c>
      <c r="B3692">
        <f t="shared" ca="1" si="59"/>
        <v>37</v>
      </c>
      <c r="C3692" s="1">
        <v>29648</v>
      </c>
      <c r="E3692" t="s">
        <v>714</v>
      </c>
      <c r="G3692" t="s">
        <v>892</v>
      </c>
      <c r="H3692" t="s">
        <v>210</v>
      </c>
      <c r="I3692" t="s">
        <v>29</v>
      </c>
      <c r="J3692" t="s">
        <v>15470</v>
      </c>
      <c r="K3692" t="s">
        <v>15471</v>
      </c>
      <c r="L3692" t="s">
        <v>21</v>
      </c>
      <c r="M3692" t="s">
        <v>29</v>
      </c>
      <c r="O3692" t="s">
        <v>15472</v>
      </c>
      <c r="P3692" s="5" t="s">
        <v>15472</v>
      </c>
    </row>
    <row r="3693" spans="1:16" ht="14.25" customHeight="1" thickBot="1" x14ac:dyDescent="0.4">
      <c r="A3693" t="s">
        <v>15473</v>
      </c>
      <c r="B3693">
        <f t="shared" ca="1" si="59"/>
        <v>66</v>
      </c>
      <c r="C3693" s="1">
        <v>19066</v>
      </c>
      <c r="E3693" t="s">
        <v>15474</v>
      </c>
      <c r="I3693" t="s">
        <v>89</v>
      </c>
      <c r="K3693" t="s">
        <v>15475</v>
      </c>
      <c r="L3693" t="s">
        <v>21</v>
      </c>
      <c r="M3693" t="s">
        <v>4316</v>
      </c>
      <c r="O3693" t="s">
        <v>15476</v>
      </c>
      <c r="P3693" s="5" t="s">
        <v>17399</v>
      </c>
    </row>
    <row r="3694" spans="1:16" ht="14.25" customHeight="1" thickBot="1" x14ac:dyDescent="0.4">
      <c r="A3694" t="s">
        <v>15477</v>
      </c>
      <c r="B3694">
        <f t="shared" ca="1" si="59"/>
        <v>52</v>
      </c>
      <c r="C3694" s="1">
        <v>24036</v>
      </c>
      <c r="E3694" t="s">
        <v>15478</v>
      </c>
      <c r="I3694" t="s">
        <v>12396</v>
      </c>
      <c r="J3694" t="s">
        <v>622</v>
      </c>
      <c r="K3694" t="s">
        <v>15479</v>
      </c>
      <c r="L3694" t="s">
        <v>21</v>
      </c>
      <c r="M3694" t="s">
        <v>367</v>
      </c>
      <c r="O3694" t="s">
        <v>15480</v>
      </c>
      <c r="P3694" s="5" t="s">
        <v>15480</v>
      </c>
    </row>
    <row r="3695" spans="1:16" ht="14.25" customHeight="1" thickBot="1" x14ac:dyDescent="0.4">
      <c r="A3695" t="s">
        <v>15481</v>
      </c>
      <c r="B3695">
        <f t="shared" ca="1" si="59"/>
        <v>61</v>
      </c>
      <c r="C3695" s="1">
        <v>20664</v>
      </c>
      <c r="E3695" t="s">
        <v>15482</v>
      </c>
      <c r="I3695" t="s">
        <v>325</v>
      </c>
      <c r="J3695" t="s">
        <v>15483</v>
      </c>
      <c r="K3695" t="s">
        <v>15484</v>
      </c>
      <c r="L3695" t="s">
        <v>21</v>
      </c>
      <c r="M3695" t="s">
        <v>279</v>
      </c>
      <c r="O3695" t="s">
        <v>15485</v>
      </c>
      <c r="P3695" s="5" t="s">
        <v>15485</v>
      </c>
    </row>
    <row r="3696" spans="1:16" ht="14.25" customHeight="1" thickBot="1" x14ac:dyDescent="0.4">
      <c r="A3696" t="s">
        <v>15486</v>
      </c>
      <c r="B3696">
        <f t="shared" ca="1" si="59"/>
        <v>27</v>
      </c>
      <c r="C3696" s="1">
        <v>33161</v>
      </c>
      <c r="E3696" t="s">
        <v>15487</v>
      </c>
      <c r="I3696" t="s">
        <v>361</v>
      </c>
      <c r="J3696" t="s">
        <v>15488</v>
      </c>
      <c r="K3696" t="s">
        <v>15489</v>
      </c>
      <c r="L3696" t="s">
        <v>21</v>
      </c>
      <c r="M3696" t="s">
        <v>361</v>
      </c>
      <c r="O3696" t="s">
        <v>169</v>
      </c>
      <c r="P3696" s="5" t="s">
        <v>169</v>
      </c>
    </row>
    <row r="3697" spans="1:16" ht="14.25" customHeight="1" thickBot="1" x14ac:dyDescent="0.4">
      <c r="A3697" t="s">
        <v>15490</v>
      </c>
      <c r="B3697">
        <f t="shared" ca="1" si="59"/>
        <v>44</v>
      </c>
      <c r="C3697" s="1">
        <v>26988</v>
      </c>
      <c r="D3697" t="s">
        <v>39</v>
      </c>
      <c r="E3697" t="s">
        <v>15491</v>
      </c>
      <c r="F3697" t="s">
        <v>39</v>
      </c>
      <c r="G3697" t="s">
        <v>66</v>
      </c>
      <c r="I3697" t="s">
        <v>89</v>
      </c>
      <c r="J3697" t="s">
        <v>15492</v>
      </c>
      <c r="K3697" t="s">
        <v>15493</v>
      </c>
      <c r="L3697" t="s">
        <v>21</v>
      </c>
      <c r="M3697" t="s">
        <v>89</v>
      </c>
      <c r="O3697" t="s">
        <v>15494</v>
      </c>
      <c r="P3697" s="5" t="s">
        <v>15494</v>
      </c>
    </row>
    <row r="3698" spans="1:16" ht="14.25" customHeight="1" thickBot="1" x14ac:dyDescent="0.4">
      <c r="A3698" t="s">
        <v>15495</v>
      </c>
      <c r="B3698">
        <f t="shared" ca="1" si="59"/>
        <v>43</v>
      </c>
      <c r="C3698" s="1">
        <v>27415</v>
      </c>
      <c r="E3698" t="s">
        <v>15496</v>
      </c>
      <c r="I3698" t="s">
        <v>524</v>
      </c>
      <c r="K3698" t="s">
        <v>15497</v>
      </c>
      <c r="L3698" t="s">
        <v>21</v>
      </c>
      <c r="M3698" t="s">
        <v>118</v>
      </c>
      <c r="O3698" t="s">
        <v>198</v>
      </c>
      <c r="P3698" s="5" t="s">
        <v>198</v>
      </c>
    </row>
    <row r="3699" spans="1:16" ht="14.25" customHeight="1" thickBot="1" x14ac:dyDescent="0.4">
      <c r="A3699" t="s">
        <v>15498</v>
      </c>
      <c r="B3699">
        <f t="shared" ca="1" si="59"/>
        <v>55</v>
      </c>
      <c r="C3699" s="1">
        <v>22859</v>
      </c>
      <c r="E3699" t="s">
        <v>15499</v>
      </c>
      <c r="I3699" t="s">
        <v>116</v>
      </c>
      <c r="J3699" t="s">
        <v>116</v>
      </c>
      <c r="K3699" t="s">
        <v>15020</v>
      </c>
      <c r="L3699" t="s">
        <v>21</v>
      </c>
      <c r="M3699" t="s">
        <v>118</v>
      </c>
      <c r="O3699" t="s">
        <v>9120</v>
      </c>
      <c r="P3699" s="5" t="s">
        <v>9120</v>
      </c>
    </row>
    <row r="3700" spans="1:16" ht="14.25" customHeight="1" thickBot="1" x14ac:dyDescent="0.4">
      <c r="A3700" t="s">
        <v>15500</v>
      </c>
      <c r="B3700">
        <f t="shared" ca="1" si="59"/>
        <v>55</v>
      </c>
      <c r="C3700" s="1">
        <v>22911</v>
      </c>
      <c r="E3700" t="s">
        <v>4807</v>
      </c>
      <c r="H3700" t="s">
        <v>812</v>
      </c>
      <c r="I3700" t="s">
        <v>270</v>
      </c>
      <c r="J3700" t="s">
        <v>15501</v>
      </c>
      <c r="K3700" t="s">
        <v>15502</v>
      </c>
      <c r="L3700" t="s">
        <v>21</v>
      </c>
      <c r="M3700" t="s">
        <v>270</v>
      </c>
      <c r="O3700" t="s">
        <v>15503</v>
      </c>
      <c r="P3700" s="5" t="s">
        <v>15503</v>
      </c>
    </row>
    <row r="3701" spans="1:16" ht="14.25" customHeight="1" thickBot="1" x14ac:dyDescent="0.4">
      <c r="A3701" t="s">
        <v>15504</v>
      </c>
      <c r="B3701">
        <f t="shared" ca="1" si="59"/>
        <v>50</v>
      </c>
      <c r="C3701" s="1">
        <v>24999</v>
      </c>
      <c r="E3701" t="s">
        <v>13714</v>
      </c>
      <c r="I3701" t="s">
        <v>116</v>
      </c>
      <c r="K3701" t="s">
        <v>15505</v>
      </c>
      <c r="L3701" t="s">
        <v>21</v>
      </c>
      <c r="M3701" t="s">
        <v>118</v>
      </c>
      <c r="O3701" t="s">
        <v>2642</v>
      </c>
      <c r="P3701" s="5" t="s">
        <v>2642</v>
      </c>
    </row>
    <row r="3702" spans="1:16" ht="14.25" customHeight="1" thickBot="1" x14ac:dyDescent="0.4">
      <c r="A3702" t="s">
        <v>15506</v>
      </c>
      <c r="B3702">
        <f t="shared" ca="1" si="59"/>
        <v>52</v>
      </c>
      <c r="C3702" s="1">
        <v>24119</v>
      </c>
      <c r="E3702" t="s">
        <v>15507</v>
      </c>
      <c r="F3702" t="s">
        <v>39</v>
      </c>
      <c r="H3702" t="s">
        <v>15508</v>
      </c>
      <c r="I3702" t="s">
        <v>1067</v>
      </c>
      <c r="J3702" t="s">
        <v>15509</v>
      </c>
      <c r="K3702" t="s">
        <v>15510</v>
      </c>
      <c r="L3702" t="s">
        <v>21</v>
      </c>
      <c r="M3702" t="s">
        <v>148</v>
      </c>
      <c r="O3702" t="s">
        <v>15511</v>
      </c>
      <c r="P3702" s="5" t="s">
        <v>15511</v>
      </c>
    </row>
    <row r="3703" spans="1:16" ht="14.25" customHeight="1" thickBot="1" x14ac:dyDescent="0.4">
      <c r="A3703" t="s">
        <v>15512</v>
      </c>
      <c r="B3703">
        <f t="shared" ca="1" si="59"/>
        <v>40</v>
      </c>
      <c r="C3703" s="1">
        <v>28633</v>
      </c>
      <c r="E3703" t="s">
        <v>3665</v>
      </c>
      <c r="H3703" t="s">
        <v>43</v>
      </c>
      <c r="I3703" t="s">
        <v>132</v>
      </c>
      <c r="J3703" t="s">
        <v>132</v>
      </c>
      <c r="K3703" t="s">
        <v>11752</v>
      </c>
      <c r="L3703" t="s">
        <v>21</v>
      </c>
      <c r="M3703" t="s">
        <v>132</v>
      </c>
      <c r="O3703" t="s">
        <v>11753</v>
      </c>
      <c r="P3703" s="5" t="s">
        <v>17228</v>
      </c>
    </row>
    <row r="3704" spans="1:16" ht="14.25" customHeight="1" thickBot="1" x14ac:dyDescent="0.4">
      <c r="A3704" t="s">
        <v>15513</v>
      </c>
      <c r="B3704">
        <f t="shared" ca="1" si="59"/>
        <v>55</v>
      </c>
      <c r="C3704" s="1">
        <v>23038</v>
      </c>
      <c r="E3704" t="s">
        <v>10734</v>
      </c>
      <c r="H3704" t="s">
        <v>122</v>
      </c>
      <c r="I3704" t="s">
        <v>5710</v>
      </c>
      <c r="J3704" t="s">
        <v>15514</v>
      </c>
      <c r="K3704" t="s">
        <v>15515</v>
      </c>
      <c r="L3704" t="s">
        <v>205</v>
      </c>
      <c r="M3704" t="s">
        <v>29</v>
      </c>
      <c r="O3704" t="s">
        <v>1330</v>
      </c>
      <c r="P3704" s="5" t="s">
        <v>1330</v>
      </c>
    </row>
    <row r="3705" spans="1:16" ht="14.25" customHeight="1" thickBot="1" x14ac:dyDescent="0.4">
      <c r="A3705" t="s">
        <v>15516</v>
      </c>
      <c r="B3705">
        <f t="shared" ca="1" si="59"/>
        <v>63</v>
      </c>
      <c r="C3705" s="1">
        <v>19932</v>
      </c>
      <c r="E3705" t="s">
        <v>15517</v>
      </c>
      <c r="G3705" t="s">
        <v>66</v>
      </c>
      <c r="H3705" t="s">
        <v>43</v>
      </c>
      <c r="I3705" t="s">
        <v>83</v>
      </c>
      <c r="J3705" t="s">
        <v>15518</v>
      </c>
      <c r="K3705" t="s">
        <v>15519</v>
      </c>
      <c r="L3705" t="s">
        <v>21</v>
      </c>
      <c r="M3705" t="s">
        <v>83</v>
      </c>
      <c r="O3705" t="s">
        <v>15520</v>
      </c>
      <c r="P3705" s="5" t="s">
        <v>17400</v>
      </c>
    </row>
    <row r="3706" spans="1:16" ht="14.25" customHeight="1" thickBot="1" x14ac:dyDescent="0.4">
      <c r="A3706" t="s">
        <v>15521</v>
      </c>
      <c r="B3706">
        <f t="shared" ca="1" si="59"/>
        <v>37</v>
      </c>
      <c r="C3706" s="1">
        <v>29428</v>
      </c>
      <c r="E3706" t="s">
        <v>15522</v>
      </c>
      <c r="H3706" t="s">
        <v>360</v>
      </c>
      <c r="I3706" t="s">
        <v>361</v>
      </c>
      <c r="J3706" t="s">
        <v>15523</v>
      </c>
      <c r="K3706" t="s">
        <v>15524</v>
      </c>
      <c r="L3706" t="s">
        <v>21</v>
      </c>
      <c r="M3706" t="s">
        <v>361</v>
      </c>
      <c r="O3706" t="s">
        <v>15525</v>
      </c>
      <c r="P3706" s="5" t="s">
        <v>15525</v>
      </c>
    </row>
    <row r="3707" spans="1:16" ht="14.25" customHeight="1" thickBot="1" x14ac:dyDescent="0.4">
      <c r="A3707" t="s">
        <v>15526</v>
      </c>
      <c r="B3707">
        <f t="shared" ca="1" si="59"/>
        <v>31</v>
      </c>
      <c r="C3707" s="1">
        <v>31693</v>
      </c>
      <c r="D3707" t="s">
        <v>200</v>
      </c>
      <c r="E3707" t="s">
        <v>15527</v>
      </c>
      <c r="F3707" t="s">
        <v>41</v>
      </c>
      <c r="G3707" t="s">
        <v>147</v>
      </c>
      <c r="H3707" t="s">
        <v>122</v>
      </c>
      <c r="I3707" t="s">
        <v>29</v>
      </c>
      <c r="J3707" t="s">
        <v>29</v>
      </c>
      <c r="K3707" t="s">
        <v>15528</v>
      </c>
      <c r="L3707" t="s">
        <v>21</v>
      </c>
      <c r="M3707" t="s">
        <v>29</v>
      </c>
      <c r="N3707" t="s">
        <v>197</v>
      </c>
      <c r="O3707" t="s">
        <v>7356</v>
      </c>
      <c r="P3707" s="5" t="s">
        <v>7356</v>
      </c>
    </row>
    <row r="3708" spans="1:16" ht="14.25" customHeight="1" thickBot="1" x14ac:dyDescent="0.4">
      <c r="A3708" t="s">
        <v>15529</v>
      </c>
      <c r="B3708">
        <f t="shared" ca="1" si="59"/>
        <v>39</v>
      </c>
      <c r="C3708" s="1">
        <v>28914</v>
      </c>
      <c r="D3708" t="s">
        <v>39</v>
      </c>
      <c r="E3708" t="s">
        <v>15530</v>
      </c>
      <c r="F3708" t="s">
        <v>39</v>
      </c>
      <c r="G3708" t="s">
        <v>95</v>
      </c>
      <c r="H3708" t="s">
        <v>105</v>
      </c>
      <c r="I3708" t="s">
        <v>178</v>
      </c>
      <c r="J3708" t="s">
        <v>178</v>
      </c>
      <c r="K3708" t="s">
        <v>15531</v>
      </c>
      <c r="L3708" t="s">
        <v>21</v>
      </c>
      <c r="M3708" t="s">
        <v>46</v>
      </c>
      <c r="N3708" t="s">
        <v>705</v>
      </c>
      <c r="O3708" t="s">
        <v>15532</v>
      </c>
      <c r="P3708" s="5" t="s">
        <v>15532</v>
      </c>
    </row>
    <row r="3709" spans="1:16" ht="14.25" customHeight="1" thickBot="1" x14ac:dyDescent="0.4">
      <c r="A3709" t="s">
        <v>15533</v>
      </c>
      <c r="B3709">
        <f t="shared" ca="1" si="59"/>
        <v>54</v>
      </c>
      <c r="C3709" s="1">
        <v>23563</v>
      </c>
      <c r="E3709" t="s">
        <v>15109</v>
      </c>
      <c r="F3709" t="s">
        <v>41</v>
      </c>
      <c r="G3709" t="s">
        <v>262</v>
      </c>
      <c r="I3709" t="s">
        <v>13181</v>
      </c>
      <c r="J3709" t="s">
        <v>15534</v>
      </c>
      <c r="K3709" t="s">
        <v>15535</v>
      </c>
      <c r="L3709" t="s">
        <v>21</v>
      </c>
      <c r="M3709" t="s">
        <v>148</v>
      </c>
      <c r="O3709" t="s">
        <v>15536</v>
      </c>
      <c r="P3709" s="5" t="s">
        <v>15536</v>
      </c>
    </row>
    <row r="3710" spans="1:16" ht="14.25" customHeight="1" thickBot="1" x14ac:dyDescent="0.4">
      <c r="A3710" t="s">
        <v>15537</v>
      </c>
      <c r="B3710">
        <f t="shared" ca="1" si="59"/>
        <v>46</v>
      </c>
      <c r="C3710" s="1">
        <v>26274</v>
      </c>
      <c r="D3710" t="s">
        <v>39</v>
      </c>
      <c r="E3710" t="s">
        <v>15538</v>
      </c>
      <c r="F3710" t="s">
        <v>41</v>
      </c>
      <c r="G3710" t="s">
        <v>549</v>
      </c>
      <c r="H3710" t="s">
        <v>105</v>
      </c>
      <c r="I3710" t="s">
        <v>44</v>
      </c>
      <c r="J3710" t="s">
        <v>44</v>
      </c>
      <c r="K3710" t="s">
        <v>6696</v>
      </c>
      <c r="L3710" t="s">
        <v>21</v>
      </c>
      <c r="M3710" t="s">
        <v>46</v>
      </c>
      <c r="N3710" t="s">
        <v>10264</v>
      </c>
      <c r="O3710" t="s">
        <v>15539</v>
      </c>
      <c r="P3710" s="5" t="s">
        <v>15539</v>
      </c>
    </row>
    <row r="3711" spans="1:16" ht="14.25" customHeight="1" thickBot="1" x14ac:dyDescent="0.4">
      <c r="A3711" t="s">
        <v>15540</v>
      </c>
      <c r="B3711">
        <f t="shared" ca="1" si="59"/>
        <v>49</v>
      </c>
      <c r="C3711" s="1">
        <v>25401</v>
      </c>
      <c r="D3711" t="s">
        <v>39</v>
      </c>
      <c r="E3711" t="s">
        <v>14728</v>
      </c>
      <c r="F3711" t="s">
        <v>41</v>
      </c>
      <c r="H3711" t="s">
        <v>15541</v>
      </c>
      <c r="I3711" t="s">
        <v>12104</v>
      </c>
      <c r="J3711" t="s">
        <v>15542</v>
      </c>
      <c r="K3711" t="s">
        <v>665</v>
      </c>
      <c r="L3711" t="s">
        <v>21</v>
      </c>
      <c r="M3711" t="s">
        <v>12104</v>
      </c>
      <c r="N3711" t="s">
        <v>100</v>
      </c>
      <c r="O3711" t="s">
        <v>15543</v>
      </c>
      <c r="P3711" s="5" t="s">
        <v>15543</v>
      </c>
    </row>
    <row r="3712" spans="1:16" ht="14.25" customHeight="1" thickBot="1" x14ac:dyDescent="0.4">
      <c r="A3712" t="s">
        <v>15544</v>
      </c>
      <c r="B3712">
        <f t="shared" ca="1" si="59"/>
        <v>40</v>
      </c>
      <c r="C3712" s="1">
        <v>28587</v>
      </c>
      <c r="D3712" t="s">
        <v>41</v>
      </c>
      <c r="E3712" t="s">
        <v>15545</v>
      </c>
      <c r="F3712" t="s">
        <v>41</v>
      </c>
      <c r="G3712" t="s">
        <v>66</v>
      </c>
      <c r="H3712" t="s">
        <v>654</v>
      </c>
      <c r="I3712" t="s">
        <v>19</v>
      </c>
      <c r="J3712" t="s">
        <v>19</v>
      </c>
      <c r="K3712" t="s">
        <v>608</v>
      </c>
      <c r="L3712" t="s">
        <v>21</v>
      </c>
      <c r="M3712" t="s">
        <v>46</v>
      </c>
      <c r="N3712" t="s">
        <v>3876</v>
      </c>
      <c r="O3712" t="s">
        <v>15546</v>
      </c>
      <c r="P3712" s="5" t="s">
        <v>15546</v>
      </c>
    </row>
    <row r="3713" spans="1:16" ht="14.25" customHeight="1" thickBot="1" x14ac:dyDescent="0.4">
      <c r="A3713" t="s">
        <v>15547</v>
      </c>
      <c r="B3713">
        <f t="shared" ca="1" si="59"/>
        <v>32</v>
      </c>
      <c r="C3713" s="1">
        <v>31277</v>
      </c>
      <c r="D3713" t="s">
        <v>39</v>
      </c>
      <c r="E3713" t="s">
        <v>15548</v>
      </c>
      <c r="F3713" t="s">
        <v>41</v>
      </c>
      <c r="G3713" t="s">
        <v>66</v>
      </c>
      <c r="I3713" t="s">
        <v>311</v>
      </c>
      <c r="J3713" t="s">
        <v>15549</v>
      </c>
      <c r="K3713" t="s">
        <v>15550</v>
      </c>
      <c r="L3713" t="s">
        <v>21</v>
      </c>
      <c r="M3713" t="s">
        <v>311</v>
      </c>
      <c r="O3713" t="s">
        <v>15551</v>
      </c>
      <c r="P3713" s="5" t="s">
        <v>15551</v>
      </c>
    </row>
    <row r="3714" spans="1:16" ht="14.25" customHeight="1" thickBot="1" x14ac:dyDescent="0.4">
      <c r="A3714" t="s">
        <v>15552</v>
      </c>
      <c r="B3714">
        <f t="shared" ca="1" si="59"/>
        <v>113</v>
      </c>
      <c r="C3714" s="2">
        <v>1957</v>
      </c>
      <c r="D3714" t="s">
        <v>41</v>
      </c>
      <c r="E3714" t="s">
        <v>15553</v>
      </c>
      <c r="F3714" t="s">
        <v>74</v>
      </c>
      <c r="G3714" t="s">
        <v>823</v>
      </c>
      <c r="H3714" t="s">
        <v>6115</v>
      </c>
      <c r="I3714" t="s">
        <v>52</v>
      </c>
      <c r="J3714" t="s">
        <v>15554</v>
      </c>
      <c r="K3714" t="s">
        <v>3088</v>
      </c>
      <c r="L3714" t="s">
        <v>21</v>
      </c>
      <c r="M3714" t="s">
        <v>52</v>
      </c>
      <c r="N3714" t="s">
        <v>1391</v>
      </c>
      <c r="O3714" t="s">
        <v>406</v>
      </c>
      <c r="P3714" s="5" t="s">
        <v>406</v>
      </c>
    </row>
    <row r="3715" spans="1:16" ht="14.25" customHeight="1" thickBot="1" x14ac:dyDescent="0.4">
      <c r="A3715" t="s">
        <v>15555</v>
      </c>
      <c r="B3715">
        <f t="shared" ca="1" si="59"/>
        <v>51</v>
      </c>
      <c r="C3715" s="1">
        <v>24582</v>
      </c>
      <c r="D3715" t="s">
        <v>41</v>
      </c>
      <c r="E3715" t="s">
        <v>15556</v>
      </c>
      <c r="F3715" t="s">
        <v>41</v>
      </c>
      <c r="H3715" t="s">
        <v>7139</v>
      </c>
      <c r="I3715" t="s">
        <v>22</v>
      </c>
      <c r="J3715" t="s">
        <v>15557</v>
      </c>
      <c r="K3715" t="s">
        <v>7141</v>
      </c>
      <c r="L3715" t="s">
        <v>205</v>
      </c>
      <c r="M3715" t="s">
        <v>22</v>
      </c>
      <c r="O3715" t="s">
        <v>15558</v>
      </c>
      <c r="P3715" s="5" t="s">
        <v>15558</v>
      </c>
    </row>
    <row r="3716" spans="1:16" ht="14.25" customHeight="1" thickBot="1" x14ac:dyDescent="0.4">
      <c r="A3716" t="s">
        <v>15559</v>
      </c>
      <c r="B3716">
        <f t="shared" ca="1" si="59"/>
        <v>39</v>
      </c>
      <c r="C3716" s="1">
        <v>28813</v>
      </c>
      <c r="D3716" t="s">
        <v>177</v>
      </c>
      <c r="E3716" t="s">
        <v>15560</v>
      </c>
      <c r="F3716" t="s">
        <v>41</v>
      </c>
      <c r="G3716" t="s">
        <v>245</v>
      </c>
      <c r="H3716" t="s">
        <v>43</v>
      </c>
      <c r="I3716" t="s">
        <v>106</v>
      </c>
      <c r="J3716" t="s">
        <v>957</v>
      </c>
      <c r="K3716" t="s">
        <v>15561</v>
      </c>
      <c r="L3716" t="s">
        <v>21</v>
      </c>
      <c r="M3716" t="s">
        <v>78</v>
      </c>
      <c r="N3716" t="s">
        <v>5496</v>
      </c>
      <c r="O3716" t="s">
        <v>15562</v>
      </c>
      <c r="P3716" s="5" t="s">
        <v>17401</v>
      </c>
    </row>
    <row r="3717" spans="1:16" ht="14.25" customHeight="1" thickBot="1" x14ac:dyDescent="0.4">
      <c r="A3717" t="s">
        <v>15563</v>
      </c>
      <c r="B3717">
        <f t="shared" ca="1" si="59"/>
        <v>40</v>
      </c>
      <c r="C3717" s="1">
        <v>28461</v>
      </c>
      <c r="E3717" t="s">
        <v>15564</v>
      </c>
      <c r="G3717" t="s">
        <v>345</v>
      </c>
      <c r="H3717" t="s">
        <v>43</v>
      </c>
      <c r="I3717" t="s">
        <v>178</v>
      </c>
      <c r="J3717" t="s">
        <v>15565</v>
      </c>
      <c r="K3717" t="s">
        <v>15566</v>
      </c>
      <c r="L3717" t="s">
        <v>21</v>
      </c>
      <c r="M3717" t="s">
        <v>178</v>
      </c>
      <c r="N3717" t="s">
        <v>15567</v>
      </c>
      <c r="O3717" t="s">
        <v>1935</v>
      </c>
      <c r="P3717" s="5" t="s">
        <v>16782</v>
      </c>
    </row>
    <row r="3718" spans="1:16" ht="14.25" customHeight="1" thickBot="1" x14ac:dyDescent="0.4">
      <c r="A3718" t="s">
        <v>15568</v>
      </c>
      <c r="B3718">
        <f t="shared" ca="1" si="59"/>
        <v>113</v>
      </c>
      <c r="C3718" s="2">
        <v>1953</v>
      </c>
      <c r="E3718" t="s">
        <v>6235</v>
      </c>
      <c r="F3718" t="s">
        <v>185</v>
      </c>
      <c r="G3718" t="s">
        <v>245</v>
      </c>
      <c r="I3718" t="s">
        <v>194</v>
      </c>
      <c r="J3718" t="s">
        <v>194</v>
      </c>
      <c r="K3718" t="s">
        <v>15569</v>
      </c>
      <c r="L3718" t="s">
        <v>21</v>
      </c>
      <c r="M3718" t="s">
        <v>22</v>
      </c>
      <c r="O3718" t="s">
        <v>15570</v>
      </c>
      <c r="P3718" s="5" t="s">
        <v>15570</v>
      </c>
    </row>
    <row r="3719" spans="1:16" ht="14.25" customHeight="1" thickBot="1" x14ac:dyDescent="0.4">
      <c r="A3719" t="s">
        <v>15571</v>
      </c>
      <c r="B3719">
        <f t="shared" ca="1" si="59"/>
        <v>35</v>
      </c>
      <c r="C3719" s="1">
        <v>30163</v>
      </c>
      <c r="E3719" t="s">
        <v>15572</v>
      </c>
      <c r="I3719" t="s">
        <v>132</v>
      </c>
      <c r="J3719" t="s">
        <v>132</v>
      </c>
      <c r="K3719" t="s">
        <v>14179</v>
      </c>
      <c r="L3719" t="s">
        <v>21</v>
      </c>
      <c r="M3719" t="s">
        <v>132</v>
      </c>
      <c r="O3719" t="s">
        <v>2785</v>
      </c>
      <c r="P3719" s="5" t="s">
        <v>2339</v>
      </c>
    </row>
    <row r="3720" spans="1:16" ht="14.25" customHeight="1" thickBot="1" x14ac:dyDescent="0.4">
      <c r="A3720" t="s">
        <v>15573</v>
      </c>
      <c r="B3720">
        <f t="shared" ca="1" si="59"/>
        <v>68</v>
      </c>
      <c r="C3720" s="1">
        <v>18388</v>
      </c>
      <c r="E3720" t="s">
        <v>1827</v>
      </c>
      <c r="H3720" t="s">
        <v>5484</v>
      </c>
      <c r="I3720" t="s">
        <v>34</v>
      </c>
      <c r="J3720" t="s">
        <v>1550</v>
      </c>
      <c r="K3720" t="s">
        <v>15574</v>
      </c>
      <c r="L3720" t="s">
        <v>21</v>
      </c>
      <c r="M3720" t="s">
        <v>34</v>
      </c>
      <c r="O3720" t="s">
        <v>55</v>
      </c>
      <c r="P3720" s="5" t="s">
        <v>55</v>
      </c>
    </row>
    <row r="3721" spans="1:16" ht="14.25" customHeight="1" thickBot="1" x14ac:dyDescent="0.4">
      <c r="A3721" t="s">
        <v>15575</v>
      </c>
      <c r="B3721">
        <f t="shared" ca="1" si="59"/>
        <v>28</v>
      </c>
      <c r="C3721" s="1">
        <v>32714</v>
      </c>
      <c r="D3721" t="s">
        <v>41</v>
      </c>
      <c r="E3721" t="s">
        <v>3103</v>
      </c>
      <c r="F3721" t="s">
        <v>41</v>
      </c>
      <c r="G3721" t="s">
        <v>298</v>
      </c>
      <c r="H3721" t="s">
        <v>5900</v>
      </c>
      <c r="I3721" t="s">
        <v>194</v>
      </c>
      <c r="J3721" t="s">
        <v>195</v>
      </c>
      <c r="K3721" t="s">
        <v>15576</v>
      </c>
      <c r="L3721" t="s">
        <v>21</v>
      </c>
      <c r="M3721" t="s">
        <v>194</v>
      </c>
      <c r="N3721" t="s">
        <v>197</v>
      </c>
      <c r="O3721" t="s">
        <v>55</v>
      </c>
      <c r="P3721" s="5" t="s">
        <v>55</v>
      </c>
    </row>
    <row r="3722" spans="1:16" ht="14.25" customHeight="1" thickBot="1" x14ac:dyDescent="0.4">
      <c r="A3722" t="s">
        <v>15577</v>
      </c>
      <c r="B3722">
        <f t="shared" ca="1" si="59"/>
        <v>45</v>
      </c>
      <c r="C3722" s="1">
        <v>26682</v>
      </c>
      <c r="D3722" t="s">
        <v>39</v>
      </c>
      <c r="E3722" t="s">
        <v>5925</v>
      </c>
      <c r="F3722" t="s">
        <v>41</v>
      </c>
      <c r="G3722" t="s">
        <v>245</v>
      </c>
      <c r="H3722" t="s">
        <v>105</v>
      </c>
      <c r="I3722" t="s">
        <v>106</v>
      </c>
      <c r="J3722" t="s">
        <v>15578</v>
      </c>
      <c r="K3722" t="s">
        <v>15579</v>
      </c>
      <c r="L3722" t="s">
        <v>21</v>
      </c>
      <c r="M3722" t="s">
        <v>46</v>
      </c>
      <c r="N3722" t="s">
        <v>650</v>
      </c>
      <c r="O3722" t="s">
        <v>15580</v>
      </c>
      <c r="P3722" s="5" t="s">
        <v>15580</v>
      </c>
    </row>
    <row r="3723" spans="1:16" ht="14.25" customHeight="1" thickBot="1" x14ac:dyDescent="0.4">
      <c r="A3723" t="s">
        <v>15581</v>
      </c>
      <c r="B3723">
        <f t="shared" ca="1" si="59"/>
        <v>40</v>
      </c>
      <c r="C3723" s="1">
        <v>28509</v>
      </c>
      <c r="D3723" t="s">
        <v>39</v>
      </c>
      <c r="E3723" t="s">
        <v>15582</v>
      </c>
      <c r="G3723" t="s">
        <v>3330</v>
      </c>
      <c r="H3723" t="s">
        <v>4209</v>
      </c>
      <c r="I3723" t="s">
        <v>118</v>
      </c>
      <c r="J3723" t="s">
        <v>15583</v>
      </c>
      <c r="K3723" t="s">
        <v>997</v>
      </c>
      <c r="L3723" t="s">
        <v>205</v>
      </c>
      <c r="M3723" t="s">
        <v>118</v>
      </c>
      <c r="O3723" t="s">
        <v>15584</v>
      </c>
      <c r="P3723" s="5" t="s">
        <v>15584</v>
      </c>
    </row>
    <row r="3724" spans="1:16" ht="14.25" customHeight="1" thickBot="1" x14ac:dyDescent="0.4">
      <c r="A3724" t="s">
        <v>15585</v>
      </c>
      <c r="B3724">
        <f t="shared" ca="1" si="59"/>
        <v>33</v>
      </c>
      <c r="C3724" s="1">
        <v>31064</v>
      </c>
      <c r="D3724" t="s">
        <v>39</v>
      </c>
      <c r="E3724" t="s">
        <v>15586</v>
      </c>
      <c r="F3724" t="s">
        <v>41</v>
      </c>
      <c r="G3724" t="s">
        <v>75</v>
      </c>
      <c r="H3724" t="s">
        <v>105</v>
      </c>
      <c r="I3724" t="s">
        <v>178</v>
      </c>
      <c r="J3724" t="s">
        <v>1866</v>
      </c>
      <c r="K3724" t="s">
        <v>15587</v>
      </c>
      <c r="L3724" t="s">
        <v>21</v>
      </c>
      <c r="M3724" t="s">
        <v>46</v>
      </c>
      <c r="N3724" t="s">
        <v>802</v>
      </c>
      <c r="O3724" t="s">
        <v>15588</v>
      </c>
      <c r="P3724" s="5" t="s">
        <v>15588</v>
      </c>
    </row>
    <row r="3725" spans="1:16" ht="14.25" customHeight="1" thickBot="1" x14ac:dyDescent="0.4">
      <c r="A3725" t="s">
        <v>15589</v>
      </c>
      <c r="B3725">
        <f t="shared" ca="1" si="59"/>
        <v>46</v>
      </c>
      <c r="C3725" s="1">
        <v>26392</v>
      </c>
      <c r="D3725" t="s">
        <v>177</v>
      </c>
      <c r="E3725" t="s">
        <v>15590</v>
      </c>
      <c r="G3725" t="s">
        <v>892</v>
      </c>
      <c r="H3725" t="s">
        <v>360</v>
      </c>
      <c r="I3725" t="s">
        <v>361</v>
      </c>
      <c r="J3725" t="s">
        <v>9696</v>
      </c>
      <c r="K3725" t="s">
        <v>15591</v>
      </c>
      <c r="L3725" t="s">
        <v>21</v>
      </c>
      <c r="M3725" t="s">
        <v>361</v>
      </c>
      <c r="O3725" t="s">
        <v>15592</v>
      </c>
      <c r="P3725" s="5" t="s">
        <v>15592</v>
      </c>
    </row>
    <row r="3726" spans="1:16" ht="14.25" customHeight="1" thickBot="1" x14ac:dyDescent="0.4">
      <c r="A3726" t="s">
        <v>15593</v>
      </c>
      <c r="B3726">
        <f t="shared" ca="1" si="59"/>
        <v>56</v>
      </c>
      <c r="C3726" s="1">
        <v>22638</v>
      </c>
      <c r="E3726" t="s">
        <v>15594</v>
      </c>
      <c r="I3726" t="s">
        <v>386</v>
      </c>
      <c r="J3726" t="s">
        <v>15595</v>
      </c>
      <c r="K3726" t="s">
        <v>15596</v>
      </c>
      <c r="L3726" t="s">
        <v>21</v>
      </c>
      <c r="M3726" t="s">
        <v>386</v>
      </c>
      <c r="O3726" t="s">
        <v>15597</v>
      </c>
      <c r="P3726" s="5" t="s">
        <v>15597</v>
      </c>
    </row>
    <row r="3727" spans="1:16" ht="14.25" customHeight="1" thickBot="1" x14ac:dyDescent="0.4">
      <c r="A3727" t="s">
        <v>15598</v>
      </c>
      <c r="B3727">
        <f t="shared" ca="1" si="59"/>
        <v>85</v>
      </c>
      <c r="C3727" s="1">
        <v>11948</v>
      </c>
      <c r="E3727" t="s">
        <v>15599</v>
      </c>
      <c r="I3727" t="s">
        <v>933</v>
      </c>
      <c r="K3727" t="s">
        <v>15600</v>
      </c>
      <c r="L3727" t="s">
        <v>21</v>
      </c>
      <c r="M3727" t="s">
        <v>22</v>
      </c>
      <c r="O3727" t="s">
        <v>15601</v>
      </c>
      <c r="P3727" s="5" t="s">
        <v>15601</v>
      </c>
    </row>
    <row r="3728" spans="1:16" ht="14.25" customHeight="1" thickBot="1" x14ac:dyDescent="0.4">
      <c r="A3728" t="s">
        <v>15602</v>
      </c>
      <c r="B3728">
        <f t="shared" ca="1" si="59"/>
        <v>51</v>
      </c>
      <c r="C3728" s="1">
        <v>24430</v>
      </c>
      <c r="D3728" t="s">
        <v>39</v>
      </c>
      <c r="E3728" t="s">
        <v>15603</v>
      </c>
      <c r="F3728" t="s">
        <v>41</v>
      </c>
      <c r="G3728" t="s">
        <v>15604</v>
      </c>
      <c r="H3728" t="s">
        <v>353</v>
      </c>
      <c r="I3728" t="s">
        <v>346</v>
      </c>
      <c r="J3728" t="s">
        <v>15605</v>
      </c>
      <c r="K3728" t="s">
        <v>15606</v>
      </c>
      <c r="L3728" t="s">
        <v>21</v>
      </c>
      <c r="M3728" t="s">
        <v>46</v>
      </c>
      <c r="N3728" t="s">
        <v>3713</v>
      </c>
      <c r="O3728" t="s">
        <v>15607</v>
      </c>
      <c r="P3728" s="5" t="s">
        <v>17402</v>
      </c>
    </row>
    <row r="3729" spans="1:16" ht="14.25" customHeight="1" thickBot="1" x14ac:dyDescent="0.4">
      <c r="A3729" t="s">
        <v>15608</v>
      </c>
      <c r="B3729">
        <f t="shared" ca="1" si="59"/>
        <v>25</v>
      </c>
      <c r="C3729" s="1">
        <v>34024</v>
      </c>
      <c r="E3729" t="s">
        <v>5302</v>
      </c>
      <c r="H3729" t="s">
        <v>360</v>
      </c>
      <c r="I3729" t="s">
        <v>1768</v>
      </c>
      <c r="J3729" t="s">
        <v>1768</v>
      </c>
      <c r="K3729" t="s">
        <v>15609</v>
      </c>
      <c r="L3729" t="s">
        <v>21</v>
      </c>
      <c r="M3729" t="s">
        <v>1768</v>
      </c>
      <c r="O3729" t="s">
        <v>169</v>
      </c>
      <c r="P3729" s="5" t="s">
        <v>169</v>
      </c>
    </row>
    <row r="3730" spans="1:16" ht="14.25" customHeight="1" thickBot="1" x14ac:dyDescent="0.4">
      <c r="A3730" t="s">
        <v>15610</v>
      </c>
      <c r="B3730">
        <f t="shared" ca="1" si="59"/>
        <v>89</v>
      </c>
      <c r="C3730" s="1">
        <v>10608</v>
      </c>
      <c r="D3730" t="s">
        <v>39</v>
      </c>
      <c r="E3730" t="s">
        <v>15611</v>
      </c>
      <c r="F3730" t="s">
        <v>185</v>
      </c>
      <c r="G3730" t="s">
        <v>262</v>
      </c>
      <c r="H3730" t="s">
        <v>654</v>
      </c>
      <c r="I3730" t="s">
        <v>10763</v>
      </c>
      <c r="J3730" t="s">
        <v>15612</v>
      </c>
      <c r="K3730" t="s">
        <v>15613</v>
      </c>
      <c r="L3730" t="s">
        <v>21</v>
      </c>
      <c r="M3730" t="s">
        <v>46</v>
      </c>
      <c r="N3730" t="s">
        <v>489</v>
      </c>
      <c r="O3730" t="s">
        <v>15614</v>
      </c>
      <c r="P3730" s="5" t="s">
        <v>15614</v>
      </c>
    </row>
    <row r="3731" spans="1:16" ht="14.25" customHeight="1" thickBot="1" x14ac:dyDescent="0.4">
      <c r="A3731" t="s">
        <v>15615</v>
      </c>
      <c r="B3731">
        <f t="shared" ca="1" si="59"/>
        <v>60</v>
      </c>
      <c r="C3731" s="1">
        <v>21162</v>
      </c>
      <c r="E3731" t="s">
        <v>15616</v>
      </c>
      <c r="H3731" t="s">
        <v>8100</v>
      </c>
      <c r="I3731" t="s">
        <v>22</v>
      </c>
      <c r="J3731" t="s">
        <v>5536</v>
      </c>
      <c r="K3731" t="s">
        <v>15617</v>
      </c>
      <c r="L3731" t="s">
        <v>21</v>
      </c>
      <c r="M3731" t="s">
        <v>22</v>
      </c>
      <c r="O3731" t="s">
        <v>15618</v>
      </c>
      <c r="P3731" s="5" t="s">
        <v>15618</v>
      </c>
    </row>
    <row r="3732" spans="1:16" ht="14.25" customHeight="1" thickBot="1" x14ac:dyDescent="0.4">
      <c r="A3732" t="s">
        <v>15619</v>
      </c>
      <c r="B3732">
        <f t="shared" ca="1" si="59"/>
        <v>53</v>
      </c>
      <c r="C3732" s="1">
        <v>23651</v>
      </c>
      <c r="D3732" t="s">
        <v>674</v>
      </c>
      <c r="E3732" t="s">
        <v>15620</v>
      </c>
      <c r="F3732" t="s">
        <v>41</v>
      </c>
      <c r="G3732" t="s">
        <v>378</v>
      </c>
      <c r="H3732" t="s">
        <v>1549</v>
      </c>
      <c r="I3732" t="s">
        <v>34</v>
      </c>
      <c r="J3732" t="s">
        <v>15621</v>
      </c>
      <c r="K3732" t="s">
        <v>4894</v>
      </c>
      <c r="L3732" t="s">
        <v>21</v>
      </c>
      <c r="M3732" t="s">
        <v>34</v>
      </c>
      <c r="N3732" t="s">
        <v>1111</v>
      </c>
      <c r="O3732" t="s">
        <v>2231</v>
      </c>
      <c r="P3732" s="5" t="s">
        <v>169</v>
      </c>
    </row>
    <row r="3733" spans="1:16" ht="14.25" customHeight="1" thickBot="1" x14ac:dyDescent="0.4">
      <c r="A3733" t="s">
        <v>15622</v>
      </c>
      <c r="B3733">
        <f t="shared" ca="1" si="59"/>
        <v>52</v>
      </c>
      <c r="C3733" s="1">
        <v>24176</v>
      </c>
      <c r="D3733" t="s">
        <v>39</v>
      </c>
      <c r="E3733" t="s">
        <v>12706</v>
      </c>
      <c r="F3733" t="s">
        <v>41</v>
      </c>
      <c r="G3733" t="s">
        <v>1037</v>
      </c>
      <c r="H3733" t="s">
        <v>360</v>
      </c>
      <c r="I3733" t="s">
        <v>46</v>
      </c>
      <c r="J3733" t="s">
        <v>1573</v>
      </c>
      <c r="K3733" t="s">
        <v>15623</v>
      </c>
      <c r="L3733" t="s">
        <v>21</v>
      </c>
      <c r="M3733" t="s">
        <v>46</v>
      </c>
      <c r="N3733" t="s">
        <v>47</v>
      </c>
      <c r="O3733" t="s">
        <v>15624</v>
      </c>
      <c r="P3733" s="5" t="s">
        <v>15624</v>
      </c>
    </row>
    <row r="3734" spans="1:16" ht="14.25" customHeight="1" thickBot="1" x14ac:dyDescent="0.4">
      <c r="A3734" t="s">
        <v>15625</v>
      </c>
      <c r="B3734">
        <f t="shared" ca="1" si="59"/>
        <v>37</v>
      </c>
      <c r="C3734" s="1">
        <v>29759</v>
      </c>
      <c r="D3734" t="s">
        <v>41</v>
      </c>
      <c r="E3734" t="s">
        <v>15626</v>
      </c>
      <c r="F3734" t="s">
        <v>41</v>
      </c>
      <c r="G3734" t="s">
        <v>1037</v>
      </c>
      <c r="H3734" t="s">
        <v>660</v>
      </c>
      <c r="I3734" t="s">
        <v>59</v>
      </c>
      <c r="J3734" t="s">
        <v>15627</v>
      </c>
      <c r="K3734" t="s">
        <v>10578</v>
      </c>
      <c r="L3734" t="s">
        <v>21</v>
      </c>
      <c r="M3734" t="s">
        <v>59</v>
      </c>
      <c r="O3734" t="s">
        <v>8725</v>
      </c>
      <c r="P3734" s="5" t="s">
        <v>8725</v>
      </c>
    </row>
    <row r="3735" spans="1:16" ht="14.25" customHeight="1" thickBot="1" x14ac:dyDescent="0.4">
      <c r="A3735" t="s">
        <v>15628</v>
      </c>
      <c r="B3735">
        <f t="shared" ca="1" si="59"/>
        <v>45</v>
      </c>
      <c r="C3735" s="1">
        <v>26709</v>
      </c>
      <c r="E3735" t="s">
        <v>15629</v>
      </c>
      <c r="H3735" t="s">
        <v>3112</v>
      </c>
      <c r="I3735" t="s">
        <v>325</v>
      </c>
      <c r="J3735" t="s">
        <v>325</v>
      </c>
      <c r="K3735" t="s">
        <v>15630</v>
      </c>
      <c r="L3735" t="s">
        <v>21</v>
      </c>
      <c r="M3735" t="s">
        <v>628</v>
      </c>
      <c r="O3735" t="s">
        <v>12436</v>
      </c>
      <c r="P3735" s="5" t="s">
        <v>12436</v>
      </c>
    </row>
    <row r="3736" spans="1:16" ht="14.25" customHeight="1" thickBot="1" x14ac:dyDescent="0.4">
      <c r="A3736" t="s">
        <v>15631</v>
      </c>
      <c r="B3736">
        <f t="shared" ca="1" si="59"/>
        <v>39</v>
      </c>
      <c r="C3736" s="1">
        <v>28728</v>
      </c>
      <c r="D3736" t="s">
        <v>200</v>
      </c>
      <c r="E3736" t="s">
        <v>4418</v>
      </c>
      <c r="F3736" t="s">
        <v>41</v>
      </c>
      <c r="G3736" t="s">
        <v>66</v>
      </c>
      <c r="H3736" t="s">
        <v>122</v>
      </c>
      <c r="I3736" t="s">
        <v>29</v>
      </c>
      <c r="J3736" t="s">
        <v>15632</v>
      </c>
      <c r="K3736" t="s">
        <v>15633</v>
      </c>
      <c r="L3736" t="s">
        <v>21</v>
      </c>
      <c r="M3736" t="s">
        <v>29</v>
      </c>
      <c r="O3736" t="s">
        <v>1421</v>
      </c>
      <c r="P3736" s="5" t="s">
        <v>1421</v>
      </c>
    </row>
    <row r="3737" spans="1:16" ht="14.25" customHeight="1" thickBot="1" x14ac:dyDescent="0.4">
      <c r="A3737" t="s">
        <v>15634</v>
      </c>
      <c r="B3737">
        <f t="shared" ca="1" si="59"/>
        <v>34</v>
      </c>
      <c r="C3737" s="1">
        <v>30704</v>
      </c>
      <c r="D3737" t="s">
        <v>41</v>
      </c>
      <c r="E3737" t="s">
        <v>15635</v>
      </c>
      <c r="F3737" t="s">
        <v>41</v>
      </c>
      <c r="G3737" t="s">
        <v>186</v>
      </c>
      <c r="H3737" t="s">
        <v>43</v>
      </c>
      <c r="I3737" t="s">
        <v>178</v>
      </c>
      <c r="J3737" t="s">
        <v>2258</v>
      </c>
      <c r="K3737" t="s">
        <v>9720</v>
      </c>
      <c r="L3737" t="s">
        <v>21</v>
      </c>
      <c r="M3737" t="s">
        <v>178</v>
      </c>
      <c r="N3737" t="s">
        <v>1111</v>
      </c>
      <c r="O3737" t="s">
        <v>394</v>
      </c>
      <c r="P3737" s="5" t="s">
        <v>10689</v>
      </c>
    </row>
    <row r="3738" spans="1:16" ht="14.25" customHeight="1" thickBot="1" x14ac:dyDescent="0.4">
      <c r="A3738" t="s">
        <v>15636</v>
      </c>
      <c r="B3738">
        <f t="shared" ca="1" si="59"/>
        <v>30</v>
      </c>
      <c r="C3738" s="1">
        <v>31994</v>
      </c>
      <c r="D3738" t="s">
        <v>39</v>
      </c>
      <c r="E3738" t="s">
        <v>15637</v>
      </c>
      <c r="G3738" t="s">
        <v>186</v>
      </c>
      <c r="H3738" t="s">
        <v>627</v>
      </c>
      <c r="I3738" t="s">
        <v>628</v>
      </c>
      <c r="J3738" t="s">
        <v>5476</v>
      </c>
      <c r="K3738" t="s">
        <v>15638</v>
      </c>
      <c r="L3738" t="s">
        <v>21</v>
      </c>
      <c r="M3738" t="s">
        <v>628</v>
      </c>
      <c r="O3738" t="s">
        <v>15639</v>
      </c>
      <c r="P3738" s="5" t="s">
        <v>15639</v>
      </c>
    </row>
    <row r="3739" spans="1:16" ht="14.25" customHeight="1" thickBot="1" x14ac:dyDescent="0.4">
      <c r="A3739" t="s">
        <v>15640</v>
      </c>
      <c r="B3739">
        <f t="shared" ca="1" si="59"/>
        <v>46</v>
      </c>
      <c r="C3739" s="1">
        <v>26368</v>
      </c>
      <c r="E3739" t="s">
        <v>15641</v>
      </c>
      <c r="I3739" t="s">
        <v>6092</v>
      </c>
      <c r="J3739" t="s">
        <v>15642</v>
      </c>
      <c r="K3739" t="s">
        <v>5921</v>
      </c>
      <c r="L3739" t="s">
        <v>21</v>
      </c>
      <c r="M3739" t="s">
        <v>59</v>
      </c>
      <c r="O3739" t="s">
        <v>15643</v>
      </c>
      <c r="P3739" s="5" t="s">
        <v>15643</v>
      </c>
    </row>
    <row r="3740" spans="1:16" ht="14.25" customHeight="1" thickBot="1" x14ac:dyDescent="0.4">
      <c r="A3740" t="s">
        <v>15644</v>
      </c>
      <c r="B3740">
        <f t="shared" ref="B3740:B3803" ca="1" si="60">DATEDIF(C3740,TODAY(),"Y")</f>
        <v>32</v>
      </c>
      <c r="C3740" s="1">
        <v>31413</v>
      </c>
      <c r="E3740" t="s">
        <v>15645</v>
      </c>
      <c r="G3740" t="s">
        <v>95</v>
      </c>
      <c r="H3740" t="s">
        <v>2916</v>
      </c>
      <c r="I3740" t="s">
        <v>194</v>
      </c>
      <c r="J3740" t="s">
        <v>2917</v>
      </c>
      <c r="K3740" t="s">
        <v>10306</v>
      </c>
      <c r="L3740" t="s">
        <v>21</v>
      </c>
      <c r="M3740" t="s">
        <v>194</v>
      </c>
      <c r="N3740" t="s">
        <v>168</v>
      </c>
      <c r="O3740" t="s">
        <v>55</v>
      </c>
      <c r="P3740" s="5" t="s">
        <v>55</v>
      </c>
    </row>
    <row r="3741" spans="1:16" ht="14.25" customHeight="1" thickBot="1" x14ac:dyDescent="0.4">
      <c r="A3741" t="s">
        <v>15646</v>
      </c>
      <c r="B3741">
        <f t="shared" ca="1" si="60"/>
        <v>47</v>
      </c>
      <c r="C3741" s="1">
        <v>25965</v>
      </c>
      <c r="D3741" t="s">
        <v>235</v>
      </c>
      <c r="E3741" t="s">
        <v>1730</v>
      </c>
      <c r="F3741" t="s">
        <v>39</v>
      </c>
      <c r="H3741" t="s">
        <v>1445</v>
      </c>
      <c r="I3741" t="s">
        <v>1446</v>
      </c>
      <c r="J3741" t="s">
        <v>15647</v>
      </c>
      <c r="K3741" t="s">
        <v>1448</v>
      </c>
      <c r="L3741" t="s">
        <v>21</v>
      </c>
      <c r="M3741" t="s">
        <v>89</v>
      </c>
      <c r="O3741" t="s">
        <v>15648</v>
      </c>
      <c r="P3741" s="5" t="s">
        <v>15648</v>
      </c>
    </row>
    <row r="3742" spans="1:16" ht="14.25" customHeight="1" thickBot="1" x14ac:dyDescent="0.4">
      <c r="A3742" t="s">
        <v>15649</v>
      </c>
      <c r="B3742">
        <f t="shared" ca="1" si="60"/>
        <v>30</v>
      </c>
      <c r="C3742" s="1">
        <v>32017</v>
      </c>
      <c r="E3742" t="s">
        <v>15650</v>
      </c>
      <c r="H3742" t="s">
        <v>43</v>
      </c>
      <c r="I3742" t="s">
        <v>129</v>
      </c>
      <c r="J3742" t="s">
        <v>15651</v>
      </c>
      <c r="K3742" t="s">
        <v>15652</v>
      </c>
      <c r="L3742" t="s">
        <v>21</v>
      </c>
      <c r="M3742" t="s">
        <v>132</v>
      </c>
      <c r="O3742" t="s">
        <v>15653</v>
      </c>
      <c r="P3742" s="5" t="s">
        <v>17403</v>
      </c>
    </row>
    <row r="3743" spans="1:16" ht="14.25" customHeight="1" thickBot="1" x14ac:dyDescent="0.4">
      <c r="A3743" t="s">
        <v>15654</v>
      </c>
      <c r="B3743">
        <f t="shared" ca="1" si="60"/>
        <v>35</v>
      </c>
      <c r="C3743" s="1">
        <v>30269</v>
      </c>
      <c r="E3743" t="s">
        <v>7576</v>
      </c>
      <c r="H3743" t="s">
        <v>1523</v>
      </c>
      <c r="I3743" t="s">
        <v>22</v>
      </c>
      <c r="J3743" t="s">
        <v>22</v>
      </c>
      <c r="K3743" t="s">
        <v>5557</v>
      </c>
      <c r="L3743" t="s">
        <v>21</v>
      </c>
      <c r="M3743" t="s">
        <v>22</v>
      </c>
      <c r="O3743" t="s">
        <v>15655</v>
      </c>
      <c r="P3743" s="5" t="s">
        <v>15655</v>
      </c>
    </row>
    <row r="3744" spans="1:16" ht="14.25" customHeight="1" thickBot="1" x14ac:dyDescent="0.4">
      <c r="A3744" t="s">
        <v>15656</v>
      </c>
      <c r="B3744">
        <f t="shared" ca="1" si="60"/>
        <v>49</v>
      </c>
      <c r="C3744" s="1">
        <v>25250</v>
      </c>
      <c r="D3744" t="s">
        <v>674</v>
      </c>
      <c r="E3744" t="s">
        <v>15657</v>
      </c>
      <c r="F3744" t="s">
        <v>41</v>
      </c>
      <c r="H3744" t="s">
        <v>43</v>
      </c>
      <c r="I3744" t="s">
        <v>178</v>
      </c>
      <c r="J3744" t="s">
        <v>15658</v>
      </c>
      <c r="K3744" t="s">
        <v>15659</v>
      </c>
      <c r="L3744" t="s">
        <v>21</v>
      </c>
      <c r="M3744" t="s">
        <v>178</v>
      </c>
      <c r="O3744" t="s">
        <v>15660</v>
      </c>
      <c r="P3744" s="5" t="s">
        <v>17404</v>
      </c>
    </row>
    <row r="3745" spans="1:16" ht="14.25" customHeight="1" thickBot="1" x14ac:dyDescent="0.4">
      <c r="A3745" t="s">
        <v>15661</v>
      </c>
      <c r="B3745">
        <f t="shared" ca="1" si="60"/>
        <v>39</v>
      </c>
      <c r="C3745" s="1">
        <v>28821</v>
      </c>
      <c r="E3745" t="s">
        <v>15662</v>
      </c>
      <c r="H3745" t="s">
        <v>385</v>
      </c>
      <c r="I3745" t="s">
        <v>386</v>
      </c>
      <c r="J3745" t="s">
        <v>15663</v>
      </c>
      <c r="K3745" t="s">
        <v>15664</v>
      </c>
      <c r="L3745" t="s">
        <v>21</v>
      </c>
      <c r="M3745" t="s">
        <v>386</v>
      </c>
      <c r="O3745" t="s">
        <v>15665</v>
      </c>
      <c r="P3745" s="5" t="s">
        <v>15665</v>
      </c>
    </row>
    <row r="3746" spans="1:16" ht="14.25" customHeight="1" thickBot="1" x14ac:dyDescent="0.4">
      <c r="A3746" t="s">
        <v>15666</v>
      </c>
      <c r="B3746">
        <f t="shared" ca="1" si="60"/>
        <v>29</v>
      </c>
      <c r="C3746" s="1">
        <v>32533</v>
      </c>
      <c r="D3746" t="s">
        <v>39</v>
      </c>
      <c r="E3746" t="s">
        <v>15667</v>
      </c>
      <c r="F3746" t="s">
        <v>41</v>
      </c>
      <c r="G3746" t="s">
        <v>331</v>
      </c>
      <c r="H3746" t="s">
        <v>360</v>
      </c>
      <c r="I3746" t="s">
        <v>15668</v>
      </c>
      <c r="J3746" t="s">
        <v>15668</v>
      </c>
      <c r="K3746" t="s">
        <v>1254</v>
      </c>
      <c r="L3746" t="s">
        <v>205</v>
      </c>
      <c r="M3746" t="s">
        <v>46</v>
      </c>
      <c r="N3746" t="s">
        <v>242</v>
      </c>
      <c r="O3746" t="s">
        <v>15669</v>
      </c>
      <c r="P3746" s="5" t="s">
        <v>15669</v>
      </c>
    </row>
    <row r="3747" spans="1:16" ht="14.25" customHeight="1" thickBot="1" x14ac:dyDescent="0.4">
      <c r="A3747" t="s">
        <v>15670</v>
      </c>
      <c r="B3747">
        <f t="shared" ca="1" si="60"/>
        <v>39</v>
      </c>
      <c r="C3747" s="1">
        <v>29024</v>
      </c>
      <c r="D3747" t="s">
        <v>177</v>
      </c>
      <c r="E3747" t="s">
        <v>15671</v>
      </c>
      <c r="F3747" t="s">
        <v>41</v>
      </c>
      <c r="G3747" t="s">
        <v>1279</v>
      </c>
      <c r="H3747" t="s">
        <v>302</v>
      </c>
      <c r="I3747" t="s">
        <v>194</v>
      </c>
      <c r="J3747" t="s">
        <v>3105</v>
      </c>
      <c r="K3747" t="s">
        <v>14458</v>
      </c>
      <c r="L3747" t="s">
        <v>21</v>
      </c>
      <c r="M3747" t="s">
        <v>194</v>
      </c>
      <c r="N3747" t="s">
        <v>1111</v>
      </c>
      <c r="O3747" t="s">
        <v>55</v>
      </c>
      <c r="P3747" s="5" t="s">
        <v>55</v>
      </c>
    </row>
    <row r="3748" spans="1:16" ht="14.25" customHeight="1" thickBot="1" x14ac:dyDescent="0.4">
      <c r="A3748" t="s">
        <v>15672</v>
      </c>
      <c r="B3748">
        <f t="shared" ca="1" si="60"/>
        <v>113</v>
      </c>
      <c r="C3748" s="2">
        <v>1979</v>
      </c>
      <c r="E3748" t="s">
        <v>15673</v>
      </c>
      <c r="H3748" t="s">
        <v>3083</v>
      </c>
      <c r="I3748" t="s">
        <v>19</v>
      </c>
      <c r="J3748" t="s">
        <v>19</v>
      </c>
      <c r="K3748" t="s">
        <v>15674</v>
      </c>
      <c r="L3748" t="s">
        <v>21</v>
      </c>
      <c r="M3748" t="s">
        <v>22</v>
      </c>
      <c r="O3748" t="s">
        <v>169</v>
      </c>
      <c r="P3748" s="5" t="s">
        <v>169</v>
      </c>
    </row>
    <row r="3749" spans="1:16" ht="14.25" customHeight="1" thickBot="1" x14ac:dyDescent="0.4">
      <c r="A3749" t="s">
        <v>15675</v>
      </c>
      <c r="B3749">
        <f t="shared" ca="1" si="60"/>
        <v>63</v>
      </c>
      <c r="C3749" s="1">
        <v>20086</v>
      </c>
      <c r="D3749" t="s">
        <v>39</v>
      </c>
      <c r="E3749" t="s">
        <v>1332</v>
      </c>
      <c r="F3749" t="s">
        <v>41</v>
      </c>
      <c r="G3749" t="s">
        <v>147</v>
      </c>
      <c r="H3749" t="s">
        <v>105</v>
      </c>
      <c r="I3749" t="s">
        <v>106</v>
      </c>
      <c r="J3749" t="s">
        <v>15676</v>
      </c>
      <c r="K3749" t="s">
        <v>15677</v>
      </c>
      <c r="L3749" t="s">
        <v>21</v>
      </c>
      <c r="M3749" t="s">
        <v>46</v>
      </c>
      <c r="N3749" t="s">
        <v>4771</v>
      </c>
      <c r="O3749" t="s">
        <v>15678</v>
      </c>
      <c r="P3749" s="5" t="s">
        <v>15678</v>
      </c>
    </row>
    <row r="3750" spans="1:16" ht="14.25" customHeight="1" thickBot="1" x14ac:dyDescent="0.4">
      <c r="A3750" t="s">
        <v>15679</v>
      </c>
      <c r="B3750">
        <f t="shared" ca="1" si="60"/>
        <v>45</v>
      </c>
      <c r="C3750" s="1">
        <v>26759</v>
      </c>
      <c r="E3750" t="s">
        <v>2584</v>
      </c>
      <c r="I3750" t="s">
        <v>367</v>
      </c>
      <c r="J3750" t="s">
        <v>368</v>
      </c>
      <c r="K3750" t="s">
        <v>15680</v>
      </c>
      <c r="L3750" t="s">
        <v>21</v>
      </c>
      <c r="M3750" t="s">
        <v>367</v>
      </c>
      <c r="O3750" t="s">
        <v>15681</v>
      </c>
      <c r="P3750" s="5" t="s">
        <v>15681</v>
      </c>
    </row>
    <row r="3751" spans="1:16" ht="14.25" customHeight="1" thickBot="1" x14ac:dyDescent="0.4">
      <c r="A3751" t="s">
        <v>15682</v>
      </c>
      <c r="B3751">
        <f t="shared" ca="1" si="60"/>
        <v>71</v>
      </c>
      <c r="C3751" s="1">
        <v>17325</v>
      </c>
      <c r="E3751" t="s">
        <v>15683</v>
      </c>
      <c r="I3751" t="s">
        <v>1259</v>
      </c>
      <c r="J3751" t="s">
        <v>15684</v>
      </c>
      <c r="K3751" t="s">
        <v>15685</v>
      </c>
      <c r="L3751" t="s">
        <v>21</v>
      </c>
      <c r="M3751" t="s">
        <v>1259</v>
      </c>
      <c r="O3751" t="s">
        <v>15686</v>
      </c>
      <c r="P3751" s="5" t="s">
        <v>15686</v>
      </c>
    </row>
    <row r="3752" spans="1:16" ht="14.25" customHeight="1" thickBot="1" x14ac:dyDescent="0.4">
      <c r="A3752" t="s">
        <v>15687</v>
      </c>
      <c r="B3752">
        <f t="shared" ca="1" si="60"/>
        <v>41</v>
      </c>
      <c r="C3752" s="1">
        <v>28249</v>
      </c>
      <c r="D3752" t="s">
        <v>41</v>
      </c>
      <c r="E3752" t="s">
        <v>15688</v>
      </c>
      <c r="F3752" t="s">
        <v>41</v>
      </c>
      <c r="G3752" t="s">
        <v>17</v>
      </c>
      <c r="H3752" t="s">
        <v>43</v>
      </c>
      <c r="I3752" t="s">
        <v>178</v>
      </c>
      <c r="J3752" t="s">
        <v>6637</v>
      </c>
      <c r="K3752" t="s">
        <v>6646</v>
      </c>
      <c r="L3752" t="s">
        <v>21</v>
      </c>
      <c r="M3752" t="s">
        <v>178</v>
      </c>
      <c r="N3752" t="s">
        <v>47</v>
      </c>
      <c r="O3752" t="s">
        <v>1596</v>
      </c>
      <c r="P3752" s="5" t="s">
        <v>1226</v>
      </c>
    </row>
    <row r="3753" spans="1:16" ht="14.25" customHeight="1" thickBot="1" x14ac:dyDescent="0.4">
      <c r="A3753" t="s">
        <v>15689</v>
      </c>
      <c r="B3753">
        <f t="shared" ca="1" si="60"/>
        <v>32</v>
      </c>
      <c r="C3753" s="1">
        <v>31594</v>
      </c>
      <c r="E3753" t="s">
        <v>10659</v>
      </c>
      <c r="H3753" t="s">
        <v>324</v>
      </c>
      <c r="I3753" t="s">
        <v>325</v>
      </c>
      <c r="J3753" t="s">
        <v>15690</v>
      </c>
      <c r="K3753" t="s">
        <v>15691</v>
      </c>
      <c r="L3753" t="s">
        <v>21</v>
      </c>
      <c r="M3753" t="s">
        <v>29</v>
      </c>
      <c r="O3753" t="s">
        <v>15692</v>
      </c>
      <c r="P3753" s="5" t="s">
        <v>15692</v>
      </c>
    </row>
    <row r="3754" spans="1:16" ht="14.25" customHeight="1" thickBot="1" x14ac:dyDescent="0.4">
      <c r="A3754" t="s">
        <v>15693</v>
      </c>
      <c r="B3754">
        <f t="shared" ca="1" si="60"/>
        <v>45</v>
      </c>
      <c r="C3754" s="1">
        <v>26784</v>
      </c>
      <c r="E3754" t="s">
        <v>15694</v>
      </c>
      <c r="H3754" t="s">
        <v>2175</v>
      </c>
      <c r="I3754" t="s">
        <v>386</v>
      </c>
      <c r="J3754" t="s">
        <v>15695</v>
      </c>
      <c r="K3754" t="s">
        <v>15696</v>
      </c>
      <c r="L3754" t="s">
        <v>21</v>
      </c>
      <c r="M3754" t="s">
        <v>386</v>
      </c>
      <c r="O3754" t="s">
        <v>15697</v>
      </c>
      <c r="P3754" s="5" t="s">
        <v>15697</v>
      </c>
    </row>
    <row r="3755" spans="1:16" ht="14.25" customHeight="1" thickBot="1" x14ac:dyDescent="0.4">
      <c r="A3755" t="s">
        <v>15698</v>
      </c>
      <c r="B3755">
        <f t="shared" ca="1" si="60"/>
        <v>55</v>
      </c>
      <c r="C3755" s="1">
        <v>23135</v>
      </c>
      <c r="E3755" t="s">
        <v>9241</v>
      </c>
      <c r="H3755" t="s">
        <v>15699</v>
      </c>
      <c r="I3755" t="s">
        <v>29</v>
      </c>
      <c r="J3755" t="s">
        <v>15700</v>
      </c>
      <c r="K3755" t="s">
        <v>11027</v>
      </c>
      <c r="L3755" t="s">
        <v>21</v>
      </c>
      <c r="M3755" t="s">
        <v>29</v>
      </c>
      <c r="O3755" t="s">
        <v>15701</v>
      </c>
      <c r="P3755" s="5" t="s">
        <v>15701</v>
      </c>
    </row>
    <row r="3756" spans="1:16" ht="14.25" customHeight="1" thickBot="1" x14ac:dyDescent="0.4">
      <c r="A3756" t="s">
        <v>15702</v>
      </c>
      <c r="B3756">
        <f t="shared" ca="1" si="60"/>
        <v>54</v>
      </c>
      <c r="C3756" s="1">
        <v>23483</v>
      </c>
      <c r="E3756" t="s">
        <v>513</v>
      </c>
      <c r="F3756" t="s">
        <v>74</v>
      </c>
      <c r="G3756" t="s">
        <v>892</v>
      </c>
      <c r="H3756" t="s">
        <v>210</v>
      </c>
      <c r="I3756" t="s">
        <v>29</v>
      </c>
      <c r="J3756" t="s">
        <v>15703</v>
      </c>
      <c r="K3756" t="s">
        <v>15704</v>
      </c>
      <c r="L3756" t="s">
        <v>205</v>
      </c>
      <c r="M3756" t="s">
        <v>29</v>
      </c>
      <c r="O3756" t="s">
        <v>1062</v>
      </c>
      <c r="P3756" s="5" t="s">
        <v>1062</v>
      </c>
    </row>
    <row r="3757" spans="1:16" ht="14.25" customHeight="1" thickBot="1" x14ac:dyDescent="0.4">
      <c r="A3757" t="s">
        <v>15705</v>
      </c>
      <c r="B3757">
        <f t="shared" ca="1" si="60"/>
        <v>44</v>
      </c>
      <c r="C3757" s="1">
        <v>27213</v>
      </c>
      <c r="E3757" t="s">
        <v>2483</v>
      </c>
      <c r="H3757" t="s">
        <v>43</v>
      </c>
      <c r="I3757" t="s">
        <v>132</v>
      </c>
      <c r="J3757" t="s">
        <v>15706</v>
      </c>
      <c r="K3757" t="s">
        <v>1099</v>
      </c>
      <c r="L3757" t="s">
        <v>21</v>
      </c>
      <c r="M3757" t="s">
        <v>270</v>
      </c>
      <c r="O3757" t="s">
        <v>2365</v>
      </c>
      <c r="P3757" s="5" t="s">
        <v>2365</v>
      </c>
    </row>
    <row r="3758" spans="1:16" ht="14.25" customHeight="1" thickBot="1" x14ac:dyDescent="0.4">
      <c r="A3758" t="s">
        <v>15707</v>
      </c>
      <c r="B3758">
        <f t="shared" ca="1" si="60"/>
        <v>58</v>
      </c>
      <c r="C3758" s="1">
        <v>21943</v>
      </c>
      <c r="D3758" t="s">
        <v>41</v>
      </c>
      <c r="E3758" t="s">
        <v>15708</v>
      </c>
      <c r="F3758" t="s">
        <v>41</v>
      </c>
      <c r="G3758" t="s">
        <v>1379</v>
      </c>
      <c r="H3758" t="s">
        <v>1828</v>
      </c>
      <c r="I3758" t="s">
        <v>34</v>
      </c>
      <c r="J3758" t="s">
        <v>1550</v>
      </c>
      <c r="K3758" t="s">
        <v>4798</v>
      </c>
      <c r="L3758" t="s">
        <v>205</v>
      </c>
      <c r="M3758" t="s">
        <v>22</v>
      </c>
      <c r="O3758" t="s">
        <v>1831</v>
      </c>
      <c r="P3758" s="5" t="s">
        <v>1831</v>
      </c>
    </row>
    <row r="3759" spans="1:16" ht="14.25" customHeight="1" thickBot="1" x14ac:dyDescent="0.4">
      <c r="A3759" t="s">
        <v>15709</v>
      </c>
      <c r="B3759">
        <f t="shared" ca="1" si="60"/>
        <v>46</v>
      </c>
      <c r="C3759" s="1">
        <v>26396</v>
      </c>
      <c r="D3759" t="s">
        <v>39</v>
      </c>
      <c r="E3759" t="s">
        <v>15710</v>
      </c>
      <c r="F3759" t="s">
        <v>39</v>
      </c>
      <c r="G3759" t="s">
        <v>245</v>
      </c>
      <c r="H3759" t="s">
        <v>105</v>
      </c>
      <c r="I3759" t="s">
        <v>106</v>
      </c>
      <c r="J3759" t="s">
        <v>106</v>
      </c>
      <c r="K3759" t="s">
        <v>284</v>
      </c>
      <c r="L3759" t="s">
        <v>21</v>
      </c>
      <c r="M3759" t="s">
        <v>46</v>
      </c>
      <c r="N3759" t="s">
        <v>161</v>
      </c>
      <c r="O3759" t="s">
        <v>930</v>
      </c>
      <c r="P3759" s="5" t="s">
        <v>930</v>
      </c>
    </row>
    <row r="3760" spans="1:16" ht="14.25" customHeight="1" thickBot="1" x14ac:dyDescent="0.4">
      <c r="A3760" t="s">
        <v>15711</v>
      </c>
      <c r="B3760">
        <f t="shared" ca="1" si="60"/>
        <v>33</v>
      </c>
      <c r="C3760" s="1">
        <v>31224</v>
      </c>
      <c r="E3760" t="s">
        <v>15712</v>
      </c>
      <c r="H3760" t="s">
        <v>812</v>
      </c>
      <c r="I3760" t="s">
        <v>270</v>
      </c>
      <c r="J3760" t="s">
        <v>15713</v>
      </c>
      <c r="K3760" t="s">
        <v>15714</v>
      </c>
      <c r="L3760" t="s">
        <v>21</v>
      </c>
      <c r="M3760" t="s">
        <v>270</v>
      </c>
      <c r="O3760" t="s">
        <v>2481</v>
      </c>
      <c r="P3760" s="5" t="s">
        <v>2481</v>
      </c>
    </row>
    <row r="3761" spans="1:16" ht="14.25" customHeight="1" thickBot="1" x14ac:dyDescent="0.4">
      <c r="A3761" t="s">
        <v>15715</v>
      </c>
      <c r="B3761">
        <f t="shared" ca="1" si="60"/>
        <v>40</v>
      </c>
      <c r="C3761" s="1">
        <v>28442</v>
      </c>
      <c r="E3761" t="s">
        <v>10382</v>
      </c>
      <c r="I3761" t="s">
        <v>279</v>
      </c>
      <c r="J3761" t="s">
        <v>15716</v>
      </c>
      <c r="K3761" t="s">
        <v>15717</v>
      </c>
      <c r="L3761" t="s">
        <v>21</v>
      </c>
      <c r="M3761" t="s">
        <v>279</v>
      </c>
      <c r="O3761" t="s">
        <v>15718</v>
      </c>
      <c r="P3761" s="5" t="s">
        <v>15718</v>
      </c>
    </row>
    <row r="3762" spans="1:16" ht="14.25" customHeight="1" thickBot="1" x14ac:dyDescent="0.4">
      <c r="A3762" t="s">
        <v>15719</v>
      </c>
      <c r="B3762">
        <f t="shared" ca="1" si="60"/>
        <v>39</v>
      </c>
      <c r="C3762" s="1">
        <v>28934</v>
      </c>
      <c r="D3762" t="s">
        <v>41</v>
      </c>
      <c r="E3762" t="s">
        <v>15720</v>
      </c>
      <c r="G3762" t="s">
        <v>298</v>
      </c>
      <c r="H3762" t="s">
        <v>2916</v>
      </c>
      <c r="I3762" t="s">
        <v>194</v>
      </c>
      <c r="J3762" t="s">
        <v>1921</v>
      </c>
      <c r="K3762" t="s">
        <v>2351</v>
      </c>
      <c r="L3762" t="s">
        <v>21</v>
      </c>
      <c r="M3762" t="s">
        <v>194</v>
      </c>
      <c r="N3762" t="s">
        <v>181</v>
      </c>
      <c r="O3762" t="s">
        <v>55</v>
      </c>
      <c r="P3762" s="5" t="s">
        <v>55</v>
      </c>
    </row>
    <row r="3763" spans="1:16" ht="14.25" customHeight="1" thickBot="1" x14ac:dyDescent="0.4">
      <c r="A3763" t="s">
        <v>15721</v>
      </c>
      <c r="B3763">
        <f t="shared" ca="1" si="60"/>
        <v>63</v>
      </c>
      <c r="C3763" s="1">
        <v>20153</v>
      </c>
      <c r="D3763" t="s">
        <v>39</v>
      </c>
      <c r="E3763" t="s">
        <v>4789</v>
      </c>
      <c r="F3763" t="s">
        <v>39</v>
      </c>
      <c r="H3763" t="s">
        <v>3369</v>
      </c>
      <c r="I3763" t="s">
        <v>962</v>
      </c>
      <c r="J3763" t="s">
        <v>3370</v>
      </c>
      <c r="K3763" t="s">
        <v>15722</v>
      </c>
      <c r="L3763" t="s">
        <v>21</v>
      </c>
      <c r="M3763" t="s">
        <v>962</v>
      </c>
      <c r="O3763" t="s">
        <v>15723</v>
      </c>
      <c r="P3763" s="5" t="s">
        <v>15723</v>
      </c>
    </row>
    <row r="3764" spans="1:16" ht="14.25" customHeight="1" thickBot="1" x14ac:dyDescent="0.4">
      <c r="A3764" t="s">
        <v>15724</v>
      </c>
      <c r="B3764">
        <f t="shared" ca="1" si="60"/>
        <v>41</v>
      </c>
      <c r="C3764" s="1">
        <v>28037</v>
      </c>
      <c r="E3764" t="s">
        <v>15725</v>
      </c>
      <c r="H3764" t="s">
        <v>43</v>
      </c>
      <c r="I3764" t="s">
        <v>132</v>
      </c>
      <c r="J3764" t="s">
        <v>15726</v>
      </c>
      <c r="K3764" t="s">
        <v>15727</v>
      </c>
      <c r="L3764" t="s">
        <v>21</v>
      </c>
      <c r="M3764" t="s">
        <v>132</v>
      </c>
      <c r="O3764" t="s">
        <v>5518</v>
      </c>
      <c r="P3764" s="5" t="s">
        <v>16943</v>
      </c>
    </row>
    <row r="3765" spans="1:16" ht="14.25" customHeight="1" thickBot="1" x14ac:dyDescent="0.4">
      <c r="A3765" t="s">
        <v>15728</v>
      </c>
      <c r="B3765">
        <f t="shared" ca="1" si="60"/>
        <v>33</v>
      </c>
      <c r="C3765" s="1">
        <v>31191</v>
      </c>
      <c r="E3765" t="s">
        <v>15729</v>
      </c>
      <c r="I3765" t="s">
        <v>386</v>
      </c>
      <c r="J3765" t="s">
        <v>4038</v>
      </c>
      <c r="K3765" t="s">
        <v>15730</v>
      </c>
      <c r="L3765" t="s">
        <v>21</v>
      </c>
      <c r="M3765" t="s">
        <v>386</v>
      </c>
      <c r="O3765" t="s">
        <v>4040</v>
      </c>
      <c r="P3765" s="5" t="s">
        <v>4040</v>
      </c>
    </row>
    <row r="3766" spans="1:16" ht="14.25" customHeight="1" thickBot="1" x14ac:dyDescent="0.4">
      <c r="A3766" t="s">
        <v>15731</v>
      </c>
      <c r="B3766">
        <f t="shared" ca="1" si="60"/>
        <v>24</v>
      </c>
      <c r="C3766" s="1">
        <v>34257</v>
      </c>
      <c r="E3766" t="s">
        <v>15732</v>
      </c>
      <c r="H3766" t="s">
        <v>360</v>
      </c>
      <c r="I3766" t="s">
        <v>270</v>
      </c>
      <c r="J3766" t="s">
        <v>15733</v>
      </c>
      <c r="K3766" t="s">
        <v>15734</v>
      </c>
      <c r="L3766" t="s">
        <v>21</v>
      </c>
      <c r="M3766" t="s">
        <v>270</v>
      </c>
      <c r="O3766" t="s">
        <v>13377</v>
      </c>
      <c r="P3766" s="5" t="s">
        <v>13377</v>
      </c>
    </row>
    <row r="3767" spans="1:16" ht="14.25" customHeight="1" thickBot="1" x14ac:dyDescent="0.4">
      <c r="A3767" t="s">
        <v>15735</v>
      </c>
      <c r="B3767">
        <f t="shared" ca="1" si="60"/>
        <v>41</v>
      </c>
      <c r="C3767" s="1">
        <v>28262</v>
      </c>
      <c r="D3767" t="s">
        <v>41</v>
      </c>
      <c r="E3767" t="s">
        <v>15736</v>
      </c>
      <c r="F3767" t="s">
        <v>41</v>
      </c>
      <c r="G3767" t="s">
        <v>1379</v>
      </c>
      <c r="H3767" t="s">
        <v>43</v>
      </c>
      <c r="I3767" t="s">
        <v>178</v>
      </c>
      <c r="J3767" t="s">
        <v>7889</v>
      </c>
      <c r="K3767" t="s">
        <v>15014</v>
      </c>
      <c r="L3767" t="s">
        <v>205</v>
      </c>
      <c r="M3767" t="s">
        <v>178</v>
      </c>
      <c r="N3767" t="s">
        <v>774</v>
      </c>
      <c r="O3767" t="s">
        <v>15015</v>
      </c>
      <c r="P3767" s="5" t="s">
        <v>17378</v>
      </c>
    </row>
    <row r="3768" spans="1:16" ht="14.25" customHeight="1" thickBot="1" x14ac:dyDescent="0.4">
      <c r="A3768" t="s">
        <v>15737</v>
      </c>
      <c r="B3768">
        <f t="shared" ca="1" si="60"/>
        <v>29</v>
      </c>
      <c r="C3768" s="1">
        <v>32665</v>
      </c>
      <c r="D3768" t="s">
        <v>200</v>
      </c>
      <c r="E3768" t="s">
        <v>6229</v>
      </c>
      <c r="F3768" t="s">
        <v>41</v>
      </c>
      <c r="G3768" t="s">
        <v>441</v>
      </c>
      <c r="H3768" t="s">
        <v>122</v>
      </c>
      <c r="I3768" t="s">
        <v>29</v>
      </c>
      <c r="J3768" t="s">
        <v>15738</v>
      </c>
      <c r="K3768" t="s">
        <v>15739</v>
      </c>
      <c r="L3768" t="s">
        <v>21</v>
      </c>
      <c r="M3768" t="s">
        <v>29</v>
      </c>
      <c r="N3768" t="s">
        <v>168</v>
      </c>
      <c r="O3768" t="s">
        <v>15740</v>
      </c>
      <c r="P3768" s="5" t="s">
        <v>15740</v>
      </c>
    </row>
    <row r="3769" spans="1:16" ht="14.25" customHeight="1" thickBot="1" x14ac:dyDescent="0.4">
      <c r="A3769" t="s">
        <v>15741</v>
      </c>
      <c r="B3769">
        <f t="shared" ca="1" si="60"/>
        <v>42</v>
      </c>
      <c r="C3769" s="1">
        <v>27892</v>
      </c>
      <c r="E3769" t="s">
        <v>15742</v>
      </c>
      <c r="H3769" t="s">
        <v>43</v>
      </c>
      <c r="I3769" t="s">
        <v>132</v>
      </c>
      <c r="J3769" t="s">
        <v>132</v>
      </c>
      <c r="K3769" t="s">
        <v>15743</v>
      </c>
      <c r="L3769" t="s">
        <v>21</v>
      </c>
      <c r="M3769" t="s">
        <v>132</v>
      </c>
      <c r="O3769" t="s">
        <v>15744</v>
      </c>
      <c r="P3769" s="5" t="s">
        <v>17405</v>
      </c>
    </row>
    <row r="3770" spans="1:16" ht="14.25" customHeight="1" thickBot="1" x14ac:dyDescent="0.4">
      <c r="A3770" t="s">
        <v>15745</v>
      </c>
      <c r="B3770">
        <f t="shared" ca="1" si="60"/>
        <v>47</v>
      </c>
      <c r="C3770" s="1">
        <v>26044</v>
      </c>
      <c r="E3770" t="s">
        <v>15746</v>
      </c>
      <c r="H3770" t="s">
        <v>43</v>
      </c>
      <c r="I3770" t="s">
        <v>178</v>
      </c>
      <c r="J3770" t="s">
        <v>15747</v>
      </c>
      <c r="K3770" t="s">
        <v>15748</v>
      </c>
      <c r="L3770" t="s">
        <v>205</v>
      </c>
      <c r="M3770" t="s">
        <v>178</v>
      </c>
      <c r="O3770" t="s">
        <v>318</v>
      </c>
      <c r="P3770" s="5" t="s">
        <v>16717</v>
      </c>
    </row>
    <row r="3771" spans="1:16" ht="14.25" customHeight="1" thickBot="1" x14ac:dyDescent="0.4">
      <c r="A3771" t="s">
        <v>15749</v>
      </c>
      <c r="B3771">
        <f t="shared" ca="1" si="60"/>
        <v>52</v>
      </c>
      <c r="C3771" s="1">
        <v>24188</v>
      </c>
      <c r="D3771" t="s">
        <v>39</v>
      </c>
      <c r="E3771" t="s">
        <v>15750</v>
      </c>
      <c r="G3771" t="s">
        <v>95</v>
      </c>
      <c r="I3771" t="s">
        <v>628</v>
      </c>
      <c r="J3771" t="s">
        <v>15751</v>
      </c>
      <c r="K3771" t="s">
        <v>15752</v>
      </c>
      <c r="L3771" t="s">
        <v>21</v>
      </c>
      <c r="M3771" t="s">
        <v>628</v>
      </c>
      <c r="O3771" t="s">
        <v>15753</v>
      </c>
      <c r="P3771" s="5" t="s">
        <v>15753</v>
      </c>
    </row>
    <row r="3772" spans="1:16" ht="14.25" customHeight="1" thickBot="1" x14ac:dyDescent="0.4">
      <c r="A3772" t="s">
        <v>15754</v>
      </c>
      <c r="B3772">
        <f t="shared" ca="1" si="60"/>
        <v>23</v>
      </c>
      <c r="C3772" s="1">
        <v>34755</v>
      </c>
      <c r="E3772" t="s">
        <v>15178</v>
      </c>
      <c r="I3772" t="s">
        <v>15755</v>
      </c>
      <c r="J3772" t="s">
        <v>15756</v>
      </c>
      <c r="K3772" t="s">
        <v>15757</v>
      </c>
      <c r="L3772" t="s">
        <v>21</v>
      </c>
      <c r="M3772" t="s">
        <v>367</v>
      </c>
      <c r="O3772" t="s">
        <v>15758</v>
      </c>
      <c r="P3772" s="5" t="s">
        <v>17406</v>
      </c>
    </row>
    <row r="3773" spans="1:16" ht="14.25" customHeight="1" thickBot="1" x14ac:dyDescent="0.4">
      <c r="A3773" t="s">
        <v>15759</v>
      </c>
      <c r="B3773">
        <f t="shared" ca="1" si="60"/>
        <v>51</v>
      </c>
      <c r="C3773" s="1">
        <v>24639</v>
      </c>
      <c r="D3773" t="s">
        <v>177</v>
      </c>
      <c r="E3773" t="s">
        <v>15760</v>
      </c>
      <c r="G3773" t="s">
        <v>147</v>
      </c>
      <c r="H3773" t="s">
        <v>360</v>
      </c>
      <c r="I3773" t="s">
        <v>361</v>
      </c>
      <c r="J3773" t="s">
        <v>15761</v>
      </c>
      <c r="K3773" t="s">
        <v>11885</v>
      </c>
      <c r="L3773" t="s">
        <v>21</v>
      </c>
      <c r="M3773" t="s">
        <v>361</v>
      </c>
      <c r="O3773" t="s">
        <v>11971</v>
      </c>
      <c r="P3773" s="5" t="s">
        <v>11971</v>
      </c>
    </row>
    <row r="3774" spans="1:16" ht="14.25" customHeight="1" thickBot="1" x14ac:dyDescent="0.4">
      <c r="A3774" t="s">
        <v>15762</v>
      </c>
      <c r="B3774">
        <f t="shared" ca="1" si="60"/>
        <v>43</v>
      </c>
      <c r="C3774" s="1">
        <v>27519</v>
      </c>
      <c r="D3774" t="s">
        <v>41</v>
      </c>
      <c r="E3774" t="s">
        <v>15763</v>
      </c>
      <c r="F3774" t="s">
        <v>41</v>
      </c>
      <c r="G3774" t="s">
        <v>262</v>
      </c>
      <c r="H3774" t="s">
        <v>15764</v>
      </c>
      <c r="I3774" t="s">
        <v>59</v>
      </c>
      <c r="J3774" t="s">
        <v>2156</v>
      </c>
      <c r="K3774" t="s">
        <v>7250</v>
      </c>
      <c r="L3774" t="s">
        <v>21</v>
      </c>
      <c r="M3774" t="s">
        <v>59</v>
      </c>
      <c r="O3774" t="s">
        <v>15765</v>
      </c>
      <c r="P3774" s="5" t="s">
        <v>15765</v>
      </c>
    </row>
    <row r="3775" spans="1:16" ht="14.25" customHeight="1" thickBot="1" x14ac:dyDescent="0.4">
      <c r="A3775" t="s">
        <v>15766</v>
      </c>
      <c r="B3775">
        <f t="shared" ca="1" si="60"/>
        <v>31</v>
      </c>
      <c r="C3775" s="1">
        <v>31978</v>
      </c>
      <c r="D3775" t="s">
        <v>177</v>
      </c>
      <c r="E3775" t="s">
        <v>952</v>
      </c>
      <c r="G3775" t="s">
        <v>1379</v>
      </c>
      <c r="I3775" t="s">
        <v>361</v>
      </c>
      <c r="J3775" t="s">
        <v>15767</v>
      </c>
      <c r="K3775" t="s">
        <v>12800</v>
      </c>
      <c r="L3775" t="s">
        <v>21</v>
      </c>
      <c r="M3775" t="s">
        <v>361</v>
      </c>
      <c r="O3775" t="s">
        <v>5926</v>
      </c>
      <c r="P3775" s="5" t="s">
        <v>5926</v>
      </c>
    </row>
    <row r="3776" spans="1:16" ht="14.25" customHeight="1" thickBot="1" x14ac:dyDescent="0.4">
      <c r="A3776" t="s">
        <v>15768</v>
      </c>
      <c r="B3776">
        <f t="shared" ca="1" si="60"/>
        <v>34</v>
      </c>
      <c r="C3776" s="1">
        <v>30757</v>
      </c>
      <c r="E3776" t="s">
        <v>15769</v>
      </c>
      <c r="H3776" t="s">
        <v>812</v>
      </c>
      <c r="I3776" t="s">
        <v>270</v>
      </c>
      <c r="J3776" t="s">
        <v>270</v>
      </c>
      <c r="K3776" t="s">
        <v>1099</v>
      </c>
      <c r="L3776" t="s">
        <v>21</v>
      </c>
      <c r="M3776" t="s">
        <v>132</v>
      </c>
      <c r="O3776" t="s">
        <v>15770</v>
      </c>
      <c r="P3776" s="5" t="s">
        <v>17407</v>
      </c>
    </row>
    <row r="3777" spans="1:16" ht="14.25" customHeight="1" thickBot="1" x14ac:dyDescent="0.4">
      <c r="A3777" t="s">
        <v>15771</v>
      </c>
      <c r="B3777">
        <f t="shared" ca="1" si="60"/>
        <v>30</v>
      </c>
      <c r="C3777" s="1">
        <v>32280</v>
      </c>
      <c r="D3777" t="s">
        <v>177</v>
      </c>
      <c r="E3777" t="s">
        <v>15772</v>
      </c>
      <c r="F3777" t="s">
        <v>41</v>
      </c>
      <c r="G3777" t="s">
        <v>147</v>
      </c>
      <c r="H3777" t="s">
        <v>967</v>
      </c>
      <c r="I3777" t="s">
        <v>29</v>
      </c>
      <c r="J3777" t="s">
        <v>15773</v>
      </c>
      <c r="K3777" t="s">
        <v>689</v>
      </c>
      <c r="L3777" t="s">
        <v>21</v>
      </c>
      <c r="M3777" t="s">
        <v>29</v>
      </c>
      <c r="O3777" t="s">
        <v>1631</v>
      </c>
      <c r="P3777" s="5" t="s">
        <v>1631</v>
      </c>
    </row>
    <row r="3778" spans="1:16" ht="14.25" customHeight="1" thickBot="1" x14ac:dyDescent="0.4">
      <c r="A3778" t="s">
        <v>15774</v>
      </c>
      <c r="B3778">
        <f t="shared" ca="1" si="60"/>
        <v>57</v>
      </c>
      <c r="C3778" s="1">
        <v>22237</v>
      </c>
      <c r="D3778" t="s">
        <v>39</v>
      </c>
      <c r="E3778" t="s">
        <v>15775</v>
      </c>
      <c r="F3778" t="s">
        <v>41</v>
      </c>
      <c r="H3778" t="s">
        <v>15776</v>
      </c>
      <c r="I3778" t="s">
        <v>46</v>
      </c>
      <c r="J3778" t="s">
        <v>15777</v>
      </c>
      <c r="K3778" t="s">
        <v>15778</v>
      </c>
      <c r="L3778" t="s">
        <v>21</v>
      </c>
      <c r="M3778" t="s">
        <v>655</v>
      </c>
      <c r="O3778" t="s">
        <v>15779</v>
      </c>
      <c r="P3778" s="5" t="s">
        <v>15779</v>
      </c>
    </row>
    <row r="3779" spans="1:16" ht="14.25" customHeight="1" thickBot="1" x14ac:dyDescent="0.4">
      <c r="A3779" t="s">
        <v>15780</v>
      </c>
      <c r="B3779">
        <f t="shared" ca="1" si="60"/>
        <v>40</v>
      </c>
      <c r="C3779" s="1">
        <v>28662</v>
      </c>
      <c r="D3779" t="s">
        <v>177</v>
      </c>
      <c r="E3779" t="s">
        <v>1584</v>
      </c>
      <c r="F3779" t="s">
        <v>41</v>
      </c>
      <c r="H3779" t="s">
        <v>812</v>
      </c>
      <c r="I3779" t="s">
        <v>270</v>
      </c>
      <c r="J3779" t="s">
        <v>9153</v>
      </c>
      <c r="K3779" t="s">
        <v>15781</v>
      </c>
      <c r="L3779" t="s">
        <v>21</v>
      </c>
      <c r="M3779" t="s">
        <v>270</v>
      </c>
      <c r="O3779" t="s">
        <v>10283</v>
      </c>
      <c r="P3779" s="5" t="s">
        <v>10283</v>
      </c>
    </row>
    <row r="3780" spans="1:16" ht="14.25" customHeight="1" thickBot="1" x14ac:dyDescent="0.4">
      <c r="A3780" t="s">
        <v>15782</v>
      </c>
      <c r="B3780">
        <f t="shared" ca="1" si="60"/>
        <v>55</v>
      </c>
      <c r="C3780" s="1">
        <v>22946</v>
      </c>
      <c r="E3780" t="s">
        <v>15783</v>
      </c>
      <c r="G3780" t="s">
        <v>95</v>
      </c>
      <c r="H3780" t="s">
        <v>5900</v>
      </c>
      <c r="I3780" t="s">
        <v>22</v>
      </c>
      <c r="J3780" t="s">
        <v>15784</v>
      </c>
      <c r="K3780" t="s">
        <v>15785</v>
      </c>
      <c r="L3780" t="s">
        <v>21</v>
      </c>
      <c r="M3780" t="s">
        <v>22</v>
      </c>
      <c r="O3780" t="s">
        <v>15786</v>
      </c>
      <c r="P3780" s="5" t="s">
        <v>15786</v>
      </c>
    </row>
    <row r="3781" spans="1:16" ht="14.25" customHeight="1" thickBot="1" x14ac:dyDescent="0.4">
      <c r="A3781" t="s">
        <v>15787</v>
      </c>
      <c r="B3781">
        <f t="shared" ca="1" si="60"/>
        <v>55</v>
      </c>
      <c r="C3781" s="1">
        <v>22890</v>
      </c>
      <c r="E3781" t="s">
        <v>15788</v>
      </c>
      <c r="H3781" t="s">
        <v>2893</v>
      </c>
      <c r="I3781" t="s">
        <v>15789</v>
      </c>
      <c r="J3781" t="s">
        <v>15790</v>
      </c>
      <c r="K3781" t="s">
        <v>15791</v>
      </c>
      <c r="L3781" t="s">
        <v>21</v>
      </c>
      <c r="M3781" t="s">
        <v>89</v>
      </c>
      <c r="O3781" t="s">
        <v>15792</v>
      </c>
      <c r="P3781" s="5" t="s">
        <v>15792</v>
      </c>
    </row>
    <row r="3782" spans="1:16" ht="14.25" customHeight="1" thickBot="1" x14ac:dyDescent="0.4">
      <c r="A3782" t="s">
        <v>15793</v>
      </c>
      <c r="B3782">
        <f t="shared" ca="1" si="60"/>
        <v>45</v>
      </c>
      <c r="C3782" s="1">
        <v>26697</v>
      </c>
      <c r="E3782" t="s">
        <v>15794</v>
      </c>
      <c r="H3782" t="s">
        <v>43</v>
      </c>
      <c r="I3782" t="s">
        <v>106</v>
      </c>
      <c r="J3782" t="s">
        <v>15795</v>
      </c>
      <c r="K3782" t="s">
        <v>15796</v>
      </c>
      <c r="L3782" t="s">
        <v>21</v>
      </c>
      <c r="M3782" t="s">
        <v>132</v>
      </c>
      <c r="O3782" t="s">
        <v>3806</v>
      </c>
      <c r="P3782" s="5" t="s">
        <v>2623</v>
      </c>
    </row>
    <row r="3783" spans="1:16" ht="14.25" customHeight="1" thickBot="1" x14ac:dyDescent="0.4">
      <c r="A3783" t="s">
        <v>15797</v>
      </c>
      <c r="B3783">
        <f t="shared" ca="1" si="60"/>
        <v>30</v>
      </c>
      <c r="C3783" s="1">
        <v>32065</v>
      </c>
      <c r="E3783" t="s">
        <v>3984</v>
      </c>
      <c r="H3783" t="s">
        <v>88</v>
      </c>
      <c r="I3783" t="s">
        <v>89</v>
      </c>
      <c r="J3783" t="s">
        <v>15798</v>
      </c>
      <c r="K3783" t="s">
        <v>15799</v>
      </c>
      <c r="L3783" t="s">
        <v>21</v>
      </c>
      <c r="M3783" t="s">
        <v>89</v>
      </c>
      <c r="O3783" t="s">
        <v>15800</v>
      </c>
      <c r="P3783" s="5" t="s">
        <v>15800</v>
      </c>
    </row>
    <row r="3784" spans="1:16" ht="14.25" customHeight="1" thickBot="1" x14ac:dyDescent="0.4">
      <c r="A3784" t="s">
        <v>15801</v>
      </c>
      <c r="B3784">
        <f t="shared" ca="1" si="60"/>
        <v>113</v>
      </c>
      <c r="C3784" s="2">
        <v>1970</v>
      </c>
      <c r="D3784" t="s">
        <v>41</v>
      </c>
      <c r="E3784" t="s">
        <v>7254</v>
      </c>
      <c r="F3784" t="s">
        <v>41</v>
      </c>
      <c r="G3784" t="s">
        <v>186</v>
      </c>
      <c r="H3784" t="s">
        <v>1828</v>
      </c>
      <c r="I3784" t="s">
        <v>34</v>
      </c>
      <c r="J3784" t="s">
        <v>1550</v>
      </c>
      <c r="K3784" t="s">
        <v>15802</v>
      </c>
      <c r="L3784" t="s">
        <v>21</v>
      </c>
      <c r="M3784" t="s">
        <v>34</v>
      </c>
      <c r="O3784" t="s">
        <v>169</v>
      </c>
      <c r="P3784" s="5" t="s">
        <v>169</v>
      </c>
    </row>
    <row r="3785" spans="1:16" ht="14.25" customHeight="1" thickBot="1" x14ac:dyDescent="0.4">
      <c r="A3785" t="s">
        <v>15803</v>
      </c>
      <c r="B3785">
        <f t="shared" ca="1" si="60"/>
        <v>37</v>
      </c>
      <c r="C3785" s="1">
        <v>29739</v>
      </c>
      <c r="D3785" t="s">
        <v>200</v>
      </c>
      <c r="E3785" t="s">
        <v>15804</v>
      </c>
      <c r="G3785" t="s">
        <v>147</v>
      </c>
      <c r="H3785" t="s">
        <v>122</v>
      </c>
      <c r="I3785" t="s">
        <v>29</v>
      </c>
      <c r="J3785" t="s">
        <v>5937</v>
      </c>
      <c r="K3785" t="s">
        <v>15805</v>
      </c>
      <c r="L3785" t="s">
        <v>21</v>
      </c>
      <c r="M3785" t="s">
        <v>29</v>
      </c>
      <c r="O3785" t="s">
        <v>213</v>
      </c>
      <c r="P3785" s="5" t="s">
        <v>213</v>
      </c>
    </row>
    <row r="3786" spans="1:16" ht="14.25" customHeight="1" thickBot="1" x14ac:dyDescent="0.4">
      <c r="A3786" t="s">
        <v>15806</v>
      </c>
      <c r="B3786">
        <f t="shared" ca="1" si="60"/>
        <v>41</v>
      </c>
      <c r="C3786" s="1">
        <v>27970</v>
      </c>
      <c r="E3786" t="s">
        <v>15807</v>
      </c>
      <c r="I3786" t="s">
        <v>118</v>
      </c>
      <c r="J3786" t="s">
        <v>118</v>
      </c>
      <c r="K3786" t="s">
        <v>4354</v>
      </c>
      <c r="L3786" t="s">
        <v>21</v>
      </c>
      <c r="M3786" t="s">
        <v>118</v>
      </c>
      <c r="O3786" t="s">
        <v>15808</v>
      </c>
      <c r="P3786" s="5" t="s">
        <v>15808</v>
      </c>
    </row>
    <row r="3787" spans="1:16" ht="14.25" customHeight="1" thickBot="1" x14ac:dyDescent="0.4">
      <c r="A3787" t="s">
        <v>15809</v>
      </c>
      <c r="B3787">
        <f t="shared" ca="1" si="60"/>
        <v>47</v>
      </c>
      <c r="C3787" s="1">
        <v>26116</v>
      </c>
      <c r="D3787" t="s">
        <v>39</v>
      </c>
      <c r="E3787" t="s">
        <v>15810</v>
      </c>
      <c r="F3787" t="s">
        <v>41</v>
      </c>
      <c r="G3787" t="s">
        <v>66</v>
      </c>
      <c r="H3787" t="s">
        <v>568</v>
      </c>
      <c r="I3787" t="s">
        <v>15811</v>
      </c>
      <c r="J3787" t="s">
        <v>15812</v>
      </c>
      <c r="K3787" t="s">
        <v>15813</v>
      </c>
      <c r="L3787" t="s">
        <v>21</v>
      </c>
      <c r="M3787" t="s">
        <v>46</v>
      </c>
      <c r="N3787" t="s">
        <v>348</v>
      </c>
      <c r="O3787" t="s">
        <v>15814</v>
      </c>
      <c r="P3787" s="5" t="s">
        <v>15814</v>
      </c>
    </row>
    <row r="3788" spans="1:16" ht="14.25" customHeight="1" thickBot="1" x14ac:dyDescent="0.4">
      <c r="A3788" t="s">
        <v>15815</v>
      </c>
      <c r="B3788">
        <f t="shared" ca="1" si="60"/>
        <v>26</v>
      </c>
      <c r="C3788" s="1">
        <v>33470</v>
      </c>
      <c r="D3788" t="s">
        <v>41</v>
      </c>
      <c r="E3788" t="s">
        <v>15816</v>
      </c>
      <c r="F3788" t="s">
        <v>41</v>
      </c>
      <c r="G3788" t="s">
        <v>147</v>
      </c>
      <c r="H3788" t="s">
        <v>2916</v>
      </c>
      <c r="I3788" t="s">
        <v>194</v>
      </c>
      <c r="J3788" t="s">
        <v>14459</v>
      </c>
      <c r="K3788" t="s">
        <v>15817</v>
      </c>
      <c r="L3788" t="s">
        <v>21</v>
      </c>
      <c r="M3788" t="s">
        <v>194</v>
      </c>
      <c r="N3788" t="s">
        <v>727</v>
      </c>
      <c r="O3788" t="s">
        <v>55</v>
      </c>
      <c r="P3788" s="5" t="s">
        <v>55</v>
      </c>
    </row>
    <row r="3789" spans="1:16" ht="14.25" customHeight="1" thickBot="1" x14ac:dyDescent="0.4">
      <c r="A3789" t="s">
        <v>15818</v>
      </c>
      <c r="B3789">
        <f t="shared" ca="1" si="60"/>
        <v>50</v>
      </c>
      <c r="C3789" s="1">
        <v>24813</v>
      </c>
      <c r="E3789" t="s">
        <v>1130</v>
      </c>
      <c r="H3789" t="s">
        <v>122</v>
      </c>
      <c r="I3789" t="s">
        <v>29</v>
      </c>
      <c r="J3789" t="s">
        <v>15819</v>
      </c>
      <c r="K3789" t="s">
        <v>15820</v>
      </c>
      <c r="L3789" t="s">
        <v>205</v>
      </c>
      <c r="M3789" t="s">
        <v>29</v>
      </c>
      <c r="O3789" t="s">
        <v>15821</v>
      </c>
      <c r="P3789" s="5" t="s">
        <v>17408</v>
      </c>
    </row>
    <row r="3790" spans="1:16" ht="14.25" customHeight="1" thickBot="1" x14ac:dyDescent="0.4">
      <c r="A3790" t="s">
        <v>15822</v>
      </c>
      <c r="B3790">
        <f t="shared" ca="1" si="60"/>
        <v>29</v>
      </c>
      <c r="C3790" s="1">
        <v>32669</v>
      </c>
      <c r="D3790" t="s">
        <v>41</v>
      </c>
      <c r="E3790" t="s">
        <v>15823</v>
      </c>
      <c r="F3790" t="s">
        <v>41</v>
      </c>
      <c r="G3790" t="s">
        <v>140</v>
      </c>
      <c r="H3790" t="s">
        <v>43</v>
      </c>
      <c r="I3790" t="s">
        <v>178</v>
      </c>
      <c r="J3790" t="s">
        <v>15824</v>
      </c>
      <c r="K3790" t="s">
        <v>15825</v>
      </c>
      <c r="L3790" t="s">
        <v>21</v>
      </c>
      <c r="M3790" t="s">
        <v>178</v>
      </c>
      <c r="N3790" t="s">
        <v>1008</v>
      </c>
      <c r="O3790" t="s">
        <v>2685</v>
      </c>
      <c r="P3790" s="5" t="s">
        <v>3317</v>
      </c>
    </row>
    <row r="3791" spans="1:16" ht="14.25" customHeight="1" thickBot="1" x14ac:dyDescent="0.4">
      <c r="A3791" t="s">
        <v>15826</v>
      </c>
      <c r="B3791">
        <f t="shared" ca="1" si="60"/>
        <v>75</v>
      </c>
      <c r="C3791" s="1">
        <v>15725</v>
      </c>
      <c r="D3791" t="s">
        <v>41</v>
      </c>
      <c r="E3791" t="s">
        <v>7254</v>
      </c>
      <c r="G3791" t="s">
        <v>309</v>
      </c>
      <c r="H3791" t="s">
        <v>15827</v>
      </c>
      <c r="I3791" t="s">
        <v>34</v>
      </c>
      <c r="J3791" t="s">
        <v>5320</v>
      </c>
      <c r="K3791" t="s">
        <v>15828</v>
      </c>
      <c r="L3791" t="s">
        <v>21</v>
      </c>
      <c r="M3791" t="s">
        <v>34</v>
      </c>
      <c r="N3791" t="s">
        <v>2036</v>
      </c>
      <c r="O3791" t="s">
        <v>55</v>
      </c>
      <c r="P3791" s="5" t="s">
        <v>55</v>
      </c>
    </row>
    <row r="3792" spans="1:16" ht="14.25" customHeight="1" thickBot="1" x14ac:dyDescent="0.4">
      <c r="A3792" t="s">
        <v>15829</v>
      </c>
      <c r="B3792">
        <f t="shared" ca="1" si="60"/>
        <v>51</v>
      </c>
      <c r="C3792" s="1">
        <v>24406</v>
      </c>
      <c r="E3792" t="s">
        <v>15830</v>
      </c>
      <c r="I3792" t="s">
        <v>44</v>
      </c>
      <c r="J3792" t="s">
        <v>15831</v>
      </c>
      <c r="K3792" t="s">
        <v>15832</v>
      </c>
      <c r="L3792" t="s">
        <v>205</v>
      </c>
      <c r="M3792" t="s">
        <v>289</v>
      </c>
      <c r="O3792" t="s">
        <v>3928</v>
      </c>
      <c r="P3792" s="5" t="s">
        <v>3928</v>
      </c>
    </row>
    <row r="3793" spans="1:16" ht="14.25" customHeight="1" thickBot="1" x14ac:dyDescent="0.4">
      <c r="A3793" t="s">
        <v>15833</v>
      </c>
      <c r="B3793">
        <f t="shared" ca="1" si="60"/>
        <v>43</v>
      </c>
      <c r="C3793" s="1">
        <v>27451</v>
      </c>
      <c r="E3793" t="s">
        <v>1077</v>
      </c>
      <c r="K3793" t="s">
        <v>15834</v>
      </c>
      <c r="L3793" t="s">
        <v>205</v>
      </c>
      <c r="M3793" t="s">
        <v>29</v>
      </c>
      <c r="O3793" t="s">
        <v>15835</v>
      </c>
      <c r="P3793" s="5" t="s">
        <v>15835</v>
      </c>
    </row>
    <row r="3794" spans="1:16" ht="14.25" customHeight="1" thickBot="1" x14ac:dyDescent="0.4">
      <c r="A3794" t="s">
        <v>15836</v>
      </c>
      <c r="B3794">
        <f t="shared" ca="1" si="60"/>
        <v>64</v>
      </c>
      <c r="C3794" s="1">
        <v>19567</v>
      </c>
      <c r="E3794" t="s">
        <v>15837</v>
      </c>
      <c r="I3794" t="s">
        <v>367</v>
      </c>
      <c r="J3794" t="s">
        <v>5859</v>
      </c>
      <c r="K3794" t="s">
        <v>15838</v>
      </c>
      <c r="L3794" t="s">
        <v>21</v>
      </c>
      <c r="M3794" t="s">
        <v>367</v>
      </c>
      <c r="O3794" t="s">
        <v>12914</v>
      </c>
      <c r="P3794" s="5" t="s">
        <v>12914</v>
      </c>
    </row>
    <row r="3795" spans="1:16" ht="14.25" customHeight="1" thickBot="1" x14ac:dyDescent="0.4">
      <c r="A3795" t="s">
        <v>15839</v>
      </c>
      <c r="B3795">
        <f t="shared" ca="1" si="60"/>
        <v>38</v>
      </c>
      <c r="C3795" s="1">
        <v>29356</v>
      </c>
      <c r="D3795" t="s">
        <v>39</v>
      </c>
      <c r="E3795" t="s">
        <v>1373</v>
      </c>
      <c r="F3795" t="s">
        <v>41</v>
      </c>
      <c r="G3795" t="s">
        <v>66</v>
      </c>
      <c r="H3795" t="s">
        <v>43</v>
      </c>
      <c r="I3795" t="s">
        <v>106</v>
      </c>
      <c r="J3795" t="s">
        <v>15840</v>
      </c>
      <c r="K3795" t="s">
        <v>15841</v>
      </c>
      <c r="L3795" t="s">
        <v>21</v>
      </c>
      <c r="M3795" t="s">
        <v>46</v>
      </c>
      <c r="N3795" t="s">
        <v>650</v>
      </c>
      <c r="O3795" t="s">
        <v>15842</v>
      </c>
      <c r="P3795" s="5" t="s">
        <v>15842</v>
      </c>
    </row>
    <row r="3796" spans="1:16" ht="14.25" customHeight="1" thickBot="1" x14ac:dyDescent="0.4">
      <c r="A3796" t="s">
        <v>15843</v>
      </c>
      <c r="B3796">
        <f t="shared" ca="1" si="60"/>
        <v>113</v>
      </c>
      <c r="C3796" s="2">
        <v>1964</v>
      </c>
      <c r="E3796" t="s">
        <v>15844</v>
      </c>
      <c r="H3796" t="s">
        <v>51</v>
      </c>
      <c r="I3796" t="s">
        <v>52</v>
      </c>
      <c r="J3796" t="s">
        <v>15845</v>
      </c>
      <c r="K3796" t="s">
        <v>54</v>
      </c>
      <c r="L3796" t="s">
        <v>21</v>
      </c>
      <c r="M3796" t="s">
        <v>52</v>
      </c>
      <c r="O3796" t="s">
        <v>2428</v>
      </c>
      <c r="P3796" s="5" t="s">
        <v>2428</v>
      </c>
    </row>
    <row r="3797" spans="1:16" ht="14.25" customHeight="1" thickBot="1" x14ac:dyDescent="0.4">
      <c r="A3797" t="s">
        <v>15846</v>
      </c>
      <c r="B3797">
        <f t="shared" ca="1" si="60"/>
        <v>40</v>
      </c>
      <c r="C3797" s="1">
        <v>28539</v>
      </c>
      <c r="E3797" t="s">
        <v>15847</v>
      </c>
      <c r="H3797" t="s">
        <v>687</v>
      </c>
      <c r="I3797" t="s">
        <v>118</v>
      </c>
      <c r="J3797" t="s">
        <v>8822</v>
      </c>
      <c r="K3797" t="s">
        <v>1555</v>
      </c>
      <c r="L3797" t="s">
        <v>21</v>
      </c>
      <c r="M3797" t="s">
        <v>118</v>
      </c>
      <c r="O3797" t="s">
        <v>15848</v>
      </c>
      <c r="P3797" s="5" t="s">
        <v>15848</v>
      </c>
    </row>
    <row r="3798" spans="1:16" ht="14.25" customHeight="1" thickBot="1" x14ac:dyDescent="0.4">
      <c r="A3798" t="s">
        <v>15849</v>
      </c>
      <c r="B3798">
        <f t="shared" ca="1" si="60"/>
        <v>33</v>
      </c>
      <c r="C3798" s="1">
        <v>31211</v>
      </c>
      <c r="H3798" t="s">
        <v>43</v>
      </c>
      <c r="L3798" t="s">
        <v>633</v>
      </c>
      <c r="M3798" t="s">
        <v>132</v>
      </c>
      <c r="O3798" t="s">
        <v>634</v>
      </c>
      <c r="P3798" s="5" t="s">
        <v>16728</v>
      </c>
    </row>
    <row r="3799" spans="1:16" ht="14.25" customHeight="1" thickBot="1" x14ac:dyDescent="0.4">
      <c r="A3799" t="s">
        <v>15850</v>
      </c>
      <c r="B3799">
        <f t="shared" ca="1" si="60"/>
        <v>24</v>
      </c>
      <c r="C3799" s="1">
        <v>34396</v>
      </c>
      <c r="D3799" t="s">
        <v>41</v>
      </c>
      <c r="E3799" t="s">
        <v>15851</v>
      </c>
      <c r="F3799" t="s">
        <v>41</v>
      </c>
      <c r="G3799" t="s">
        <v>75</v>
      </c>
      <c r="H3799" t="s">
        <v>43</v>
      </c>
      <c r="I3799" t="s">
        <v>178</v>
      </c>
      <c r="J3799" t="s">
        <v>15852</v>
      </c>
      <c r="K3799" t="s">
        <v>15853</v>
      </c>
      <c r="L3799" t="s">
        <v>21</v>
      </c>
      <c r="M3799" t="s">
        <v>178</v>
      </c>
      <c r="N3799" t="s">
        <v>79</v>
      </c>
      <c r="O3799" t="s">
        <v>318</v>
      </c>
      <c r="P3799" s="5" t="s">
        <v>16717</v>
      </c>
    </row>
    <row r="3800" spans="1:16" ht="14.25" customHeight="1" thickBot="1" x14ac:dyDescent="0.4">
      <c r="A3800" t="s">
        <v>15854</v>
      </c>
      <c r="B3800">
        <f t="shared" ca="1" si="60"/>
        <v>31</v>
      </c>
      <c r="C3800" s="1">
        <v>31778</v>
      </c>
      <c r="E3800" t="s">
        <v>15855</v>
      </c>
      <c r="I3800" t="s">
        <v>599</v>
      </c>
      <c r="J3800" t="s">
        <v>599</v>
      </c>
      <c r="K3800" t="s">
        <v>15856</v>
      </c>
      <c r="L3800" t="s">
        <v>21</v>
      </c>
      <c r="M3800" t="s">
        <v>602</v>
      </c>
      <c r="O3800" t="s">
        <v>15857</v>
      </c>
      <c r="P3800" s="5" t="s">
        <v>15857</v>
      </c>
    </row>
    <row r="3801" spans="1:16" ht="14.25" customHeight="1" thickBot="1" x14ac:dyDescent="0.4">
      <c r="A3801" t="s">
        <v>15858</v>
      </c>
      <c r="B3801">
        <f t="shared" ca="1" si="60"/>
        <v>61</v>
      </c>
      <c r="C3801" s="1">
        <v>20959</v>
      </c>
      <c r="E3801" t="s">
        <v>3394</v>
      </c>
      <c r="I3801" t="s">
        <v>373</v>
      </c>
      <c r="J3801" t="s">
        <v>373</v>
      </c>
      <c r="K3801" t="s">
        <v>15859</v>
      </c>
      <c r="L3801" t="s">
        <v>21</v>
      </c>
      <c r="M3801" t="s">
        <v>132</v>
      </c>
      <c r="O3801" t="s">
        <v>15860</v>
      </c>
      <c r="P3801" s="5" t="s">
        <v>17409</v>
      </c>
    </row>
    <row r="3802" spans="1:16" ht="14.25" customHeight="1" thickBot="1" x14ac:dyDescent="0.4">
      <c r="A3802" t="s">
        <v>15861</v>
      </c>
      <c r="B3802">
        <f t="shared" ca="1" si="60"/>
        <v>23</v>
      </c>
      <c r="C3802" s="1">
        <v>34661</v>
      </c>
      <c r="D3802" t="s">
        <v>177</v>
      </c>
      <c r="E3802" t="s">
        <v>15862</v>
      </c>
      <c r="F3802" t="s">
        <v>41</v>
      </c>
      <c r="G3802" t="s">
        <v>262</v>
      </c>
      <c r="H3802" t="s">
        <v>43</v>
      </c>
      <c r="I3802" t="s">
        <v>178</v>
      </c>
      <c r="J3802" t="s">
        <v>14593</v>
      </c>
      <c r="K3802" t="s">
        <v>15863</v>
      </c>
      <c r="L3802" t="s">
        <v>205</v>
      </c>
      <c r="M3802" t="s">
        <v>178</v>
      </c>
      <c r="N3802" t="s">
        <v>560</v>
      </c>
      <c r="O3802" t="s">
        <v>15864</v>
      </c>
      <c r="P3802" s="5" t="s">
        <v>17410</v>
      </c>
    </row>
    <row r="3803" spans="1:16" ht="14.25" customHeight="1" thickBot="1" x14ac:dyDescent="0.4">
      <c r="A3803" t="s">
        <v>15865</v>
      </c>
      <c r="B3803">
        <f t="shared" ca="1" si="60"/>
        <v>48</v>
      </c>
      <c r="C3803" s="1">
        <v>25653</v>
      </c>
      <c r="D3803" t="s">
        <v>39</v>
      </c>
      <c r="E3803" t="s">
        <v>5751</v>
      </c>
      <c r="F3803" t="s">
        <v>41</v>
      </c>
      <c r="G3803" t="s">
        <v>95</v>
      </c>
      <c r="H3803" t="s">
        <v>15866</v>
      </c>
      <c r="I3803" t="s">
        <v>1072</v>
      </c>
      <c r="J3803" t="s">
        <v>2049</v>
      </c>
      <c r="K3803" t="s">
        <v>15867</v>
      </c>
      <c r="L3803" t="s">
        <v>21</v>
      </c>
      <c r="M3803" t="s">
        <v>1072</v>
      </c>
      <c r="N3803" t="s">
        <v>727</v>
      </c>
      <c r="O3803" t="s">
        <v>15868</v>
      </c>
      <c r="P3803" s="5" t="s">
        <v>15868</v>
      </c>
    </row>
    <row r="3804" spans="1:16" ht="14.25" customHeight="1" thickBot="1" x14ac:dyDescent="0.4">
      <c r="A3804" t="s">
        <v>15869</v>
      </c>
      <c r="B3804">
        <f t="shared" ref="B3804:B3867" ca="1" si="61">DATEDIF(C3804,TODAY(),"Y")</f>
        <v>61</v>
      </c>
      <c r="C3804" s="1">
        <v>20946</v>
      </c>
      <c r="E3804" t="s">
        <v>15870</v>
      </c>
      <c r="I3804" t="s">
        <v>178</v>
      </c>
      <c r="J3804" t="s">
        <v>12569</v>
      </c>
      <c r="K3804" t="s">
        <v>1939</v>
      </c>
      <c r="L3804" t="s">
        <v>21</v>
      </c>
      <c r="M3804" t="s">
        <v>178</v>
      </c>
      <c r="O3804" t="s">
        <v>12268</v>
      </c>
      <c r="P3804" s="5" t="s">
        <v>2339</v>
      </c>
    </row>
    <row r="3805" spans="1:16" ht="14.25" customHeight="1" thickBot="1" x14ac:dyDescent="0.4">
      <c r="A3805" t="s">
        <v>15871</v>
      </c>
      <c r="B3805">
        <f t="shared" ca="1" si="61"/>
        <v>46</v>
      </c>
      <c r="C3805" s="1">
        <v>26438</v>
      </c>
      <c r="E3805" t="s">
        <v>15872</v>
      </c>
      <c r="H3805" t="s">
        <v>812</v>
      </c>
      <c r="I3805" t="s">
        <v>270</v>
      </c>
      <c r="J3805" t="s">
        <v>15873</v>
      </c>
      <c r="K3805" t="s">
        <v>15874</v>
      </c>
      <c r="L3805" t="s">
        <v>21</v>
      </c>
      <c r="M3805" t="s">
        <v>270</v>
      </c>
      <c r="O3805" t="s">
        <v>15875</v>
      </c>
      <c r="P3805" s="5" t="s">
        <v>15875</v>
      </c>
    </row>
    <row r="3806" spans="1:16" ht="14.25" customHeight="1" thickBot="1" x14ac:dyDescent="0.4">
      <c r="A3806" t="s">
        <v>15876</v>
      </c>
      <c r="B3806">
        <f t="shared" ca="1" si="61"/>
        <v>26</v>
      </c>
      <c r="C3806" s="1">
        <v>33500</v>
      </c>
      <c r="E3806" t="s">
        <v>15877</v>
      </c>
      <c r="I3806" t="s">
        <v>132</v>
      </c>
      <c r="J3806" t="s">
        <v>132</v>
      </c>
      <c r="K3806" t="s">
        <v>15878</v>
      </c>
      <c r="L3806" t="s">
        <v>21</v>
      </c>
      <c r="M3806" t="s">
        <v>132</v>
      </c>
      <c r="O3806" t="s">
        <v>15879</v>
      </c>
      <c r="P3806" s="5" t="s">
        <v>17411</v>
      </c>
    </row>
    <row r="3807" spans="1:16" ht="14.25" customHeight="1" thickBot="1" x14ac:dyDescent="0.4">
      <c r="A3807" t="s">
        <v>15880</v>
      </c>
      <c r="B3807">
        <f t="shared" ca="1" si="61"/>
        <v>40</v>
      </c>
      <c r="C3807" s="1">
        <v>28509</v>
      </c>
      <c r="D3807" t="s">
        <v>41</v>
      </c>
      <c r="E3807" t="s">
        <v>3587</v>
      </c>
      <c r="F3807" t="s">
        <v>41</v>
      </c>
      <c r="G3807" t="s">
        <v>1037</v>
      </c>
      <c r="H3807" t="s">
        <v>2893</v>
      </c>
      <c r="I3807" t="s">
        <v>1072</v>
      </c>
      <c r="J3807" t="s">
        <v>1072</v>
      </c>
      <c r="K3807" t="s">
        <v>15881</v>
      </c>
      <c r="L3807" t="s">
        <v>21</v>
      </c>
      <c r="M3807" t="s">
        <v>1072</v>
      </c>
      <c r="N3807" t="s">
        <v>305</v>
      </c>
      <c r="O3807" t="s">
        <v>15882</v>
      </c>
      <c r="P3807" s="5" t="s">
        <v>15882</v>
      </c>
    </row>
    <row r="3808" spans="1:16" ht="14.25" customHeight="1" thickBot="1" x14ac:dyDescent="0.4">
      <c r="A3808" t="s">
        <v>15883</v>
      </c>
      <c r="B3808">
        <f t="shared" ca="1" si="61"/>
        <v>41</v>
      </c>
      <c r="C3808" s="1">
        <v>28270</v>
      </c>
      <c r="E3808" t="s">
        <v>15884</v>
      </c>
      <c r="H3808" t="s">
        <v>43</v>
      </c>
      <c r="I3808" t="s">
        <v>1001</v>
      </c>
      <c r="J3808" t="s">
        <v>15885</v>
      </c>
      <c r="K3808" t="s">
        <v>15886</v>
      </c>
      <c r="L3808" t="s">
        <v>205</v>
      </c>
      <c r="M3808" t="s">
        <v>132</v>
      </c>
      <c r="O3808" t="s">
        <v>15887</v>
      </c>
      <c r="P3808" s="5" t="s">
        <v>17412</v>
      </c>
    </row>
    <row r="3809" spans="1:16" ht="14.25" customHeight="1" thickBot="1" x14ac:dyDescent="0.4">
      <c r="A3809" t="s">
        <v>15888</v>
      </c>
      <c r="B3809">
        <f t="shared" ca="1" si="61"/>
        <v>41</v>
      </c>
      <c r="C3809" s="1">
        <v>28252</v>
      </c>
      <c r="E3809" t="s">
        <v>15889</v>
      </c>
      <c r="H3809" t="s">
        <v>122</v>
      </c>
      <c r="I3809" t="s">
        <v>29</v>
      </c>
      <c r="J3809" t="s">
        <v>15890</v>
      </c>
      <c r="K3809" t="s">
        <v>15891</v>
      </c>
      <c r="L3809" t="s">
        <v>205</v>
      </c>
      <c r="M3809" t="s">
        <v>29</v>
      </c>
      <c r="O3809" t="s">
        <v>126</v>
      </c>
      <c r="P3809" s="5" t="s">
        <v>126</v>
      </c>
    </row>
    <row r="3810" spans="1:16" ht="14.25" customHeight="1" thickBot="1" x14ac:dyDescent="0.4">
      <c r="A3810" t="s">
        <v>15892</v>
      </c>
      <c r="B3810">
        <f t="shared" ca="1" si="61"/>
        <v>41</v>
      </c>
      <c r="C3810" s="1">
        <v>28091</v>
      </c>
      <c r="D3810" t="s">
        <v>39</v>
      </c>
      <c r="E3810" t="s">
        <v>15893</v>
      </c>
      <c r="F3810" t="s">
        <v>237</v>
      </c>
      <c r="G3810" t="s">
        <v>9199</v>
      </c>
      <c r="H3810" t="s">
        <v>687</v>
      </c>
      <c r="I3810" t="s">
        <v>118</v>
      </c>
      <c r="J3810" t="s">
        <v>15894</v>
      </c>
      <c r="K3810" t="s">
        <v>15895</v>
      </c>
      <c r="L3810" t="s">
        <v>205</v>
      </c>
      <c r="M3810" t="s">
        <v>118</v>
      </c>
      <c r="O3810" t="s">
        <v>15896</v>
      </c>
      <c r="P3810" s="5" t="s">
        <v>15896</v>
      </c>
    </row>
    <row r="3811" spans="1:16" ht="14.25" customHeight="1" thickBot="1" x14ac:dyDescent="0.4">
      <c r="A3811" t="s">
        <v>15897</v>
      </c>
      <c r="B3811">
        <f t="shared" ca="1" si="61"/>
        <v>27</v>
      </c>
      <c r="C3811" s="1">
        <v>33174</v>
      </c>
      <c r="D3811" t="s">
        <v>39</v>
      </c>
      <c r="E3811" t="s">
        <v>192</v>
      </c>
      <c r="F3811" t="s">
        <v>41</v>
      </c>
      <c r="G3811" t="s">
        <v>262</v>
      </c>
      <c r="H3811" t="s">
        <v>2916</v>
      </c>
      <c r="I3811" t="s">
        <v>194</v>
      </c>
      <c r="J3811" t="s">
        <v>15898</v>
      </c>
      <c r="K3811" t="s">
        <v>15899</v>
      </c>
      <c r="L3811" t="s">
        <v>21</v>
      </c>
      <c r="M3811" t="s">
        <v>194</v>
      </c>
      <c r="N3811" t="s">
        <v>1111</v>
      </c>
      <c r="O3811" t="s">
        <v>15900</v>
      </c>
      <c r="P3811" s="5" t="s">
        <v>15900</v>
      </c>
    </row>
    <row r="3812" spans="1:16" ht="14.25" customHeight="1" thickBot="1" x14ac:dyDescent="0.4">
      <c r="A3812" t="s">
        <v>15901</v>
      </c>
      <c r="B3812">
        <f t="shared" ca="1" si="61"/>
        <v>56</v>
      </c>
      <c r="C3812" s="1">
        <v>22598</v>
      </c>
      <c r="E3812" t="s">
        <v>15902</v>
      </c>
      <c r="H3812" t="s">
        <v>385</v>
      </c>
      <c r="I3812" t="s">
        <v>386</v>
      </c>
      <c r="J3812" t="s">
        <v>15903</v>
      </c>
      <c r="K3812" t="s">
        <v>15904</v>
      </c>
      <c r="L3812" t="s">
        <v>21</v>
      </c>
      <c r="M3812" t="s">
        <v>386</v>
      </c>
      <c r="O3812" t="s">
        <v>169</v>
      </c>
      <c r="P3812" s="5" t="s">
        <v>169</v>
      </c>
    </row>
    <row r="3813" spans="1:16" ht="14.25" customHeight="1" thickBot="1" x14ac:dyDescent="0.4">
      <c r="A3813" t="s">
        <v>15905</v>
      </c>
      <c r="B3813">
        <f t="shared" ca="1" si="61"/>
        <v>26</v>
      </c>
      <c r="C3813" s="1">
        <v>33465</v>
      </c>
      <c r="E3813" t="s">
        <v>15906</v>
      </c>
      <c r="H3813" t="s">
        <v>2735</v>
      </c>
      <c r="I3813" t="s">
        <v>29</v>
      </c>
      <c r="J3813" t="s">
        <v>8615</v>
      </c>
      <c r="K3813" t="s">
        <v>15907</v>
      </c>
      <c r="L3813" t="s">
        <v>21</v>
      </c>
      <c r="M3813" t="s">
        <v>29</v>
      </c>
      <c r="O3813" t="s">
        <v>213</v>
      </c>
      <c r="P3813" s="5" t="s">
        <v>213</v>
      </c>
    </row>
    <row r="3814" spans="1:16" ht="14.25" customHeight="1" thickBot="1" x14ac:dyDescent="0.4">
      <c r="A3814" t="s">
        <v>15908</v>
      </c>
      <c r="B3814">
        <f t="shared" ca="1" si="61"/>
        <v>25</v>
      </c>
      <c r="C3814" s="1">
        <v>34048</v>
      </c>
      <c r="E3814" t="s">
        <v>5243</v>
      </c>
      <c r="H3814" t="s">
        <v>43</v>
      </c>
      <c r="I3814" t="s">
        <v>225</v>
      </c>
      <c r="J3814" t="s">
        <v>6711</v>
      </c>
      <c r="K3814" t="s">
        <v>6712</v>
      </c>
      <c r="L3814" t="s">
        <v>21</v>
      </c>
      <c r="M3814" t="s">
        <v>225</v>
      </c>
      <c r="O3814" t="s">
        <v>1859</v>
      </c>
      <c r="P3814" s="5" t="s">
        <v>55</v>
      </c>
    </row>
    <row r="3815" spans="1:16" ht="14.25" customHeight="1" thickBot="1" x14ac:dyDescent="0.4">
      <c r="A3815" t="s">
        <v>15909</v>
      </c>
      <c r="B3815">
        <f t="shared" ca="1" si="61"/>
        <v>39</v>
      </c>
      <c r="C3815" s="1">
        <v>29026</v>
      </c>
      <c r="D3815" t="s">
        <v>39</v>
      </c>
      <c r="E3815" t="s">
        <v>15910</v>
      </c>
      <c r="F3815" t="s">
        <v>41</v>
      </c>
      <c r="G3815" t="s">
        <v>1037</v>
      </c>
      <c r="H3815" t="s">
        <v>568</v>
      </c>
      <c r="I3815" t="s">
        <v>15911</v>
      </c>
      <c r="J3815" t="s">
        <v>15912</v>
      </c>
      <c r="K3815" t="s">
        <v>15913</v>
      </c>
      <c r="L3815" t="s">
        <v>21</v>
      </c>
      <c r="M3815" t="s">
        <v>46</v>
      </c>
      <c r="N3815" t="s">
        <v>7538</v>
      </c>
      <c r="O3815" t="s">
        <v>15914</v>
      </c>
      <c r="P3815" s="5" t="s">
        <v>15914</v>
      </c>
    </row>
    <row r="3816" spans="1:16" ht="14.25" customHeight="1" thickBot="1" x14ac:dyDescent="0.4">
      <c r="A3816" t="s">
        <v>15915</v>
      </c>
      <c r="B3816">
        <f t="shared" ca="1" si="61"/>
        <v>40</v>
      </c>
      <c r="C3816" s="1">
        <v>28569</v>
      </c>
      <c r="E3816" t="s">
        <v>4748</v>
      </c>
      <c r="H3816" t="s">
        <v>385</v>
      </c>
      <c r="I3816" t="s">
        <v>386</v>
      </c>
      <c r="J3816" t="s">
        <v>7821</v>
      </c>
      <c r="K3816" t="s">
        <v>15916</v>
      </c>
      <c r="L3816" t="s">
        <v>21</v>
      </c>
      <c r="M3816" t="s">
        <v>386</v>
      </c>
      <c r="O3816" t="s">
        <v>5167</v>
      </c>
      <c r="P3816" s="5" t="s">
        <v>5167</v>
      </c>
    </row>
    <row r="3817" spans="1:16" ht="14.25" customHeight="1" thickBot="1" x14ac:dyDescent="0.4">
      <c r="A3817" t="s">
        <v>15917</v>
      </c>
      <c r="B3817">
        <f t="shared" ca="1" si="61"/>
        <v>63</v>
      </c>
      <c r="C3817" s="1">
        <v>19970</v>
      </c>
      <c r="E3817" t="s">
        <v>15918</v>
      </c>
      <c r="H3817" t="s">
        <v>9818</v>
      </c>
      <c r="I3817" t="s">
        <v>34</v>
      </c>
      <c r="J3817" t="s">
        <v>34</v>
      </c>
      <c r="K3817" t="s">
        <v>15919</v>
      </c>
      <c r="L3817" t="s">
        <v>21</v>
      </c>
      <c r="M3817" t="s">
        <v>34</v>
      </c>
      <c r="O3817" t="s">
        <v>55</v>
      </c>
      <c r="P3817" s="5" t="s">
        <v>55</v>
      </c>
    </row>
    <row r="3818" spans="1:16" ht="14.25" customHeight="1" thickBot="1" x14ac:dyDescent="0.4">
      <c r="A3818" t="s">
        <v>15920</v>
      </c>
      <c r="B3818">
        <f t="shared" ca="1" si="61"/>
        <v>34</v>
      </c>
      <c r="C3818" s="1">
        <v>30735</v>
      </c>
      <c r="D3818" t="s">
        <v>41</v>
      </c>
      <c r="E3818" t="s">
        <v>15921</v>
      </c>
      <c r="F3818" t="s">
        <v>41</v>
      </c>
      <c r="G3818" t="s">
        <v>1999</v>
      </c>
      <c r="H3818" t="s">
        <v>43</v>
      </c>
      <c r="I3818" t="s">
        <v>178</v>
      </c>
      <c r="J3818" t="s">
        <v>1853</v>
      </c>
      <c r="K3818" t="s">
        <v>15922</v>
      </c>
      <c r="L3818" t="s">
        <v>21</v>
      </c>
      <c r="M3818" t="s">
        <v>178</v>
      </c>
      <c r="N3818" t="s">
        <v>181</v>
      </c>
      <c r="O3818" t="s">
        <v>394</v>
      </c>
      <c r="P3818" s="5" t="s">
        <v>10689</v>
      </c>
    </row>
    <row r="3819" spans="1:16" ht="14.25" customHeight="1" thickBot="1" x14ac:dyDescent="0.4">
      <c r="A3819" t="s">
        <v>15923</v>
      </c>
      <c r="B3819">
        <f t="shared" ca="1" si="61"/>
        <v>26</v>
      </c>
      <c r="C3819" s="1">
        <v>33713</v>
      </c>
      <c r="E3819" t="s">
        <v>15924</v>
      </c>
      <c r="H3819" t="s">
        <v>360</v>
      </c>
      <c r="I3819" t="s">
        <v>361</v>
      </c>
      <c r="K3819" t="s">
        <v>15925</v>
      </c>
      <c r="L3819" t="s">
        <v>21</v>
      </c>
      <c r="M3819" t="s">
        <v>361</v>
      </c>
      <c r="O3819" t="s">
        <v>15926</v>
      </c>
      <c r="P3819" s="5" t="s">
        <v>15926</v>
      </c>
    </row>
    <row r="3820" spans="1:16" ht="14.25" customHeight="1" thickBot="1" x14ac:dyDescent="0.4">
      <c r="A3820" t="s">
        <v>15927</v>
      </c>
      <c r="B3820">
        <f t="shared" ca="1" si="61"/>
        <v>30</v>
      </c>
      <c r="C3820" s="1">
        <v>32180</v>
      </c>
      <c r="D3820" t="s">
        <v>41</v>
      </c>
      <c r="E3820" t="s">
        <v>15928</v>
      </c>
      <c r="F3820" t="s">
        <v>41</v>
      </c>
      <c r="G3820" t="s">
        <v>298</v>
      </c>
      <c r="H3820" t="s">
        <v>2916</v>
      </c>
      <c r="I3820" t="s">
        <v>194</v>
      </c>
      <c r="J3820" t="s">
        <v>6234</v>
      </c>
      <c r="K3820" t="s">
        <v>15928</v>
      </c>
      <c r="L3820" t="s">
        <v>21</v>
      </c>
      <c r="M3820" t="s">
        <v>194</v>
      </c>
      <c r="N3820" t="s">
        <v>181</v>
      </c>
      <c r="O3820" t="s">
        <v>55</v>
      </c>
      <c r="P3820" s="5" t="s">
        <v>55</v>
      </c>
    </row>
    <row r="3821" spans="1:16" ht="14.25" customHeight="1" thickBot="1" x14ac:dyDescent="0.4">
      <c r="A3821" t="s">
        <v>15929</v>
      </c>
      <c r="B3821">
        <f t="shared" ca="1" si="61"/>
        <v>42</v>
      </c>
      <c r="C3821" s="1">
        <v>27836</v>
      </c>
      <c r="E3821" t="s">
        <v>15930</v>
      </c>
      <c r="H3821" t="s">
        <v>660</v>
      </c>
      <c r="I3821" t="s">
        <v>59</v>
      </c>
      <c r="J3821" t="s">
        <v>15931</v>
      </c>
      <c r="K3821" t="s">
        <v>15932</v>
      </c>
      <c r="L3821" t="s">
        <v>21</v>
      </c>
      <c r="M3821" t="s">
        <v>59</v>
      </c>
      <c r="O3821" t="s">
        <v>15933</v>
      </c>
      <c r="P3821" s="5" t="s">
        <v>15933</v>
      </c>
    </row>
    <row r="3822" spans="1:16" ht="14.25" customHeight="1" thickBot="1" x14ac:dyDescent="0.4">
      <c r="A3822" t="s">
        <v>15934</v>
      </c>
      <c r="B3822">
        <f t="shared" ca="1" si="61"/>
        <v>30</v>
      </c>
      <c r="C3822" s="1">
        <v>32150</v>
      </c>
      <c r="D3822" t="s">
        <v>41</v>
      </c>
      <c r="E3822" t="s">
        <v>3788</v>
      </c>
      <c r="F3822" t="s">
        <v>41</v>
      </c>
      <c r="G3822" t="s">
        <v>75</v>
      </c>
      <c r="H3822" t="s">
        <v>43</v>
      </c>
      <c r="I3822" t="s">
        <v>178</v>
      </c>
      <c r="J3822" t="s">
        <v>6637</v>
      </c>
      <c r="K3822" t="s">
        <v>15935</v>
      </c>
      <c r="L3822" t="s">
        <v>21</v>
      </c>
      <c r="M3822" t="s">
        <v>178</v>
      </c>
      <c r="N3822" t="s">
        <v>181</v>
      </c>
      <c r="O3822" t="s">
        <v>7477</v>
      </c>
      <c r="P3822" s="5" t="s">
        <v>17040</v>
      </c>
    </row>
    <row r="3823" spans="1:16" ht="14.25" customHeight="1" thickBot="1" x14ac:dyDescent="0.4">
      <c r="A3823" t="s">
        <v>15936</v>
      </c>
      <c r="B3823">
        <f t="shared" ca="1" si="61"/>
        <v>56</v>
      </c>
      <c r="C3823" s="1">
        <v>22846</v>
      </c>
      <c r="E3823" t="s">
        <v>15937</v>
      </c>
      <c r="H3823" t="s">
        <v>2596</v>
      </c>
      <c r="I3823" t="s">
        <v>524</v>
      </c>
      <c r="J3823" t="s">
        <v>524</v>
      </c>
      <c r="K3823" t="s">
        <v>15938</v>
      </c>
      <c r="L3823" t="s">
        <v>21</v>
      </c>
      <c r="M3823" t="s">
        <v>524</v>
      </c>
      <c r="O3823" t="s">
        <v>15939</v>
      </c>
      <c r="P3823" s="5" t="s">
        <v>15939</v>
      </c>
    </row>
    <row r="3824" spans="1:16" ht="14.25" customHeight="1" thickBot="1" x14ac:dyDescent="0.4">
      <c r="A3824" t="s">
        <v>15940</v>
      </c>
      <c r="B3824">
        <f t="shared" ca="1" si="61"/>
        <v>113</v>
      </c>
      <c r="C3824" s="2">
        <v>1971</v>
      </c>
      <c r="E3824" t="s">
        <v>15941</v>
      </c>
      <c r="F3824" t="s">
        <v>74</v>
      </c>
      <c r="G3824" t="s">
        <v>331</v>
      </c>
      <c r="H3824" t="s">
        <v>9438</v>
      </c>
      <c r="I3824" t="s">
        <v>52</v>
      </c>
      <c r="J3824" t="s">
        <v>15942</v>
      </c>
      <c r="K3824" t="s">
        <v>54</v>
      </c>
      <c r="L3824" t="s">
        <v>205</v>
      </c>
      <c r="M3824" t="s">
        <v>52</v>
      </c>
      <c r="N3824" t="s">
        <v>405</v>
      </c>
      <c r="O3824" t="s">
        <v>15943</v>
      </c>
      <c r="P3824" s="5" t="s">
        <v>15943</v>
      </c>
    </row>
    <row r="3825" spans="1:16" ht="14.25" customHeight="1" thickBot="1" x14ac:dyDescent="0.4">
      <c r="A3825" t="s">
        <v>15944</v>
      </c>
      <c r="B3825">
        <f t="shared" ca="1" si="61"/>
        <v>54</v>
      </c>
      <c r="C3825" s="1">
        <v>23571</v>
      </c>
      <c r="D3825" t="s">
        <v>74</v>
      </c>
      <c r="E3825" t="s">
        <v>15945</v>
      </c>
      <c r="F3825" t="s">
        <v>41</v>
      </c>
      <c r="G3825" t="s">
        <v>147</v>
      </c>
      <c r="H3825" t="s">
        <v>15946</v>
      </c>
      <c r="I3825" t="s">
        <v>22</v>
      </c>
      <c r="J3825" t="s">
        <v>15947</v>
      </c>
      <c r="K3825" t="s">
        <v>15948</v>
      </c>
      <c r="L3825" t="s">
        <v>21</v>
      </c>
      <c r="M3825" t="s">
        <v>29</v>
      </c>
      <c r="O3825" t="s">
        <v>2308</v>
      </c>
      <c r="P3825" s="5" t="s">
        <v>2308</v>
      </c>
    </row>
    <row r="3826" spans="1:16" ht="14.25" customHeight="1" thickBot="1" x14ac:dyDescent="0.4">
      <c r="A3826" t="s">
        <v>15949</v>
      </c>
      <c r="B3826">
        <f t="shared" ca="1" si="61"/>
        <v>43</v>
      </c>
      <c r="C3826" s="1">
        <v>27270</v>
      </c>
      <c r="E3826" t="s">
        <v>15950</v>
      </c>
      <c r="I3826" t="s">
        <v>5695</v>
      </c>
      <c r="J3826" t="s">
        <v>15951</v>
      </c>
      <c r="K3826" t="s">
        <v>15952</v>
      </c>
      <c r="L3826" t="s">
        <v>21</v>
      </c>
      <c r="M3826" t="s">
        <v>5695</v>
      </c>
      <c r="O3826" t="s">
        <v>15953</v>
      </c>
      <c r="P3826" s="5" t="s">
        <v>15953</v>
      </c>
    </row>
    <row r="3827" spans="1:16" ht="14.25" customHeight="1" thickBot="1" x14ac:dyDescent="0.4">
      <c r="A3827" t="s">
        <v>15954</v>
      </c>
      <c r="B3827">
        <f t="shared" ca="1" si="61"/>
        <v>51</v>
      </c>
      <c r="C3827" s="1">
        <v>24586</v>
      </c>
      <c r="D3827" t="s">
        <v>39</v>
      </c>
      <c r="E3827" t="s">
        <v>15955</v>
      </c>
      <c r="F3827" t="s">
        <v>237</v>
      </c>
      <c r="G3827" t="s">
        <v>309</v>
      </c>
      <c r="I3827" t="s">
        <v>89</v>
      </c>
      <c r="J3827" t="s">
        <v>4795</v>
      </c>
      <c r="K3827" t="s">
        <v>15956</v>
      </c>
      <c r="L3827" t="s">
        <v>205</v>
      </c>
      <c r="M3827" t="s">
        <v>89</v>
      </c>
      <c r="O3827" t="s">
        <v>15957</v>
      </c>
      <c r="P3827" s="5" t="s">
        <v>15957</v>
      </c>
    </row>
    <row r="3828" spans="1:16" ht="14.25" customHeight="1" thickBot="1" x14ac:dyDescent="0.4">
      <c r="A3828" t="s">
        <v>15958</v>
      </c>
      <c r="B3828">
        <f t="shared" ca="1" si="61"/>
        <v>34</v>
      </c>
      <c r="C3828" s="1">
        <v>30546</v>
      </c>
      <c r="E3828" t="s">
        <v>730</v>
      </c>
      <c r="G3828" t="s">
        <v>66</v>
      </c>
      <c r="I3828" t="s">
        <v>386</v>
      </c>
      <c r="J3828" t="s">
        <v>15959</v>
      </c>
      <c r="K3828" t="s">
        <v>15960</v>
      </c>
      <c r="L3828" t="s">
        <v>21</v>
      </c>
      <c r="M3828" t="s">
        <v>386</v>
      </c>
      <c r="O3828" t="s">
        <v>15961</v>
      </c>
      <c r="P3828" s="5" t="s">
        <v>15961</v>
      </c>
    </row>
    <row r="3829" spans="1:16" ht="14.25" customHeight="1" thickBot="1" x14ac:dyDescent="0.4">
      <c r="A3829" t="s">
        <v>15962</v>
      </c>
      <c r="B3829">
        <f t="shared" ca="1" si="61"/>
        <v>35</v>
      </c>
      <c r="C3829" s="1">
        <v>30187</v>
      </c>
      <c r="E3829" t="s">
        <v>15963</v>
      </c>
      <c r="H3829" t="s">
        <v>43</v>
      </c>
      <c r="I3829" t="s">
        <v>129</v>
      </c>
      <c r="J3829" t="s">
        <v>15964</v>
      </c>
      <c r="K3829" t="s">
        <v>15965</v>
      </c>
      <c r="L3829" t="s">
        <v>21</v>
      </c>
      <c r="M3829" t="s">
        <v>132</v>
      </c>
      <c r="O3829" t="s">
        <v>15966</v>
      </c>
      <c r="P3829" s="5" t="s">
        <v>17413</v>
      </c>
    </row>
    <row r="3830" spans="1:16" ht="14.25" customHeight="1" thickBot="1" x14ac:dyDescent="0.4">
      <c r="A3830" t="s">
        <v>15967</v>
      </c>
      <c r="B3830">
        <f t="shared" ca="1" si="61"/>
        <v>45</v>
      </c>
      <c r="C3830" s="1">
        <v>26588</v>
      </c>
      <c r="E3830" t="s">
        <v>5302</v>
      </c>
      <c r="H3830" t="s">
        <v>360</v>
      </c>
      <c r="I3830" t="s">
        <v>15968</v>
      </c>
      <c r="J3830" t="s">
        <v>7863</v>
      </c>
      <c r="K3830" t="s">
        <v>15969</v>
      </c>
      <c r="L3830" t="s">
        <v>21</v>
      </c>
      <c r="M3830" t="s">
        <v>361</v>
      </c>
      <c r="O3830" t="s">
        <v>15970</v>
      </c>
      <c r="P3830" s="5" t="s">
        <v>15970</v>
      </c>
    </row>
    <row r="3831" spans="1:16" ht="14.25" customHeight="1" thickBot="1" x14ac:dyDescent="0.4">
      <c r="A3831" t="s">
        <v>15971</v>
      </c>
      <c r="B3831">
        <f t="shared" ca="1" si="61"/>
        <v>48</v>
      </c>
      <c r="C3831" s="1">
        <v>25681</v>
      </c>
      <c r="E3831" t="s">
        <v>15972</v>
      </c>
      <c r="H3831" t="s">
        <v>654</v>
      </c>
      <c r="I3831" t="s">
        <v>22</v>
      </c>
      <c r="J3831" t="s">
        <v>15973</v>
      </c>
      <c r="K3831" t="s">
        <v>15974</v>
      </c>
      <c r="L3831" t="s">
        <v>21</v>
      </c>
      <c r="M3831" t="s">
        <v>22</v>
      </c>
      <c r="O3831" t="s">
        <v>5741</v>
      </c>
      <c r="P3831" s="5" t="s">
        <v>5741</v>
      </c>
    </row>
    <row r="3832" spans="1:16" ht="14.25" customHeight="1" thickBot="1" x14ac:dyDescent="0.4">
      <c r="A3832" t="s">
        <v>15975</v>
      </c>
      <c r="B3832">
        <f t="shared" ca="1" si="61"/>
        <v>37</v>
      </c>
      <c r="C3832" s="1">
        <v>29520</v>
      </c>
      <c r="D3832" t="s">
        <v>39</v>
      </c>
      <c r="E3832" t="s">
        <v>13650</v>
      </c>
      <c r="F3832" t="s">
        <v>39</v>
      </c>
      <c r="G3832" t="s">
        <v>441</v>
      </c>
      <c r="H3832" t="s">
        <v>141</v>
      </c>
      <c r="I3832" t="s">
        <v>118</v>
      </c>
      <c r="J3832" t="s">
        <v>15976</v>
      </c>
      <c r="K3832" t="s">
        <v>903</v>
      </c>
      <c r="L3832" t="s">
        <v>21</v>
      </c>
      <c r="M3832" t="s">
        <v>118</v>
      </c>
      <c r="O3832" t="s">
        <v>144</v>
      </c>
      <c r="P3832" s="5" t="s">
        <v>144</v>
      </c>
    </row>
    <row r="3833" spans="1:16" ht="14.25" customHeight="1" thickBot="1" x14ac:dyDescent="0.4">
      <c r="A3833" t="s">
        <v>15977</v>
      </c>
      <c r="B3833">
        <f t="shared" ca="1" si="61"/>
        <v>43</v>
      </c>
      <c r="C3833" s="1">
        <v>27430</v>
      </c>
      <c r="E3833" t="s">
        <v>15978</v>
      </c>
      <c r="H3833" t="s">
        <v>3489</v>
      </c>
      <c r="I3833" t="s">
        <v>2279</v>
      </c>
      <c r="K3833" t="s">
        <v>15979</v>
      </c>
      <c r="L3833" t="s">
        <v>21</v>
      </c>
      <c r="M3833" t="s">
        <v>602</v>
      </c>
      <c r="O3833" t="s">
        <v>3507</v>
      </c>
      <c r="P3833" s="5" t="s">
        <v>3507</v>
      </c>
    </row>
    <row r="3834" spans="1:16" ht="14.25" customHeight="1" thickBot="1" x14ac:dyDescent="0.4">
      <c r="A3834" t="s">
        <v>15980</v>
      </c>
      <c r="B3834">
        <f t="shared" ca="1" si="61"/>
        <v>66</v>
      </c>
      <c r="C3834" s="1">
        <v>19119</v>
      </c>
      <c r="D3834" t="s">
        <v>235</v>
      </c>
      <c r="E3834" t="s">
        <v>15981</v>
      </c>
      <c r="F3834" t="s">
        <v>237</v>
      </c>
      <c r="G3834" t="s">
        <v>823</v>
      </c>
      <c r="H3834" t="s">
        <v>15982</v>
      </c>
      <c r="I3834" t="s">
        <v>1116</v>
      </c>
      <c r="J3834" t="s">
        <v>15983</v>
      </c>
      <c r="K3834" t="s">
        <v>15984</v>
      </c>
      <c r="L3834" t="s">
        <v>21</v>
      </c>
      <c r="M3834" t="s">
        <v>1116</v>
      </c>
      <c r="O3834" t="s">
        <v>137</v>
      </c>
      <c r="P3834" s="5" t="s">
        <v>137</v>
      </c>
    </row>
    <row r="3835" spans="1:16" ht="14.25" customHeight="1" thickBot="1" x14ac:dyDescent="0.4">
      <c r="A3835" t="s">
        <v>15985</v>
      </c>
      <c r="B3835">
        <f t="shared" ca="1" si="61"/>
        <v>37</v>
      </c>
      <c r="C3835" s="1">
        <v>29607</v>
      </c>
      <c r="E3835" t="s">
        <v>15986</v>
      </c>
      <c r="I3835" t="s">
        <v>655</v>
      </c>
      <c r="K3835" t="s">
        <v>15987</v>
      </c>
      <c r="L3835" t="s">
        <v>21</v>
      </c>
      <c r="M3835" t="s">
        <v>1067</v>
      </c>
      <c r="O3835" t="s">
        <v>15988</v>
      </c>
      <c r="P3835" s="5" t="s">
        <v>15988</v>
      </c>
    </row>
    <row r="3836" spans="1:16" ht="14.25" customHeight="1" thickBot="1" x14ac:dyDescent="0.4">
      <c r="A3836" t="s">
        <v>15989</v>
      </c>
      <c r="B3836">
        <f t="shared" ca="1" si="61"/>
        <v>55</v>
      </c>
      <c r="C3836" s="1">
        <v>22922</v>
      </c>
      <c r="D3836" t="s">
        <v>39</v>
      </c>
      <c r="E3836" t="s">
        <v>15990</v>
      </c>
      <c r="G3836" t="s">
        <v>1999</v>
      </c>
      <c r="H3836" t="s">
        <v>687</v>
      </c>
      <c r="I3836" t="s">
        <v>118</v>
      </c>
      <c r="J3836" t="s">
        <v>4103</v>
      </c>
      <c r="K3836" t="s">
        <v>15991</v>
      </c>
      <c r="L3836" t="s">
        <v>21</v>
      </c>
      <c r="M3836" t="s">
        <v>118</v>
      </c>
      <c r="O3836" t="s">
        <v>15992</v>
      </c>
      <c r="P3836" s="5" t="s">
        <v>15992</v>
      </c>
    </row>
    <row r="3837" spans="1:16" ht="14.25" customHeight="1" thickBot="1" x14ac:dyDescent="0.4">
      <c r="A3837" t="s">
        <v>15993</v>
      </c>
      <c r="B3837">
        <f t="shared" ca="1" si="61"/>
        <v>31</v>
      </c>
      <c r="C3837" s="1">
        <v>31954</v>
      </c>
      <c r="D3837" t="s">
        <v>177</v>
      </c>
      <c r="E3837" t="s">
        <v>15994</v>
      </c>
      <c r="F3837" t="s">
        <v>39</v>
      </c>
      <c r="G3837" t="s">
        <v>95</v>
      </c>
      <c r="H3837" t="s">
        <v>812</v>
      </c>
      <c r="I3837" t="s">
        <v>270</v>
      </c>
      <c r="J3837" t="s">
        <v>15995</v>
      </c>
      <c r="K3837" t="s">
        <v>15996</v>
      </c>
      <c r="L3837" t="s">
        <v>21</v>
      </c>
      <c r="M3837" t="s">
        <v>270</v>
      </c>
      <c r="O3837" t="s">
        <v>15997</v>
      </c>
      <c r="P3837" s="5" t="s">
        <v>17414</v>
      </c>
    </row>
    <row r="3838" spans="1:16" ht="14.25" customHeight="1" thickBot="1" x14ac:dyDescent="0.4">
      <c r="A3838" t="s">
        <v>15998</v>
      </c>
      <c r="B3838">
        <f t="shared" ca="1" si="61"/>
        <v>113</v>
      </c>
      <c r="C3838" s="2">
        <v>1974</v>
      </c>
      <c r="D3838" t="s">
        <v>41</v>
      </c>
      <c r="F3838" t="s">
        <v>41</v>
      </c>
      <c r="G3838" t="s">
        <v>549</v>
      </c>
      <c r="H3838" t="s">
        <v>18</v>
      </c>
      <c r="I3838" t="s">
        <v>19</v>
      </c>
      <c r="J3838" t="s">
        <v>15999</v>
      </c>
      <c r="K3838" t="s">
        <v>16000</v>
      </c>
      <c r="L3838" t="s">
        <v>21</v>
      </c>
      <c r="M3838" t="s">
        <v>22</v>
      </c>
      <c r="N3838" t="s">
        <v>2024</v>
      </c>
      <c r="O3838" t="s">
        <v>16001</v>
      </c>
      <c r="P3838" s="5" t="s">
        <v>16001</v>
      </c>
    </row>
    <row r="3839" spans="1:16" ht="14.25" customHeight="1" thickBot="1" x14ac:dyDescent="0.4">
      <c r="A3839" t="s">
        <v>16002</v>
      </c>
      <c r="B3839">
        <f t="shared" ca="1" si="61"/>
        <v>48</v>
      </c>
      <c r="C3839" s="1">
        <v>25573</v>
      </c>
      <c r="E3839" t="s">
        <v>16003</v>
      </c>
      <c r="I3839" t="s">
        <v>194</v>
      </c>
      <c r="J3839" t="s">
        <v>194</v>
      </c>
      <c r="K3839" t="s">
        <v>16004</v>
      </c>
      <c r="L3839" t="s">
        <v>21</v>
      </c>
      <c r="M3839" t="s">
        <v>22</v>
      </c>
      <c r="O3839" t="s">
        <v>16005</v>
      </c>
      <c r="P3839" s="5" t="s">
        <v>16005</v>
      </c>
    </row>
    <row r="3840" spans="1:16" ht="14.25" customHeight="1" thickBot="1" x14ac:dyDescent="0.4">
      <c r="A3840" t="s">
        <v>16006</v>
      </c>
      <c r="B3840">
        <f t="shared" ca="1" si="61"/>
        <v>55</v>
      </c>
      <c r="C3840" s="1">
        <v>23037</v>
      </c>
      <c r="E3840" t="s">
        <v>16007</v>
      </c>
      <c r="H3840" t="s">
        <v>2517</v>
      </c>
      <c r="I3840" t="s">
        <v>2518</v>
      </c>
      <c r="J3840" t="s">
        <v>16008</v>
      </c>
      <c r="K3840" t="s">
        <v>16009</v>
      </c>
      <c r="L3840" t="s">
        <v>21</v>
      </c>
      <c r="M3840" t="s">
        <v>628</v>
      </c>
      <c r="O3840" t="s">
        <v>16010</v>
      </c>
      <c r="P3840" s="5" t="s">
        <v>16010</v>
      </c>
    </row>
    <row r="3841" spans="1:16" ht="14.25" customHeight="1" thickBot="1" x14ac:dyDescent="0.4">
      <c r="A3841" t="s">
        <v>16011</v>
      </c>
      <c r="B3841">
        <f t="shared" ca="1" si="61"/>
        <v>49</v>
      </c>
      <c r="C3841" s="1">
        <v>25126</v>
      </c>
      <c r="E3841" t="s">
        <v>7115</v>
      </c>
      <c r="H3841" t="s">
        <v>2175</v>
      </c>
      <c r="I3841" t="s">
        <v>386</v>
      </c>
      <c r="J3841" t="s">
        <v>16012</v>
      </c>
      <c r="K3841" t="s">
        <v>16013</v>
      </c>
      <c r="L3841" t="s">
        <v>21</v>
      </c>
      <c r="M3841" t="s">
        <v>386</v>
      </c>
      <c r="O3841" t="s">
        <v>16014</v>
      </c>
      <c r="P3841" s="5" t="s">
        <v>16014</v>
      </c>
    </row>
    <row r="3842" spans="1:16" ht="14.25" customHeight="1" thickBot="1" x14ac:dyDescent="0.4">
      <c r="A3842" t="s">
        <v>16015</v>
      </c>
      <c r="B3842">
        <f t="shared" ca="1" si="61"/>
        <v>28</v>
      </c>
      <c r="C3842" s="1">
        <v>32910</v>
      </c>
      <c r="E3842" t="s">
        <v>16016</v>
      </c>
      <c r="H3842" t="s">
        <v>16017</v>
      </c>
      <c r="I3842" t="s">
        <v>311</v>
      </c>
      <c r="J3842" t="s">
        <v>9651</v>
      </c>
      <c r="K3842" t="s">
        <v>16018</v>
      </c>
      <c r="L3842" t="s">
        <v>21</v>
      </c>
      <c r="M3842" t="s">
        <v>2620</v>
      </c>
      <c r="O3842" t="s">
        <v>16019</v>
      </c>
      <c r="P3842" s="5" t="s">
        <v>16019</v>
      </c>
    </row>
    <row r="3843" spans="1:16" ht="14.25" customHeight="1" thickBot="1" x14ac:dyDescent="0.4">
      <c r="A3843" t="s">
        <v>16020</v>
      </c>
      <c r="B3843">
        <f t="shared" ca="1" si="61"/>
        <v>32</v>
      </c>
      <c r="C3843" s="1">
        <v>31270</v>
      </c>
      <c r="E3843" t="s">
        <v>16021</v>
      </c>
      <c r="H3843" t="s">
        <v>2688</v>
      </c>
      <c r="I3843" t="s">
        <v>22</v>
      </c>
      <c r="J3843" t="s">
        <v>16022</v>
      </c>
      <c r="K3843" t="s">
        <v>16023</v>
      </c>
      <c r="L3843" t="s">
        <v>21</v>
      </c>
      <c r="M3843" t="s">
        <v>22</v>
      </c>
      <c r="O3843" t="s">
        <v>16024</v>
      </c>
      <c r="P3843" s="5" t="s">
        <v>16024</v>
      </c>
    </row>
    <row r="3844" spans="1:16" ht="14.25" customHeight="1" thickBot="1" x14ac:dyDescent="0.4">
      <c r="A3844" t="s">
        <v>16025</v>
      </c>
      <c r="B3844">
        <f t="shared" ca="1" si="61"/>
        <v>57</v>
      </c>
      <c r="C3844" s="1">
        <v>22408</v>
      </c>
      <c r="D3844" t="s">
        <v>235</v>
      </c>
      <c r="E3844" t="s">
        <v>16026</v>
      </c>
      <c r="F3844" t="s">
        <v>39</v>
      </c>
      <c r="G3844" t="s">
        <v>66</v>
      </c>
      <c r="H3844" t="s">
        <v>360</v>
      </c>
      <c r="I3844" t="s">
        <v>778</v>
      </c>
      <c r="J3844" t="s">
        <v>16027</v>
      </c>
      <c r="K3844" t="s">
        <v>16028</v>
      </c>
      <c r="L3844" t="s">
        <v>21</v>
      </c>
      <c r="M3844" t="s">
        <v>46</v>
      </c>
      <c r="N3844" t="s">
        <v>161</v>
      </c>
      <c r="O3844" t="s">
        <v>16029</v>
      </c>
      <c r="P3844" s="5" t="s">
        <v>16029</v>
      </c>
    </row>
    <row r="3845" spans="1:16" ht="14.25" customHeight="1" thickBot="1" x14ac:dyDescent="0.4">
      <c r="A3845" t="s">
        <v>16030</v>
      </c>
      <c r="B3845">
        <f t="shared" ca="1" si="61"/>
        <v>45</v>
      </c>
      <c r="C3845" s="1">
        <v>26786</v>
      </c>
      <c r="E3845" t="s">
        <v>3107</v>
      </c>
      <c r="G3845" t="s">
        <v>1452</v>
      </c>
      <c r="H3845" t="s">
        <v>51</v>
      </c>
      <c r="I3845" t="s">
        <v>52</v>
      </c>
      <c r="J3845" t="s">
        <v>8353</v>
      </c>
      <c r="K3845" t="s">
        <v>16031</v>
      </c>
      <c r="L3845" t="s">
        <v>21</v>
      </c>
      <c r="M3845" t="s">
        <v>52</v>
      </c>
      <c r="O3845" t="s">
        <v>16032</v>
      </c>
      <c r="P3845" s="5" t="s">
        <v>16032</v>
      </c>
    </row>
    <row r="3846" spans="1:16" ht="14.25" customHeight="1" thickBot="1" x14ac:dyDescent="0.4">
      <c r="A3846" t="s">
        <v>16033</v>
      </c>
      <c r="B3846">
        <f t="shared" ca="1" si="61"/>
        <v>92</v>
      </c>
      <c r="C3846" s="1">
        <v>9407</v>
      </c>
      <c r="D3846" t="s">
        <v>39</v>
      </c>
      <c r="E3846" t="s">
        <v>16034</v>
      </c>
      <c r="F3846" t="s">
        <v>41</v>
      </c>
      <c r="G3846" t="s">
        <v>309</v>
      </c>
      <c r="H3846" t="s">
        <v>43</v>
      </c>
      <c r="I3846" t="s">
        <v>225</v>
      </c>
      <c r="J3846" t="s">
        <v>16035</v>
      </c>
      <c r="K3846" t="s">
        <v>16036</v>
      </c>
      <c r="L3846" t="s">
        <v>21</v>
      </c>
      <c r="M3846" t="s">
        <v>225</v>
      </c>
      <c r="O3846" t="s">
        <v>5654</v>
      </c>
      <c r="P3846" s="5" t="s">
        <v>16949</v>
      </c>
    </row>
    <row r="3847" spans="1:16" ht="14.25" customHeight="1" thickBot="1" x14ac:dyDescent="0.4">
      <c r="A3847" t="s">
        <v>16037</v>
      </c>
      <c r="B3847">
        <f t="shared" ca="1" si="61"/>
        <v>47</v>
      </c>
      <c r="C3847" s="1">
        <v>26110</v>
      </c>
      <c r="D3847" t="s">
        <v>39</v>
      </c>
      <c r="E3847" t="s">
        <v>15564</v>
      </c>
      <c r="F3847" t="s">
        <v>41</v>
      </c>
      <c r="G3847" t="s">
        <v>331</v>
      </c>
      <c r="H3847" t="s">
        <v>105</v>
      </c>
      <c r="I3847" t="s">
        <v>106</v>
      </c>
      <c r="J3847" t="s">
        <v>106</v>
      </c>
      <c r="K3847" t="s">
        <v>1347</v>
      </c>
      <c r="L3847" t="s">
        <v>21</v>
      </c>
      <c r="M3847" t="s">
        <v>46</v>
      </c>
      <c r="N3847" t="s">
        <v>802</v>
      </c>
      <c r="O3847" t="s">
        <v>55</v>
      </c>
      <c r="P3847" s="5" t="s">
        <v>55</v>
      </c>
    </row>
    <row r="3848" spans="1:16" ht="14.25" customHeight="1" thickBot="1" x14ac:dyDescent="0.4">
      <c r="A3848" t="s">
        <v>16038</v>
      </c>
      <c r="B3848">
        <f t="shared" ca="1" si="61"/>
        <v>40</v>
      </c>
      <c r="C3848" s="1">
        <v>28638</v>
      </c>
      <c r="E3848" t="s">
        <v>16039</v>
      </c>
      <c r="I3848" t="s">
        <v>386</v>
      </c>
      <c r="J3848" t="s">
        <v>2752</v>
      </c>
      <c r="K3848" t="s">
        <v>16040</v>
      </c>
      <c r="L3848" t="s">
        <v>21</v>
      </c>
      <c r="M3848" t="s">
        <v>386</v>
      </c>
      <c r="O3848" t="s">
        <v>5167</v>
      </c>
      <c r="P3848" s="5" t="s">
        <v>5167</v>
      </c>
    </row>
    <row r="3849" spans="1:16" ht="14.25" customHeight="1" thickBot="1" x14ac:dyDescent="0.4">
      <c r="A3849" t="s">
        <v>16041</v>
      </c>
      <c r="B3849">
        <f t="shared" ca="1" si="61"/>
        <v>29</v>
      </c>
      <c r="C3849" s="1">
        <v>32426</v>
      </c>
      <c r="E3849" t="s">
        <v>7254</v>
      </c>
      <c r="F3849" t="s">
        <v>41</v>
      </c>
      <c r="G3849" t="s">
        <v>95</v>
      </c>
      <c r="H3849" t="s">
        <v>3620</v>
      </c>
      <c r="I3849" t="s">
        <v>460</v>
      </c>
      <c r="J3849" t="s">
        <v>461</v>
      </c>
      <c r="K3849" t="s">
        <v>16042</v>
      </c>
      <c r="L3849" t="s">
        <v>21</v>
      </c>
      <c r="M3849" t="s">
        <v>460</v>
      </c>
      <c r="O3849" t="s">
        <v>16043</v>
      </c>
      <c r="P3849" s="5" t="s">
        <v>16043</v>
      </c>
    </row>
    <row r="3850" spans="1:16" ht="14.25" customHeight="1" thickBot="1" x14ac:dyDescent="0.4">
      <c r="A3850" t="s">
        <v>16044</v>
      </c>
      <c r="B3850">
        <f t="shared" ca="1" si="61"/>
        <v>113</v>
      </c>
      <c r="C3850" s="2">
        <v>1977</v>
      </c>
      <c r="E3850" t="s">
        <v>7442</v>
      </c>
      <c r="I3850" t="s">
        <v>22</v>
      </c>
      <c r="J3850" t="s">
        <v>16045</v>
      </c>
      <c r="K3850" t="s">
        <v>16046</v>
      </c>
      <c r="L3850" t="s">
        <v>21</v>
      </c>
      <c r="M3850" t="s">
        <v>22</v>
      </c>
      <c r="O3850" t="s">
        <v>16047</v>
      </c>
      <c r="P3850" s="5" t="s">
        <v>17415</v>
      </c>
    </row>
    <row r="3851" spans="1:16" ht="14.25" customHeight="1" thickBot="1" x14ac:dyDescent="0.4">
      <c r="A3851" t="s">
        <v>16048</v>
      </c>
      <c r="B3851">
        <f t="shared" ca="1" si="61"/>
        <v>64</v>
      </c>
      <c r="C3851" s="1">
        <v>19685</v>
      </c>
      <c r="D3851" t="s">
        <v>235</v>
      </c>
      <c r="E3851" t="s">
        <v>16049</v>
      </c>
      <c r="F3851" t="s">
        <v>237</v>
      </c>
      <c r="G3851" t="s">
        <v>66</v>
      </c>
      <c r="H3851" t="s">
        <v>3061</v>
      </c>
      <c r="I3851" t="s">
        <v>46</v>
      </c>
      <c r="J3851" t="s">
        <v>16050</v>
      </c>
      <c r="K3851" t="s">
        <v>16051</v>
      </c>
      <c r="L3851" t="s">
        <v>21</v>
      </c>
      <c r="M3851" t="s">
        <v>46</v>
      </c>
      <c r="N3851" t="s">
        <v>197</v>
      </c>
      <c r="O3851" t="s">
        <v>16052</v>
      </c>
      <c r="P3851" s="5" t="s">
        <v>16052</v>
      </c>
    </row>
    <row r="3852" spans="1:16" ht="14.25" customHeight="1" thickBot="1" x14ac:dyDescent="0.4">
      <c r="A3852" t="s">
        <v>16053</v>
      </c>
      <c r="B3852">
        <f t="shared" ca="1" si="61"/>
        <v>68</v>
      </c>
      <c r="C3852" s="1">
        <v>18419</v>
      </c>
      <c r="E3852" t="s">
        <v>8130</v>
      </c>
      <c r="H3852" t="s">
        <v>122</v>
      </c>
      <c r="I3852" t="s">
        <v>29</v>
      </c>
      <c r="J3852" t="s">
        <v>16054</v>
      </c>
      <c r="K3852" t="s">
        <v>16055</v>
      </c>
      <c r="L3852" t="s">
        <v>205</v>
      </c>
      <c r="M3852" t="s">
        <v>29</v>
      </c>
      <c r="O3852" t="s">
        <v>16056</v>
      </c>
      <c r="P3852" s="5" t="s">
        <v>16056</v>
      </c>
    </row>
    <row r="3853" spans="1:16" ht="14.25" customHeight="1" thickBot="1" x14ac:dyDescent="0.4">
      <c r="A3853" t="s">
        <v>16057</v>
      </c>
      <c r="B3853">
        <f t="shared" ca="1" si="61"/>
        <v>37</v>
      </c>
      <c r="C3853" s="1">
        <v>29437</v>
      </c>
      <c r="E3853" t="s">
        <v>5794</v>
      </c>
      <c r="H3853" t="s">
        <v>122</v>
      </c>
      <c r="I3853" t="s">
        <v>29</v>
      </c>
      <c r="J3853" t="s">
        <v>11026</v>
      </c>
      <c r="K3853" t="s">
        <v>4818</v>
      </c>
      <c r="L3853" t="s">
        <v>21</v>
      </c>
      <c r="M3853" t="s">
        <v>29</v>
      </c>
      <c r="O3853" t="s">
        <v>16058</v>
      </c>
      <c r="P3853" s="5" t="s">
        <v>16058</v>
      </c>
    </row>
    <row r="3854" spans="1:16" ht="14.25" customHeight="1" thickBot="1" x14ac:dyDescent="0.4">
      <c r="A3854" t="s">
        <v>16059</v>
      </c>
      <c r="B3854">
        <f t="shared" ca="1" si="61"/>
        <v>113</v>
      </c>
      <c r="C3854" s="2">
        <v>1980</v>
      </c>
      <c r="E3854" t="s">
        <v>16060</v>
      </c>
      <c r="G3854" t="s">
        <v>75</v>
      </c>
      <c r="I3854" t="s">
        <v>655</v>
      </c>
      <c r="J3854" t="s">
        <v>4875</v>
      </c>
      <c r="K3854" t="s">
        <v>16061</v>
      </c>
      <c r="L3854" t="s">
        <v>21</v>
      </c>
      <c r="M3854" t="s">
        <v>22</v>
      </c>
      <c r="O3854" t="s">
        <v>16062</v>
      </c>
      <c r="P3854" s="5" t="s">
        <v>16062</v>
      </c>
    </row>
    <row r="3855" spans="1:16" ht="14.25" customHeight="1" thickBot="1" x14ac:dyDescent="0.4">
      <c r="A3855" t="s">
        <v>16063</v>
      </c>
      <c r="B3855">
        <f t="shared" ca="1" si="61"/>
        <v>26</v>
      </c>
      <c r="C3855" s="1">
        <v>33693</v>
      </c>
      <c r="D3855" t="s">
        <v>200</v>
      </c>
      <c r="E3855" t="s">
        <v>1263</v>
      </c>
      <c r="F3855" t="s">
        <v>41</v>
      </c>
      <c r="G3855" t="s">
        <v>147</v>
      </c>
      <c r="H3855" t="s">
        <v>122</v>
      </c>
      <c r="I3855" t="s">
        <v>29</v>
      </c>
      <c r="J3855" t="s">
        <v>16064</v>
      </c>
      <c r="K3855" t="s">
        <v>16065</v>
      </c>
      <c r="L3855" t="s">
        <v>21</v>
      </c>
      <c r="M3855" t="s">
        <v>29</v>
      </c>
      <c r="O3855" t="s">
        <v>516</v>
      </c>
      <c r="P3855" s="5" t="s">
        <v>516</v>
      </c>
    </row>
    <row r="3856" spans="1:16" ht="14.25" customHeight="1" thickBot="1" x14ac:dyDescent="0.4">
      <c r="A3856" t="s">
        <v>16066</v>
      </c>
      <c r="B3856">
        <f t="shared" ca="1" si="61"/>
        <v>35</v>
      </c>
      <c r="C3856" s="1">
        <v>30377</v>
      </c>
      <c r="E3856" t="s">
        <v>16067</v>
      </c>
      <c r="H3856" t="s">
        <v>360</v>
      </c>
      <c r="I3856" t="s">
        <v>13924</v>
      </c>
      <c r="J3856" t="s">
        <v>16068</v>
      </c>
      <c r="K3856" t="s">
        <v>16069</v>
      </c>
      <c r="L3856" t="s">
        <v>205</v>
      </c>
      <c r="M3856" t="s">
        <v>2620</v>
      </c>
      <c r="O3856" t="s">
        <v>16070</v>
      </c>
      <c r="P3856" s="5" t="s">
        <v>16070</v>
      </c>
    </row>
    <row r="3857" spans="1:16" ht="14.25" customHeight="1" thickBot="1" x14ac:dyDescent="0.4">
      <c r="A3857" t="s">
        <v>16071</v>
      </c>
      <c r="B3857">
        <f t="shared" ca="1" si="61"/>
        <v>35</v>
      </c>
      <c r="C3857" s="1">
        <v>30407</v>
      </c>
      <c r="D3857" t="s">
        <v>185</v>
      </c>
      <c r="E3857" t="s">
        <v>16072</v>
      </c>
      <c r="F3857" t="s">
        <v>39</v>
      </c>
      <c r="G3857" t="s">
        <v>378</v>
      </c>
      <c r="H3857" t="s">
        <v>324</v>
      </c>
      <c r="I3857" t="s">
        <v>325</v>
      </c>
      <c r="J3857" t="s">
        <v>325</v>
      </c>
      <c r="K3857" t="s">
        <v>16073</v>
      </c>
      <c r="L3857" t="s">
        <v>21</v>
      </c>
      <c r="M3857" t="s">
        <v>29</v>
      </c>
      <c r="O3857" t="s">
        <v>16074</v>
      </c>
      <c r="P3857" s="5" t="s">
        <v>16074</v>
      </c>
    </row>
    <row r="3858" spans="1:16" ht="14.25" customHeight="1" thickBot="1" x14ac:dyDescent="0.4">
      <c r="A3858" t="s">
        <v>16075</v>
      </c>
      <c r="B3858">
        <f t="shared" ca="1" si="61"/>
        <v>113</v>
      </c>
      <c r="C3858" s="2">
        <v>1969</v>
      </c>
      <c r="D3858" t="s">
        <v>41</v>
      </c>
      <c r="E3858" t="s">
        <v>15683</v>
      </c>
      <c r="F3858" t="s">
        <v>41</v>
      </c>
      <c r="G3858" t="s">
        <v>66</v>
      </c>
      <c r="H3858" t="s">
        <v>1579</v>
      </c>
      <c r="I3858" t="s">
        <v>22</v>
      </c>
      <c r="J3858" t="s">
        <v>16076</v>
      </c>
      <c r="K3858" t="s">
        <v>2812</v>
      </c>
      <c r="L3858" t="s">
        <v>21</v>
      </c>
      <c r="M3858" t="s">
        <v>22</v>
      </c>
      <c r="O3858" t="s">
        <v>1582</v>
      </c>
      <c r="P3858" s="5" t="s">
        <v>1582</v>
      </c>
    </row>
    <row r="3859" spans="1:16" ht="14.25" customHeight="1" thickBot="1" x14ac:dyDescent="0.4">
      <c r="A3859" t="s">
        <v>16077</v>
      </c>
      <c r="B3859">
        <f t="shared" ca="1" si="61"/>
        <v>44</v>
      </c>
      <c r="C3859" s="1">
        <v>27215</v>
      </c>
      <c r="E3859" t="s">
        <v>16078</v>
      </c>
      <c r="H3859" t="s">
        <v>687</v>
      </c>
      <c r="I3859" t="s">
        <v>118</v>
      </c>
      <c r="J3859" t="s">
        <v>10692</v>
      </c>
      <c r="K3859" t="s">
        <v>16079</v>
      </c>
      <c r="L3859" t="s">
        <v>21</v>
      </c>
      <c r="M3859" t="s">
        <v>118</v>
      </c>
      <c r="O3859" t="s">
        <v>16080</v>
      </c>
      <c r="P3859" s="5" t="s">
        <v>16080</v>
      </c>
    </row>
    <row r="3860" spans="1:16" ht="14.25" customHeight="1" thickBot="1" x14ac:dyDescent="0.4">
      <c r="A3860" t="s">
        <v>16081</v>
      </c>
      <c r="B3860">
        <f t="shared" ca="1" si="61"/>
        <v>39</v>
      </c>
      <c r="C3860" s="1">
        <v>28725</v>
      </c>
      <c r="E3860" t="s">
        <v>16082</v>
      </c>
      <c r="H3860" t="s">
        <v>3039</v>
      </c>
      <c r="I3860" t="s">
        <v>578</v>
      </c>
      <c r="J3860" t="s">
        <v>14052</v>
      </c>
      <c r="K3860" t="s">
        <v>16083</v>
      </c>
      <c r="L3860" t="s">
        <v>21</v>
      </c>
      <c r="M3860" t="s">
        <v>578</v>
      </c>
      <c r="O3860" t="s">
        <v>16084</v>
      </c>
      <c r="P3860" s="5" t="s">
        <v>16084</v>
      </c>
    </row>
    <row r="3861" spans="1:16" ht="14.25" customHeight="1" thickBot="1" x14ac:dyDescent="0.4">
      <c r="A3861" t="s">
        <v>16085</v>
      </c>
      <c r="B3861">
        <f t="shared" ca="1" si="61"/>
        <v>32</v>
      </c>
      <c r="C3861" s="1">
        <v>31438</v>
      </c>
      <c r="E3861" t="s">
        <v>5661</v>
      </c>
      <c r="H3861" t="s">
        <v>812</v>
      </c>
      <c r="I3861" t="s">
        <v>270</v>
      </c>
      <c r="J3861" t="s">
        <v>16086</v>
      </c>
      <c r="K3861" t="s">
        <v>16087</v>
      </c>
      <c r="L3861" t="s">
        <v>21</v>
      </c>
      <c r="M3861" t="s">
        <v>270</v>
      </c>
      <c r="O3861" t="s">
        <v>16088</v>
      </c>
      <c r="P3861" s="5" t="s">
        <v>16088</v>
      </c>
    </row>
    <row r="3862" spans="1:16" ht="14.25" customHeight="1" thickBot="1" x14ac:dyDescent="0.4">
      <c r="A3862" t="s">
        <v>16089</v>
      </c>
      <c r="B3862">
        <f t="shared" ca="1" si="61"/>
        <v>50</v>
      </c>
      <c r="C3862" s="1">
        <v>24965</v>
      </c>
      <c r="E3862" t="s">
        <v>16090</v>
      </c>
      <c r="H3862" t="s">
        <v>43</v>
      </c>
      <c r="I3862" t="s">
        <v>129</v>
      </c>
      <c r="J3862" t="s">
        <v>16091</v>
      </c>
      <c r="K3862" t="s">
        <v>16092</v>
      </c>
      <c r="L3862" t="s">
        <v>21</v>
      </c>
      <c r="M3862" t="s">
        <v>132</v>
      </c>
      <c r="O3862" t="s">
        <v>5154</v>
      </c>
      <c r="P3862" s="5" t="s">
        <v>16930</v>
      </c>
    </row>
    <row r="3863" spans="1:16" ht="14.25" customHeight="1" thickBot="1" x14ac:dyDescent="0.4">
      <c r="A3863" t="s">
        <v>16093</v>
      </c>
      <c r="B3863">
        <f t="shared" ca="1" si="61"/>
        <v>40</v>
      </c>
      <c r="C3863" s="1">
        <v>28419</v>
      </c>
      <c r="E3863" t="s">
        <v>16094</v>
      </c>
      <c r="I3863" t="s">
        <v>132</v>
      </c>
      <c r="J3863" t="s">
        <v>132</v>
      </c>
      <c r="K3863" t="s">
        <v>16095</v>
      </c>
      <c r="L3863" t="s">
        <v>21</v>
      </c>
      <c r="M3863" t="s">
        <v>132</v>
      </c>
      <c r="O3863" t="s">
        <v>6216</v>
      </c>
      <c r="P3863" s="5" t="s">
        <v>16974</v>
      </c>
    </row>
    <row r="3864" spans="1:16" ht="14.25" customHeight="1" thickBot="1" x14ac:dyDescent="0.4">
      <c r="A3864" t="s">
        <v>16096</v>
      </c>
      <c r="B3864">
        <f t="shared" ca="1" si="61"/>
        <v>113</v>
      </c>
      <c r="C3864" s="2">
        <v>1970</v>
      </c>
      <c r="E3864" t="s">
        <v>16097</v>
      </c>
      <c r="F3864" t="s">
        <v>41</v>
      </c>
      <c r="G3864" t="s">
        <v>9199</v>
      </c>
      <c r="H3864" t="s">
        <v>16098</v>
      </c>
      <c r="I3864" t="s">
        <v>6670</v>
      </c>
      <c r="K3864" t="s">
        <v>16099</v>
      </c>
      <c r="L3864" t="s">
        <v>21</v>
      </c>
      <c r="M3864" t="s">
        <v>62</v>
      </c>
      <c r="N3864" t="s">
        <v>197</v>
      </c>
      <c r="O3864" t="s">
        <v>16100</v>
      </c>
      <c r="P3864" s="5" t="s">
        <v>16100</v>
      </c>
    </row>
    <row r="3865" spans="1:16" ht="14.25" customHeight="1" thickBot="1" x14ac:dyDescent="0.4">
      <c r="A3865" t="s">
        <v>16101</v>
      </c>
      <c r="B3865">
        <f t="shared" ca="1" si="61"/>
        <v>48</v>
      </c>
      <c r="C3865" s="1">
        <v>25570</v>
      </c>
      <c r="D3865" t="s">
        <v>74</v>
      </c>
      <c r="E3865" t="s">
        <v>16102</v>
      </c>
      <c r="F3865" t="s">
        <v>41</v>
      </c>
      <c r="G3865" t="s">
        <v>245</v>
      </c>
      <c r="H3865" t="s">
        <v>5900</v>
      </c>
      <c r="I3865" t="s">
        <v>22</v>
      </c>
      <c r="J3865" t="s">
        <v>16103</v>
      </c>
      <c r="K3865" t="s">
        <v>16104</v>
      </c>
      <c r="L3865" t="s">
        <v>21</v>
      </c>
      <c r="M3865" t="s">
        <v>22</v>
      </c>
      <c r="O3865" t="s">
        <v>169</v>
      </c>
      <c r="P3865" s="5" t="s">
        <v>169</v>
      </c>
    </row>
    <row r="3866" spans="1:16" ht="14.25" customHeight="1" thickBot="1" x14ac:dyDescent="0.4">
      <c r="A3866" t="s">
        <v>16105</v>
      </c>
      <c r="B3866">
        <f t="shared" ca="1" si="61"/>
        <v>42</v>
      </c>
      <c r="C3866" s="1">
        <v>27916</v>
      </c>
      <c r="E3866" t="s">
        <v>16106</v>
      </c>
      <c r="I3866" t="s">
        <v>386</v>
      </c>
      <c r="J3866" t="s">
        <v>2337</v>
      </c>
      <c r="K3866" t="s">
        <v>16107</v>
      </c>
      <c r="L3866" t="s">
        <v>21</v>
      </c>
      <c r="M3866" t="s">
        <v>386</v>
      </c>
      <c r="O3866" t="s">
        <v>16108</v>
      </c>
      <c r="P3866" s="5" t="s">
        <v>16108</v>
      </c>
    </row>
    <row r="3867" spans="1:16" ht="14.25" customHeight="1" thickBot="1" x14ac:dyDescent="0.4">
      <c r="A3867" t="s">
        <v>16109</v>
      </c>
      <c r="B3867">
        <f t="shared" ca="1" si="61"/>
        <v>113</v>
      </c>
      <c r="C3867" s="2">
        <v>1965</v>
      </c>
      <c r="D3867" t="s">
        <v>41</v>
      </c>
      <c r="E3867" t="s">
        <v>16110</v>
      </c>
      <c r="F3867" t="s">
        <v>41</v>
      </c>
      <c r="G3867" t="s">
        <v>245</v>
      </c>
      <c r="H3867" t="s">
        <v>973</v>
      </c>
      <c r="I3867" t="s">
        <v>194</v>
      </c>
      <c r="J3867" t="s">
        <v>974</v>
      </c>
      <c r="K3867" t="s">
        <v>5958</v>
      </c>
      <c r="L3867" t="s">
        <v>21</v>
      </c>
      <c r="M3867" t="s">
        <v>22</v>
      </c>
      <c r="N3867" t="s">
        <v>197</v>
      </c>
      <c r="O3867" t="s">
        <v>16111</v>
      </c>
      <c r="P3867" s="5" t="s">
        <v>16111</v>
      </c>
    </row>
    <row r="3868" spans="1:16" ht="14.25" customHeight="1" thickBot="1" x14ac:dyDescent="0.4">
      <c r="A3868" t="s">
        <v>16112</v>
      </c>
      <c r="B3868">
        <f t="shared" ref="B3868:B3931" ca="1" si="62">DATEDIF(C3868,TODAY(),"Y")</f>
        <v>40</v>
      </c>
      <c r="C3868" s="1">
        <v>28340</v>
      </c>
      <c r="D3868" t="s">
        <v>39</v>
      </c>
      <c r="E3868" t="s">
        <v>16113</v>
      </c>
      <c r="F3868" t="s">
        <v>41</v>
      </c>
      <c r="G3868" t="s">
        <v>1037</v>
      </c>
      <c r="H3868" t="s">
        <v>606</v>
      </c>
      <c r="I3868" t="s">
        <v>10763</v>
      </c>
      <c r="J3868" t="s">
        <v>16114</v>
      </c>
      <c r="K3868" t="s">
        <v>7614</v>
      </c>
      <c r="L3868" t="s">
        <v>21</v>
      </c>
      <c r="M3868" t="s">
        <v>46</v>
      </c>
      <c r="N3868" t="s">
        <v>705</v>
      </c>
      <c r="O3868" t="s">
        <v>16115</v>
      </c>
      <c r="P3868" s="5" t="s">
        <v>16115</v>
      </c>
    </row>
    <row r="3869" spans="1:16" ht="14.25" customHeight="1" thickBot="1" x14ac:dyDescent="0.4">
      <c r="A3869" t="s">
        <v>16116</v>
      </c>
      <c r="B3869">
        <f t="shared" ca="1" si="62"/>
        <v>30</v>
      </c>
      <c r="C3869" s="1">
        <v>32092</v>
      </c>
      <c r="D3869" t="s">
        <v>177</v>
      </c>
      <c r="E3869" t="s">
        <v>16117</v>
      </c>
      <c r="F3869" t="s">
        <v>41</v>
      </c>
      <c r="G3869" t="s">
        <v>147</v>
      </c>
      <c r="H3869" t="s">
        <v>902</v>
      </c>
      <c r="I3869" t="s">
        <v>26</v>
      </c>
      <c r="J3869" t="s">
        <v>27</v>
      </c>
      <c r="K3869" t="s">
        <v>16118</v>
      </c>
      <c r="L3869" t="s">
        <v>21</v>
      </c>
      <c r="M3869" t="s">
        <v>29</v>
      </c>
      <c r="O3869" t="s">
        <v>16119</v>
      </c>
      <c r="P3869" s="5" t="s">
        <v>16119</v>
      </c>
    </row>
    <row r="3870" spans="1:16" ht="14.25" customHeight="1" thickBot="1" x14ac:dyDescent="0.4">
      <c r="A3870" t="s">
        <v>16120</v>
      </c>
      <c r="B3870">
        <f t="shared" ca="1" si="62"/>
        <v>28</v>
      </c>
      <c r="C3870" s="1">
        <v>32923</v>
      </c>
      <c r="E3870" t="s">
        <v>16121</v>
      </c>
      <c r="H3870" t="s">
        <v>43</v>
      </c>
      <c r="I3870" t="s">
        <v>83</v>
      </c>
      <c r="J3870" t="s">
        <v>83</v>
      </c>
      <c r="K3870" t="s">
        <v>16122</v>
      </c>
      <c r="L3870" t="s">
        <v>21</v>
      </c>
      <c r="M3870" t="s">
        <v>270</v>
      </c>
      <c r="O3870" t="s">
        <v>198</v>
      </c>
      <c r="P3870" s="5" t="s">
        <v>198</v>
      </c>
    </row>
    <row r="3871" spans="1:16" ht="14.25" customHeight="1" thickBot="1" x14ac:dyDescent="0.4">
      <c r="A3871" t="s">
        <v>16123</v>
      </c>
      <c r="B3871">
        <f t="shared" ca="1" si="62"/>
        <v>46</v>
      </c>
      <c r="C3871" s="1">
        <v>26139</v>
      </c>
      <c r="E3871" t="s">
        <v>16124</v>
      </c>
      <c r="H3871" t="s">
        <v>43</v>
      </c>
      <c r="I3871" t="s">
        <v>44</v>
      </c>
      <c r="J3871" t="s">
        <v>44</v>
      </c>
      <c r="K3871" t="s">
        <v>16125</v>
      </c>
      <c r="L3871" t="s">
        <v>21</v>
      </c>
      <c r="M3871" t="s">
        <v>78</v>
      </c>
      <c r="O3871" t="s">
        <v>16126</v>
      </c>
      <c r="P3871" s="5" t="s">
        <v>17416</v>
      </c>
    </row>
    <row r="3872" spans="1:16" ht="14.25" customHeight="1" thickBot="1" x14ac:dyDescent="0.4">
      <c r="A3872" t="s">
        <v>16127</v>
      </c>
      <c r="B3872">
        <f t="shared" ca="1" si="62"/>
        <v>38</v>
      </c>
      <c r="C3872" s="1">
        <v>29215</v>
      </c>
      <c r="E3872" t="s">
        <v>3438</v>
      </c>
      <c r="H3872" t="s">
        <v>43</v>
      </c>
      <c r="I3872" t="s">
        <v>106</v>
      </c>
      <c r="J3872" t="s">
        <v>106</v>
      </c>
      <c r="K3872" t="s">
        <v>16128</v>
      </c>
      <c r="L3872" t="s">
        <v>21</v>
      </c>
      <c r="M3872" t="s">
        <v>3950</v>
      </c>
      <c r="O3872" t="s">
        <v>4684</v>
      </c>
      <c r="P3872" s="5" t="s">
        <v>16905</v>
      </c>
    </row>
    <row r="3873" spans="1:16" ht="14.25" customHeight="1" thickBot="1" x14ac:dyDescent="0.4">
      <c r="A3873" t="s">
        <v>16129</v>
      </c>
      <c r="B3873">
        <f t="shared" ca="1" si="62"/>
        <v>66</v>
      </c>
      <c r="C3873" s="1">
        <v>19103</v>
      </c>
      <c r="D3873" t="s">
        <v>39</v>
      </c>
      <c r="E3873" t="s">
        <v>16130</v>
      </c>
      <c r="F3873" t="s">
        <v>605</v>
      </c>
      <c r="G3873" t="s">
        <v>441</v>
      </c>
      <c r="H3873" t="s">
        <v>16131</v>
      </c>
      <c r="I3873" t="s">
        <v>7222</v>
      </c>
      <c r="J3873" t="s">
        <v>13704</v>
      </c>
      <c r="K3873" t="s">
        <v>16132</v>
      </c>
      <c r="L3873" t="s">
        <v>21</v>
      </c>
      <c r="M3873" t="s">
        <v>7222</v>
      </c>
      <c r="N3873" t="s">
        <v>413</v>
      </c>
      <c r="O3873" t="s">
        <v>16133</v>
      </c>
      <c r="P3873" s="5" t="s">
        <v>16133</v>
      </c>
    </row>
    <row r="3874" spans="1:16" ht="14.25" customHeight="1" thickBot="1" x14ac:dyDescent="0.4">
      <c r="A3874" t="s">
        <v>16134</v>
      </c>
      <c r="B3874">
        <f t="shared" ca="1" si="62"/>
        <v>41</v>
      </c>
      <c r="C3874" s="1">
        <v>28262</v>
      </c>
      <c r="E3874" t="s">
        <v>16135</v>
      </c>
      <c r="I3874" t="s">
        <v>279</v>
      </c>
      <c r="J3874" t="s">
        <v>6078</v>
      </c>
      <c r="K3874" t="s">
        <v>16136</v>
      </c>
      <c r="L3874" t="s">
        <v>205</v>
      </c>
      <c r="M3874" t="s">
        <v>279</v>
      </c>
      <c r="O3874" t="s">
        <v>10383</v>
      </c>
      <c r="P3874" s="5" t="s">
        <v>10383</v>
      </c>
    </row>
    <row r="3875" spans="1:16" ht="14.25" customHeight="1" thickBot="1" x14ac:dyDescent="0.4">
      <c r="A3875" t="s">
        <v>16137</v>
      </c>
      <c r="B3875">
        <f t="shared" ca="1" si="62"/>
        <v>41</v>
      </c>
      <c r="C3875" s="1">
        <v>28324</v>
      </c>
      <c r="E3875" t="s">
        <v>16138</v>
      </c>
      <c r="I3875" t="s">
        <v>962</v>
      </c>
      <c r="J3875" t="s">
        <v>11683</v>
      </c>
      <c r="K3875" t="s">
        <v>4407</v>
      </c>
      <c r="L3875" t="s">
        <v>21</v>
      </c>
      <c r="M3875" t="s">
        <v>29</v>
      </c>
      <c r="O3875" t="s">
        <v>16139</v>
      </c>
      <c r="P3875" s="5" t="s">
        <v>16139</v>
      </c>
    </row>
    <row r="3876" spans="1:16" ht="14.25" customHeight="1" thickBot="1" x14ac:dyDescent="0.4">
      <c r="A3876" t="s">
        <v>16140</v>
      </c>
      <c r="B3876">
        <f t="shared" ca="1" si="62"/>
        <v>57</v>
      </c>
      <c r="C3876" s="1">
        <v>22413</v>
      </c>
      <c r="E3876" t="s">
        <v>5097</v>
      </c>
      <c r="F3876" t="s">
        <v>74</v>
      </c>
      <c r="H3876" t="s">
        <v>687</v>
      </c>
      <c r="I3876" t="s">
        <v>118</v>
      </c>
      <c r="J3876" t="s">
        <v>16141</v>
      </c>
      <c r="K3876" t="s">
        <v>16142</v>
      </c>
      <c r="L3876" t="s">
        <v>21</v>
      </c>
      <c r="M3876" t="s">
        <v>118</v>
      </c>
      <c r="O3876" t="s">
        <v>16143</v>
      </c>
      <c r="P3876" s="5" t="s">
        <v>16143</v>
      </c>
    </row>
    <row r="3877" spans="1:16" ht="14.25" customHeight="1" thickBot="1" x14ac:dyDescent="0.4">
      <c r="A3877" t="s">
        <v>16144</v>
      </c>
      <c r="B3877">
        <f t="shared" ca="1" si="62"/>
        <v>52</v>
      </c>
      <c r="C3877" s="1">
        <v>24254</v>
      </c>
      <c r="E3877" t="s">
        <v>16145</v>
      </c>
      <c r="H3877" t="s">
        <v>360</v>
      </c>
      <c r="I3877" t="s">
        <v>361</v>
      </c>
      <c r="J3877" t="s">
        <v>361</v>
      </c>
      <c r="K3877" t="s">
        <v>16146</v>
      </c>
      <c r="L3877" t="s">
        <v>21</v>
      </c>
      <c r="M3877" t="s">
        <v>361</v>
      </c>
      <c r="O3877" t="e">
        <f>- Robbery WITH aggravation - Rape- Grievous Sexual ASSAULT- Abduction</f>
        <v>#NAME?</v>
      </c>
      <c r="P3877" s="6" t="s">
        <v>16712</v>
      </c>
    </row>
    <row r="3878" spans="1:16" ht="14.25" customHeight="1" thickBot="1" x14ac:dyDescent="0.4">
      <c r="A3878" t="s">
        <v>16147</v>
      </c>
      <c r="B3878">
        <f t="shared" ca="1" si="62"/>
        <v>52</v>
      </c>
      <c r="C3878" s="1">
        <v>23992</v>
      </c>
      <c r="E3878" t="s">
        <v>121</v>
      </c>
      <c r="G3878" t="s">
        <v>17</v>
      </c>
      <c r="H3878" t="s">
        <v>122</v>
      </c>
      <c r="I3878" t="s">
        <v>29</v>
      </c>
      <c r="J3878" t="s">
        <v>1414</v>
      </c>
      <c r="K3878" t="s">
        <v>16148</v>
      </c>
      <c r="L3878" t="s">
        <v>21</v>
      </c>
      <c r="M3878" t="s">
        <v>29</v>
      </c>
      <c r="O3878" t="s">
        <v>16149</v>
      </c>
      <c r="P3878" s="5" t="s">
        <v>16149</v>
      </c>
    </row>
    <row r="3879" spans="1:16" ht="14.25" customHeight="1" thickBot="1" x14ac:dyDescent="0.4">
      <c r="A3879" t="s">
        <v>16150</v>
      </c>
      <c r="B3879">
        <f t="shared" ca="1" si="62"/>
        <v>57</v>
      </c>
      <c r="C3879" s="1">
        <v>22361</v>
      </c>
      <c r="D3879" t="s">
        <v>39</v>
      </c>
      <c r="E3879" t="s">
        <v>16151</v>
      </c>
      <c r="F3879" t="s">
        <v>39</v>
      </c>
      <c r="G3879" t="s">
        <v>238</v>
      </c>
      <c r="H3879" t="s">
        <v>353</v>
      </c>
      <c r="I3879" t="s">
        <v>46</v>
      </c>
      <c r="J3879" t="s">
        <v>1896</v>
      </c>
      <c r="K3879" t="s">
        <v>16152</v>
      </c>
      <c r="L3879" t="s">
        <v>21</v>
      </c>
      <c r="M3879" t="s">
        <v>46</v>
      </c>
      <c r="N3879" t="s">
        <v>3266</v>
      </c>
      <c r="O3879" t="s">
        <v>16153</v>
      </c>
      <c r="P3879" s="5" t="s">
        <v>17417</v>
      </c>
    </row>
    <row r="3880" spans="1:16" ht="14.25" customHeight="1" thickBot="1" x14ac:dyDescent="0.4">
      <c r="A3880" t="s">
        <v>16154</v>
      </c>
      <c r="B3880">
        <f t="shared" ca="1" si="62"/>
        <v>43</v>
      </c>
      <c r="C3880" s="1">
        <v>27511</v>
      </c>
      <c r="E3880" t="s">
        <v>16155</v>
      </c>
      <c r="I3880" t="s">
        <v>386</v>
      </c>
      <c r="J3880" t="s">
        <v>2752</v>
      </c>
      <c r="K3880" t="s">
        <v>15986</v>
      </c>
      <c r="L3880" t="s">
        <v>21</v>
      </c>
      <c r="M3880" t="s">
        <v>386</v>
      </c>
      <c r="O3880" t="s">
        <v>2533</v>
      </c>
      <c r="P3880" s="5" t="s">
        <v>2533</v>
      </c>
    </row>
    <row r="3881" spans="1:16" ht="14.25" customHeight="1" thickBot="1" x14ac:dyDescent="0.4">
      <c r="A3881" t="s">
        <v>16156</v>
      </c>
      <c r="B3881">
        <f t="shared" ca="1" si="62"/>
        <v>39</v>
      </c>
      <c r="C3881" s="1">
        <v>28782</v>
      </c>
      <c r="E3881" t="s">
        <v>16157</v>
      </c>
      <c r="H3881" t="s">
        <v>43</v>
      </c>
      <c r="I3881" t="s">
        <v>106</v>
      </c>
      <c r="J3881" t="s">
        <v>16158</v>
      </c>
      <c r="K3881" t="s">
        <v>16159</v>
      </c>
      <c r="L3881" t="s">
        <v>21</v>
      </c>
      <c r="M3881" t="s">
        <v>132</v>
      </c>
      <c r="O3881" t="s">
        <v>3806</v>
      </c>
      <c r="P3881" s="5" t="s">
        <v>2623</v>
      </c>
    </row>
    <row r="3882" spans="1:16" ht="14.25" customHeight="1" thickBot="1" x14ac:dyDescent="0.4">
      <c r="A3882" t="s">
        <v>16160</v>
      </c>
      <c r="B3882">
        <f t="shared" ca="1" si="62"/>
        <v>42</v>
      </c>
      <c r="C3882" s="1">
        <v>27624</v>
      </c>
      <c r="E3882" t="s">
        <v>16161</v>
      </c>
      <c r="I3882" t="s">
        <v>129</v>
      </c>
      <c r="J3882" t="s">
        <v>16162</v>
      </c>
      <c r="K3882" t="s">
        <v>16163</v>
      </c>
      <c r="L3882" t="s">
        <v>21</v>
      </c>
      <c r="M3882" t="s">
        <v>132</v>
      </c>
      <c r="O3882" t="s">
        <v>16164</v>
      </c>
      <c r="P3882" s="5" t="s">
        <v>17418</v>
      </c>
    </row>
    <row r="3883" spans="1:16" ht="14.25" customHeight="1" thickBot="1" x14ac:dyDescent="0.4">
      <c r="A3883" t="s">
        <v>16165</v>
      </c>
      <c r="B3883">
        <f t="shared" ca="1" si="62"/>
        <v>29</v>
      </c>
      <c r="C3883" s="1">
        <v>32406</v>
      </c>
      <c r="E3883" t="s">
        <v>16166</v>
      </c>
      <c r="H3883" t="s">
        <v>88</v>
      </c>
      <c r="I3883" t="s">
        <v>89</v>
      </c>
      <c r="J3883" t="s">
        <v>4303</v>
      </c>
      <c r="K3883" t="s">
        <v>16167</v>
      </c>
      <c r="L3883" t="s">
        <v>21</v>
      </c>
      <c r="M3883" t="s">
        <v>89</v>
      </c>
      <c r="O3883" t="s">
        <v>16168</v>
      </c>
      <c r="P3883" s="5" t="s">
        <v>16168</v>
      </c>
    </row>
    <row r="3884" spans="1:16" ht="14.25" customHeight="1" thickBot="1" x14ac:dyDescent="0.4">
      <c r="A3884" t="s">
        <v>16169</v>
      </c>
      <c r="B3884">
        <f t="shared" ca="1" si="62"/>
        <v>37</v>
      </c>
      <c r="C3884" s="1">
        <v>29719</v>
      </c>
      <c r="E3884" t="s">
        <v>16170</v>
      </c>
      <c r="F3884" t="s">
        <v>41</v>
      </c>
      <c r="H3884" t="s">
        <v>51</v>
      </c>
      <c r="I3884" t="s">
        <v>52</v>
      </c>
      <c r="J3884" t="s">
        <v>14462</v>
      </c>
      <c r="K3884" t="s">
        <v>54</v>
      </c>
      <c r="L3884" t="s">
        <v>21</v>
      </c>
      <c r="M3884" t="s">
        <v>52</v>
      </c>
      <c r="O3884" t="s">
        <v>1124</v>
      </c>
      <c r="P3884" s="5" t="s">
        <v>1124</v>
      </c>
    </row>
    <row r="3885" spans="1:16" ht="14.25" customHeight="1" thickBot="1" x14ac:dyDescent="0.4">
      <c r="A3885" t="s">
        <v>16171</v>
      </c>
      <c r="B3885">
        <f t="shared" ca="1" si="62"/>
        <v>35</v>
      </c>
      <c r="C3885" s="1">
        <v>30437</v>
      </c>
      <c r="D3885" t="s">
        <v>39</v>
      </c>
      <c r="E3885" t="s">
        <v>4265</v>
      </c>
      <c r="F3885" t="s">
        <v>41</v>
      </c>
      <c r="G3885" t="s">
        <v>6727</v>
      </c>
      <c r="H3885" t="s">
        <v>353</v>
      </c>
      <c r="I3885" t="s">
        <v>346</v>
      </c>
      <c r="J3885" t="s">
        <v>346</v>
      </c>
      <c r="K3885" t="s">
        <v>1939</v>
      </c>
      <c r="L3885" t="s">
        <v>21</v>
      </c>
      <c r="M3885" t="s">
        <v>46</v>
      </c>
      <c r="N3885" t="s">
        <v>1898</v>
      </c>
      <c r="O3885" t="s">
        <v>16172</v>
      </c>
      <c r="P3885" s="5" t="s">
        <v>16172</v>
      </c>
    </row>
    <row r="3886" spans="1:16" ht="14.25" customHeight="1" thickBot="1" x14ac:dyDescent="0.4">
      <c r="A3886" t="s">
        <v>16173</v>
      </c>
      <c r="B3886">
        <f t="shared" ca="1" si="62"/>
        <v>34</v>
      </c>
      <c r="C3886" s="1">
        <v>30596</v>
      </c>
      <c r="E3886" t="s">
        <v>10343</v>
      </c>
      <c r="H3886" t="s">
        <v>43</v>
      </c>
      <c r="I3886" t="s">
        <v>78</v>
      </c>
      <c r="J3886" t="s">
        <v>12250</v>
      </c>
      <c r="K3886" t="s">
        <v>16174</v>
      </c>
      <c r="L3886" t="s">
        <v>21</v>
      </c>
      <c r="M3886" t="s">
        <v>78</v>
      </c>
      <c r="O3886" t="s">
        <v>16175</v>
      </c>
      <c r="P3886" s="5" t="s">
        <v>13938</v>
      </c>
    </row>
    <row r="3887" spans="1:16" ht="14.25" customHeight="1" thickBot="1" x14ac:dyDescent="0.4">
      <c r="A3887" t="s">
        <v>16176</v>
      </c>
      <c r="B3887">
        <f t="shared" ca="1" si="62"/>
        <v>32</v>
      </c>
      <c r="C3887" s="1">
        <v>31489</v>
      </c>
      <c r="D3887" t="s">
        <v>177</v>
      </c>
      <c r="E3887" t="s">
        <v>10089</v>
      </c>
      <c r="F3887" t="s">
        <v>1532</v>
      </c>
      <c r="G3887" t="s">
        <v>95</v>
      </c>
      <c r="H3887" t="s">
        <v>43</v>
      </c>
      <c r="I3887" t="s">
        <v>178</v>
      </c>
      <c r="J3887" t="s">
        <v>6637</v>
      </c>
      <c r="K3887" t="s">
        <v>16177</v>
      </c>
      <c r="L3887" t="s">
        <v>21</v>
      </c>
      <c r="M3887" t="s">
        <v>178</v>
      </c>
      <c r="N3887" t="s">
        <v>181</v>
      </c>
      <c r="O3887" t="s">
        <v>394</v>
      </c>
      <c r="P3887" s="5" t="s">
        <v>10689</v>
      </c>
    </row>
    <row r="3888" spans="1:16" ht="14.25" customHeight="1" thickBot="1" x14ac:dyDescent="0.4">
      <c r="A3888" t="s">
        <v>16178</v>
      </c>
      <c r="B3888">
        <f t="shared" ca="1" si="62"/>
        <v>35</v>
      </c>
      <c r="C3888" s="1">
        <v>30302</v>
      </c>
      <c r="D3888" t="s">
        <v>74</v>
      </c>
      <c r="E3888" t="s">
        <v>16179</v>
      </c>
      <c r="F3888" t="s">
        <v>41</v>
      </c>
      <c r="G3888" t="s">
        <v>298</v>
      </c>
      <c r="H3888" t="s">
        <v>43</v>
      </c>
      <c r="I3888" t="s">
        <v>178</v>
      </c>
      <c r="K3888" t="s">
        <v>16180</v>
      </c>
      <c r="L3888" t="s">
        <v>21</v>
      </c>
      <c r="M3888" t="s">
        <v>178</v>
      </c>
      <c r="N3888" t="s">
        <v>168</v>
      </c>
      <c r="O3888" t="s">
        <v>318</v>
      </c>
      <c r="P3888" s="5" t="s">
        <v>16717</v>
      </c>
    </row>
    <row r="3889" spans="1:16" ht="14.25" customHeight="1" thickBot="1" x14ac:dyDescent="0.4">
      <c r="A3889" t="s">
        <v>16181</v>
      </c>
      <c r="B3889">
        <f t="shared" ca="1" si="62"/>
        <v>49</v>
      </c>
      <c r="C3889" s="1">
        <v>25294</v>
      </c>
      <c r="D3889" t="s">
        <v>39</v>
      </c>
      <c r="E3889" t="s">
        <v>16182</v>
      </c>
      <c r="F3889" t="s">
        <v>41</v>
      </c>
      <c r="G3889" t="s">
        <v>6503</v>
      </c>
      <c r="H3889" t="s">
        <v>105</v>
      </c>
      <c r="I3889" t="s">
        <v>16183</v>
      </c>
      <c r="J3889" t="s">
        <v>83</v>
      </c>
      <c r="K3889" t="s">
        <v>16184</v>
      </c>
      <c r="L3889" t="s">
        <v>21</v>
      </c>
      <c r="M3889" t="s">
        <v>46</v>
      </c>
      <c r="N3889" t="s">
        <v>3876</v>
      </c>
      <c r="O3889" t="s">
        <v>16185</v>
      </c>
      <c r="P3889" s="5" t="s">
        <v>16185</v>
      </c>
    </row>
    <row r="3890" spans="1:16" ht="14.25" customHeight="1" thickBot="1" x14ac:dyDescent="0.4">
      <c r="A3890" t="s">
        <v>16186</v>
      </c>
      <c r="B3890">
        <f t="shared" ca="1" si="62"/>
        <v>28</v>
      </c>
      <c r="C3890" s="1">
        <v>32776</v>
      </c>
      <c r="D3890" t="s">
        <v>41</v>
      </c>
      <c r="E3890" t="s">
        <v>16187</v>
      </c>
      <c r="F3890" t="s">
        <v>41</v>
      </c>
      <c r="G3890" t="s">
        <v>75</v>
      </c>
      <c r="H3890" t="s">
        <v>43</v>
      </c>
      <c r="I3890" t="s">
        <v>178</v>
      </c>
      <c r="J3890" t="s">
        <v>6834</v>
      </c>
      <c r="K3890" t="s">
        <v>16188</v>
      </c>
      <c r="L3890" t="s">
        <v>21</v>
      </c>
      <c r="M3890" t="s">
        <v>178</v>
      </c>
      <c r="N3890" t="s">
        <v>4189</v>
      </c>
      <c r="O3890" t="s">
        <v>14279</v>
      </c>
      <c r="P3890" s="5" t="s">
        <v>17338</v>
      </c>
    </row>
    <row r="3891" spans="1:16" ht="14.25" customHeight="1" thickBot="1" x14ac:dyDescent="0.4">
      <c r="A3891" t="s">
        <v>16189</v>
      </c>
      <c r="B3891">
        <f t="shared" ca="1" si="62"/>
        <v>60</v>
      </c>
      <c r="C3891" s="1">
        <v>21214</v>
      </c>
      <c r="E3891" t="s">
        <v>16190</v>
      </c>
      <c r="H3891" t="s">
        <v>43</v>
      </c>
      <c r="I3891" t="s">
        <v>132</v>
      </c>
      <c r="J3891" t="s">
        <v>16191</v>
      </c>
      <c r="K3891" t="s">
        <v>16192</v>
      </c>
      <c r="L3891" t="s">
        <v>21</v>
      </c>
      <c r="M3891" t="s">
        <v>132</v>
      </c>
      <c r="O3891" t="s">
        <v>16193</v>
      </c>
      <c r="P3891" s="5" t="s">
        <v>17419</v>
      </c>
    </row>
    <row r="3892" spans="1:16" ht="14.25" customHeight="1" thickBot="1" x14ac:dyDescent="0.4">
      <c r="A3892" t="s">
        <v>16194</v>
      </c>
      <c r="B3892">
        <f t="shared" ca="1" si="62"/>
        <v>34</v>
      </c>
      <c r="C3892" s="1">
        <v>30790</v>
      </c>
      <c r="E3892" t="s">
        <v>16195</v>
      </c>
      <c r="F3892" t="s">
        <v>39</v>
      </c>
      <c r="G3892" t="s">
        <v>95</v>
      </c>
      <c r="I3892" t="s">
        <v>89</v>
      </c>
      <c r="J3892" t="s">
        <v>16196</v>
      </c>
      <c r="K3892" t="s">
        <v>16197</v>
      </c>
      <c r="L3892" t="s">
        <v>21</v>
      </c>
      <c r="M3892" t="s">
        <v>89</v>
      </c>
      <c r="O3892" t="s">
        <v>16198</v>
      </c>
      <c r="P3892" s="5" t="s">
        <v>16198</v>
      </c>
    </row>
    <row r="3893" spans="1:16" ht="14.25" customHeight="1" thickBot="1" x14ac:dyDescent="0.4">
      <c r="A3893" t="s">
        <v>16199</v>
      </c>
      <c r="B3893">
        <f t="shared" ca="1" si="62"/>
        <v>48</v>
      </c>
      <c r="C3893" s="1">
        <v>25455</v>
      </c>
      <c r="D3893" t="s">
        <v>41</v>
      </c>
      <c r="E3893" t="s">
        <v>16200</v>
      </c>
      <c r="F3893" t="s">
        <v>41</v>
      </c>
      <c r="G3893" t="s">
        <v>147</v>
      </c>
      <c r="H3893" t="s">
        <v>660</v>
      </c>
      <c r="I3893" t="s">
        <v>59</v>
      </c>
      <c r="J3893" t="s">
        <v>16201</v>
      </c>
      <c r="K3893" t="s">
        <v>5443</v>
      </c>
      <c r="L3893" t="s">
        <v>21</v>
      </c>
      <c r="M3893" t="s">
        <v>59</v>
      </c>
      <c r="O3893" t="s">
        <v>16202</v>
      </c>
      <c r="P3893" s="5" t="s">
        <v>16202</v>
      </c>
    </row>
    <row r="3894" spans="1:16" ht="14.25" customHeight="1" thickBot="1" x14ac:dyDescent="0.4">
      <c r="A3894" t="s">
        <v>16203</v>
      </c>
      <c r="B3894">
        <f t="shared" ca="1" si="62"/>
        <v>38</v>
      </c>
      <c r="C3894" s="1">
        <v>29251</v>
      </c>
      <c r="E3894" t="s">
        <v>5131</v>
      </c>
      <c r="H3894" t="s">
        <v>43</v>
      </c>
      <c r="I3894" t="s">
        <v>83</v>
      </c>
      <c r="J3894" t="s">
        <v>83</v>
      </c>
      <c r="K3894" t="s">
        <v>16204</v>
      </c>
      <c r="L3894" t="s">
        <v>21</v>
      </c>
      <c r="M3894" t="s">
        <v>46</v>
      </c>
      <c r="O3894" t="s">
        <v>860</v>
      </c>
      <c r="P3894" s="5" t="s">
        <v>860</v>
      </c>
    </row>
    <row r="3895" spans="1:16" ht="14.25" customHeight="1" thickBot="1" x14ac:dyDescent="0.4">
      <c r="A3895" t="s">
        <v>16205</v>
      </c>
      <c r="B3895">
        <f t="shared" ca="1" si="62"/>
        <v>28</v>
      </c>
      <c r="C3895" s="1">
        <v>32899</v>
      </c>
      <c r="D3895" t="s">
        <v>39</v>
      </c>
      <c r="E3895" t="s">
        <v>16206</v>
      </c>
      <c r="F3895" t="s">
        <v>41</v>
      </c>
      <c r="G3895" t="s">
        <v>66</v>
      </c>
      <c r="H3895" t="s">
        <v>360</v>
      </c>
      <c r="I3895" t="s">
        <v>16207</v>
      </c>
      <c r="J3895" t="s">
        <v>16208</v>
      </c>
      <c r="K3895" t="s">
        <v>16209</v>
      </c>
      <c r="L3895" t="s">
        <v>21</v>
      </c>
      <c r="M3895" t="s">
        <v>933</v>
      </c>
      <c r="N3895" t="s">
        <v>242</v>
      </c>
      <c r="O3895" t="s">
        <v>16210</v>
      </c>
      <c r="P3895" s="5" t="s">
        <v>17420</v>
      </c>
    </row>
    <row r="3896" spans="1:16" ht="14.25" customHeight="1" thickBot="1" x14ac:dyDescent="0.4">
      <c r="A3896" t="s">
        <v>16211</v>
      </c>
      <c r="B3896">
        <f t="shared" ca="1" si="62"/>
        <v>23</v>
      </c>
      <c r="C3896" s="1">
        <v>34826</v>
      </c>
      <c r="E3896" t="s">
        <v>6894</v>
      </c>
      <c r="H3896" t="s">
        <v>43</v>
      </c>
      <c r="I3896" t="s">
        <v>106</v>
      </c>
      <c r="J3896" t="s">
        <v>106</v>
      </c>
      <c r="K3896" t="s">
        <v>16212</v>
      </c>
      <c r="L3896" t="s">
        <v>21</v>
      </c>
      <c r="M3896" t="s">
        <v>132</v>
      </c>
      <c r="O3896" t="s">
        <v>5955</v>
      </c>
      <c r="P3896" s="5" t="s">
        <v>16960</v>
      </c>
    </row>
    <row r="3897" spans="1:16" ht="14.25" customHeight="1" thickBot="1" x14ac:dyDescent="0.4">
      <c r="A3897" t="s">
        <v>16213</v>
      </c>
      <c r="B3897">
        <f t="shared" ca="1" si="62"/>
        <v>42</v>
      </c>
      <c r="C3897" s="1">
        <v>27786</v>
      </c>
      <c r="E3897" t="s">
        <v>5126</v>
      </c>
      <c r="H3897" t="s">
        <v>2735</v>
      </c>
      <c r="I3897" t="s">
        <v>5111</v>
      </c>
      <c r="J3897" t="s">
        <v>16214</v>
      </c>
      <c r="K3897" t="s">
        <v>16215</v>
      </c>
      <c r="L3897" t="s">
        <v>21</v>
      </c>
      <c r="M3897" t="s">
        <v>29</v>
      </c>
      <c r="O3897" t="s">
        <v>16216</v>
      </c>
      <c r="P3897" s="5" t="s">
        <v>16216</v>
      </c>
    </row>
    <row r="3898" spans="1:16" ht="14.25" customHeight="1" thickBot="1" x14ac:dyDescent="0.4">
      <c r="A3898" t="s">
        <v>16217</v>
      </c>
      <c r="B3898">
        <f t="shared" ca="1" si="62"/>
        <v>22</v>
      </c>
      <c r="C3898" s="1">
        <v>35159</v>
      </c>
      <c r="E3898" t="s">
        <v>2528</v>
      </c>
      <c r="H3898" t="s">
        <v>210</v>
      </c>
      <c r="I3898" t="s">
        <v>29</v>
      </c>
      <c r="J3898" t="s">
        <v>16218</v>
      </c>
      <c r="K3898" t="s">
        <v>14354</v>
      </c>
      <c r="L3898" t="s">
        <v>205</v>
      </c>
      <c r="M3898" t="s">
        <v>29</v>
      </c>
      <c r="O3898" t="s">
        <v>516</v>
      </c>
      <c r="P3898" s="5" t="s">
        <v>516</v>
      </c>
    </row>
    <row r="3899" spans="1:16" ht="14.25" customHeight="1" thickBot="1" x14ac:dyDescent="0.4">
      <c r="A3899" t="s">
        <v>16219</v>
      </c>
      <c r="B3899">
        <f t="shared" ca="1" si="62"/>
        <v>33</v>
      </c>
      <c r="C3899" s="1">
        <v>31222</v>
      </c>
      <c r="D3899" t="s">
        <v>39</v>
      </c>
      <c r="E3899" t="s">
        <v>16220</v>
      </c>
      <c r="F3899" t="s">
        <v>39</v>
      </c>
      <c r="G3899" t="s">
        <v>3060</v>
      </c>
      <c r="H3899" t="s">
        <v>16221</v>
      </c>
      <c r="I3899" t="s">
        <v>289</v>
      </c>
      <c r="J3899" t="s">
        <v>987</v>
      </c>
      <c r="K3899" t="s">
        <v>16222</v>
      </c>
      <c r="L3899" t="s">
        <v>21</v>
      </c>
      <c r="M3899" t="s">
        <v>289</v>
      </c>
      <c r="O3899" t="s">
        <v>16223</v>
      </c>
      <c r="P3899" s="5" t="s">
        <v>16223</v>
      </c>
    </row>
    <row r="3900" spans="1:16" ht="14.25" customHeight="1" thickBot="1" x14ac:dyDescent="0.4">
      <c r="A3900" t="s">
        <v>16224</v>
      </c>
      <c r="B3900">
        <f t="shared" ca="1" si="62"/>
        <v>44</v>
      </c>
      <c r="C3900" s="1">
        <v>27166</v>
      </c>
      <c r="E3900" t="s">
        <v>16225</v>
      </c>
      <c r="H3900" t="s">
        <v>1585</v>
      </c>
      <c r="I3900" t="s">
        <v>132</v>
      </c>
      <c r="J3900" t="s">
        <v>15706</v>
      </c>
      <c r="K3900" t="s">
        <v>16226</v>
      </c>
      <c r="L3900" t="s">
        <v>21</v>
      </c>
      <c r="M3900" t="s">
        <v>270</v>
      </c>
      <c r="O3900" t="s">
        <v>2365</v>
      </c>
      <c r="P3900" s="5" t="s">
        <v>2365</v>
      </c>
    </row>
    <row r="3901" spans="1:16" ht="14.25" customHeight="1" thickBot="1" x14ac:dyDescent="0.4">
      <c r="A3901" t="s">
        <v>16227</v>
      </c>
      <c r="B3901">
        <f t="shared" ca="1" si="62"/>
        <v>53</v>
      </c>
      <c r="C3901" s="1">
        <v>23905</v>
      </c>
      <c r="E3901" t="s">
        <v>16228</v>
      </c>
      <c r="H3901" t="s">
        <v>9438</v>
      </c>
      <c r="I3901" t="s">
        <v>52</v>
      </c>
      <c r="J3901" t="s">
        <v>5226</v>
      </c>
      <c r="K3901" t="s">
        <v>54</v>
      </c>
      <c r="L3901" t="s">
        <v>205</v>
      </c>
      <c r="M3901" t="s">
        <v>52</v>
      </c>
      <c r="O3901" t="s">
        <v>16229</v>
      </c>
      <c r="P3901" s="5" t="s">
        <v>16229</v>
      </c>
    </row>
    <row r="3902" spans="1:16" ht="14.25" customHeight="1" thickBot="1" x14ac:dyDescent="0.4">
      <c r="A3902" t="s">
        <v>16230</v>
      </c>
      <c r="B3902">
        <f t="shared" ca="1" si="62"/>
        <v>47</v>
      </c>
      <c r="C3902" s="1">
        <v>25980</v>
      </c>
      <c r="E3902" t="s">
        <v>16231</v>
      </c>
      <c r="F3902" t="s">
        <v>1628</v>
      </c>
      <c r="G3902" t="s">
        <v>147</v>
      </c>
      <c r="I3902" t="s">
        <v>386</v>
      </c>
      <c r="J3902" t="s">
        <v>7821</v>
      </c>
      <c r="K3902" t="s">
        <v>16232</v>
      </c>
      <c r="L3902" t="s">
        <v>21</v>
      </c>
      <c r="M3902" t="s">
        <v>386</v>
      </c>
      <c r="O3902" t="s">
        <v>16233</v>
      </c>
      <c r="P3902" s="5" t="s">
        <v>16233</v>
      </c>
    </row>
    <row r="3903" spans="1:16" ht="14.25" customHeight="1" thickBot="1" x14ac:dyDescent="0.4">
      <c r="A3903" t="s">
        <v>16234</v>
      </c>
      <c r="B3903">
        <f t="shared" ca="1" si="62"/>
        <v>36</v>
      </c>
      <c r="C3903" s="1">
        <v>29844</v>
      </c>
      <c r="D3903" t="s">
        <v>39</v>
      </c>
      <c r="E3903" t="s">
        <v>16235</v>
      </c>
      <c r="F3903" t="s">
        <v>41</v>
      </c>
      <c r="G3903" t="s">
        <v>338</v>
      </c>
      <c r="H3903" t="s">
        <v>16236</v>
      </c>
      <c r="I3903" t="s">
        <v>16237</v>
      </c>
      <c r="J3903" t="s">
        <v>59</v>
      </c>
      <c r="K3903" t="s">
        <v>16238</v>
      </c>
      <c r="L3903" t="s">
        <v>21</v>
      </c>
      <c r="M3903" t="s">
        <v>933</v>
      </c>
      <c r="N3903" t="s">
        <v>2167</v>
      </c>
      <c r="O3903" t="s">
        <v>5341</v>
      </c>
      <c r="P3903" s="5" t="s">
        <v>10596</v>
      </c>
    </row>
    <row r="3904" spans="1:16" ht="14.25" customHeight="1" thickBot="1" x14ac:dyDescent="0.4">
      <c r="A3904" t="s">
        <v>16239</v>
      </c>
      <c r="B3904">
        <f t="shared" ca="1" si="62"/>
        <v>50</v>
      </c>
      <c r="C3904" s="1">
        <v>24991</v>
      </c>
      <c r="D3904" t="s">
        <v>39</v>
      </c>
      <c r="E3904" t="s">
        <v>16240</v>
      </c>
      <c r="F3904" t="s">
        <v>41</v>
      </c>
      <c r="G3904" t="s">
        <v>156</v>
      </c>
      <c r="H3904" t="s">
        <v>105</v>
      </c>
      <c r="I3904" t="s">
        <v>44</v>
      </c>
      <c r="J3904" t="s">
        <v>44</v>
      </c>
      <c r="K3904" t="s">
        <v>45</v>
      </c>
      <c r="L3904" t="s">
        <v>21</v>
      </c>
      <c r="M3904" t="s">
        <v>46</v>
      </c>
      <c r="N3904" t="s">
        <v>16241</v>
      </c>
      <c r="O3904" t="s">
        <v>16242</v>
      </c>
      <c r="P3904" s="5" t="s">
        <v>16242</v>
      </c>
    </row>
    <row r="3905" spans="1:16" ht="14.25" customHeight="1" thickBot="1" x14ac:dyDescent="0.4">
      <c r="A3905" t="s">
        <v>16243</v>
      </c>
      <c r="B3905">
        <f t="shared" ca="1" si="62"/>
        <v>113</v>
      </c>
      <c r="C3905" s="2">
        <v>1973</v>
      </c>
      <c r="E3905" t="s">
        <v>16244</v>
      </c>
      <c r="F3905" t="s">
        <v>41</v>
      </c>
      <c r="G3905" t="s">
        <v>75</v>
      </c>
      <c r="H3905" t="s">
        <v>5584</v>
      </c>
      <c r="I3905" t="s">
        <v>1834</v>
      </c>
      <c r="J3905" t="s">
        <v>1834</v>
      </c>
      <c r="K3905" t="s">
        <v>2761</v>
      </c>
      <c r="L3905" t="s">
        <v>205</v>
      </c>
      <c r="M3905" t="s">
        <v>22</v>
      </c>
      <c r="O3905" t="s">
        <v>16245</v>
      </c>
      <c r="P3905" s="5" t="s">
        <v>16245</v>
      </c>
    </row>
    <row r="3906" spans="1:16" ht="14.25" customHeight="1" thickBot="1" x14ac:dyDescent="0.4">
      <c r="A3906" t="s">
        <v>16246</v>
      </c>
      <c r="B3906">
        <f t="shared" ca="1" si="62"/>
        <v>42</v>
      </c>
      <c r="C3906" s="1">
        <v>27908</v>
      </c>
      <c r="D3906" t="s">
        <v>200</v>
      </c>
      <c r="E3906" t="s">
        <v>8088</v>
      </c>
      <c r="F3906" t="s">
        <v>41</v>
      </c>
      <c r="G3906" t="s">
        <v>75</v>
      </c>
      <c r="H3906" t="s">
        <v>210</v>
      </c>
      <c r="I3906" t="s">
        <v>29</v>
      </c>
      <c r="J3906" t="s">
        <v>16247</v>
      </c>
      <c r="K3906" t="s">
        <v>16248</v>
      </c>
      <c r="L3906" t="s">
        <v>205</v>
      </c>
      <c r="M3906" t="s">
        <v>29</v>
      </c>
      <c r="O3906" t="s">
        <v>516</v>
      </c>
      <c r="P3906" s="5" t="s">
        <v>516</v>
      </c>
    </row>
    <row r="3907" spans="1:16" ht="14.25" customHeight="1" thickBot="1" x14ac:dyDescent="0.4">
      <c r="A3907" t="s">
        <v>16249</v>
      </c>
      <c r="B3907">
        <f t="shared" ca="1" si="62"/>
        <v>69</v>
      </c>
      <c r="C3907" s="1">
        <v>17887</v>
      </c>
      <c r="E3907" t="s">
        <v>16250</v>
      </c>
      <c r="H3907" t="s">
        <v>627</v>
      </c>
      <c r="I3907" t="s">
        <v>628</v>
      </c>
      <c r="J3907" t="s">
        <v>16251</v>
      </c>
      <c r="K3907" t="s">
        <v>16252</v>
      </c>
      <c r="L3907" t="s">
        <v>21</v>
      </c>
      <c r="M3907" t="s">
        <v>628</v>
      </c>
      <c r="O3907" t="s">
        <v>16253</v>
      </c>
      <c r="P3907" s="5" t="s">
        <v>16253</v>
      </c>
    </row>
    <row r="3908" spans="1:16" ht="14.25" customHeight="1" thickBot="1" x14ac:dyDescent="0.4">
      <c r="A3908" t="s">
        <v>16254</v>
      </c>
      <c r="B3908">
        <f t="shared" ca="1" si="62"/>
        <v>41</v>
      </c>
      <c r="C3908" s="1">
        <v>28022</v>
      </c>
      <c r="E3908" t="s">
        <v>16255</v>
      </c>
      <c r="H3908" t="s">
        <v>2517</v>
      </c>
      <c r="I3908" t="s">
        <v>628</v>
      </c>
      <c r="J3908" t="s">
        <v>16256</v>
      </c>
      <c r="K3908" t="s">
        <v>16257</v>
      </c>
      <c r="L3908" t="s">
        <v>21</v>
      </c>
      <c r="M3908" t="s">
        <v>628</v>
      </c>
      <c r="O3908" t="s">
        <v>169</v>
      </c>
      <c r="P3908" s="5" t="s">
        <v>169</v>
      </c>
    </row>
    <row r="3909" spans="1:16" ht="14.25" customHeight="1" thickBot="1" x14ac:dyDescent="0.4">
      <c r="A3909" t="s">
        <v>16258</v>
      </c>
      <c r="B3909">
        <f t="shared" ca="1" si="62"/>
        <v>61</v>
      </c>
      <c r="C3909" s="1">
        <v>20735</v>
      </c>
      <c r="D3909" t="s">
        <v>41</v>
      </c>
      <c r="E3909" t="s">
        <v>16259</v>
      </c>
      <c r="F3909" t="s">
        <v>39</v>
      </c>
      <c r="G3909" t="s">
        <v>238</v>
      </c>
      <c r="H3909" t="s">
        <v>16260</v>
      </c>
      <c r="I3909" t="s">
        <v>933</v>
      </c>
      <c r="J3909" t="s">
        <v>16261</v>
      </c>
      <c r="K3909" t="s">
        <v>16262</v>
      </c>
      <c r="L3909" t="s">
        <v>21</v>
      </c>
      <c r="M3909" t="s">
        <v>22</v>
      </c>
      <c r="O3909" t="s">
        <v>16263</v>
      </c>
      <c r="P3909" s="5" t="s">
        <v>16263</v>
      </c>
    </row>
    <row r="3910" spans="1:16" ht="14.25" customHeight="1" thickBot="1" x14ac:dyDescent="0.4">
      <c r="A3910" t="s">
        <v>16264</v>
      </c>
      <c r="B3910">
        <f t="shared" ca="1" si="62"/>
        <v>45</v>
      </c>
      <c r="C3910" s="1">
        <v>26510</v>
      </c>
      <c r="E3910" t="s">
        <v>16265</v>
      </c>
      <c r="H3910" t="s">
        <v>332</v>
      </c>
      <c r="I3910" t="s">
        <v>11213</v>
      </c>
      <c r="J3910" t="s">
        <v>16266</v>
      </c>
      <c r="K3910" t="s">
        <v>16267</v>
      </c>
      <c r="L3910" t="s">
        <v>21</v>
      </c>
      <c r="M3910" t="s">
        <v>62</v>
      </c>
      <c r="O3910" t="s">
        <v>15543</v>
      </c>
      <c r="P3910" s="5" t="s">
        <v>15543</v>
      </c>
    </row>
    <row r="3911" spans="1:16" ht="14.25" customHeight="1" thickBot="1" x14ac:dyDescent="0.4">
      <c r="A3911" t="s">
        <v>16268</v>
      </c>
      <c r="B3911">
        <f t="shared" ca="1" si="62"/>
        <v>65</v>
      </c>
      <c r="C3911" s="1">
        <v>19211</v>
      </c>
      <c r="D3911" t="s">
        <v>235</v>
      </c>
      <c r="E3911" t="s">
        <v>16269</v>
      </c>
      <c r="F3911" t="s">
        <v>39</v>
      </c>
      <c r="G3911" t="s">
        <v>331</v>
      </c>
      <c r="H3911" t="s">
        <v>360</v>
      </c>
      <c r="I3911" t="s">
        <v>46</v>
      </c>
      <c r="J3911" t="s">
        <v>16270</v>
      </c>
      <c r="K3911" t="s">
        <v>16271</v>
      </c>
      <c r="L3911" t="s">
        <v>205</v>
      </c>
      <c r="M3911" t="s">
        <v>46</v>
      </c>
      <c r="O3911" t="s">
        <v>16272</v>
      </c>
      <c r="P3911" s="5" t="s">
        <v>16272</v>
      </c>
    </row>
    <row r="3912" spans="1:16" ht="14.25" customHeight="1" thickBot="1" x14ac:dyDescent="0.4">
      <c r="A3912" t="s">
        <v>16273</v>
      </c>
      <c r="B3912">
        <f t="shared" ca="1" si="62"/>
        <v>45</v>
      </c>
      <c r="C3912" s="1">
        <v>26736</v>
      </c>
      <c r="E3912" t="s">
        <v>16274</v>
      </c>
      <c r="I3912" t="s">
        <v>386</v>
      </c>
      <c r="J3912" t="s">
        <v>4038</v>
      </c>
      <c r="K3912" t="s">
        <v>10184</v>
      </c>
      <c r="L3912" t="s">
        <v>21</v>
      </c>
      <c r="M3912" t="s">
        <v>386</v>
      </c>
      <c r="O3912" t="s">
        <v>16275</v>
      </c>
      <c r="P3912" s="5" t="s">
        <v>16275</v>
      </c>
    </row>
    <row r="3913" spans="1:16" ht="14.25" customHeight="1" thickBot="1" x14ac:dyDescent="0.4">
      <c r="A3913" t="s">
        <v>16276</v>
      </c>
      <c r="B3913">
        <f t="shared" ca="1" si="62"/>
        <v>58</v>
      </c>
      <c r="C3913" s="1">
        <v>22110</v>
      </c>
      <c r="E3913" t="s">
        <v>16277</v>
      </c>
      <c r="I3913" t="s">
        <v>148</v>
      </c>
      <c r="J3913" t="s">
        <v>16278</v>
      </c>
      <c r="K3913" t="s">
        <v>16279</v>
      </c>
      <c r="L3913" t="s">
        <v>21</v>
      </c>
      <c r="M3913" t="s">
        <v>270</v>
      </c>
      <c r="O3913" t="s">
        <v>5335</v>
      </c>
      <c r="P3913" s="5" t="s">
        <v>5335</v>
      </c>
    </row>
    <row r="3914" spans="1:16" ht="14.25" customHeight="1" thickBot="1" x14ac:dyDescent="0.4">
      <c r="A3914" t="s">
        <v>16280</v>
      </c>
      <c r="B3914">
        <f t="shared" ca="1" si="62"/>
        <v>33</v>
      </c>
      <c r="C3914" s="1">
        <v>31123</v>
      </c>
      <c r="E3914" t="s">
        <v>1598</v>
      </c>
      <c r="I3914" t="s">
        <v>367</v>
      </c>
      <c r="J3914" t="s">
        <v>480</v>
      </c>
      <c r="K3914" t="s">
        <v>16281</v>
      </c>
      <c r="L3914" t="s">
        <v>21</v>
      </c>
      <c r="M3914" t="s">
        <v>367</v>
      </c>
      <c r="O3914" t="s">
        <v>16282</v>
      </c>
      <c r="P3914" s="5" t="s">
        <v>16282</v>
      </c>
    </row>
    <row r="3915" spans="1:16" ht="14.25" customHeight="1" thickBot="1" x14ac:dyDescent="0.4">
      <c r="A3915" t="s">
        <v>16283</v>
      </c>
      <c r="B3915">
        <f t="shared" ca="1" si="62"/>
        <v>59</v>
      </c>
      <c r="C3915" s="1">
        <v>21506</v>
      </c>
      <c r="E3915" t="s">
        <v>4849</v>
      </c>
      <c r="I3915" t="s">
        <v>834</v>
      </c>
      <c r="J3915" t="s">
        <v>16284</v>
      </c>
      <c r="K3915" t="s">
        <v>16285</v>
      </c>
      <c r="L3915" t="s">
        <v>21</v>
      </c>
      <c r="M3915" t="s">
        <v>367</v>
      </c>
      <c r="O3915" t="s">
        <v>16286</v>
      </c>
      <c r="P3915" s="5" t="s">
        <v>16286</v>
      </c>
    </row>
    <row r="3916" spans="1:16" ht="14.25" customHeight="1" thickBot="1" x14ac:dyDescent="0.4">
      <c r="A3916" t="s">
        <v>16287</v>
      </c>
      <c r="B3916">
        <f t="shared" ca="1" si="62"/>
        <v>59</v>
      </c>
      <c r="C3916" s="1">
        <v>21676</v>
      </c>
      <c r="E3916" t="s">
        <v>16288</v>
      </c>
      <c r="G3916" t="s">
        <v>1999</v>
      </c>
      <c r="H3916" t="s">
        <v>3463</v>
      </c>
      <c r="I3916" t="s">
        <v>289</v>
      </c>
      <c r="J3916" t="s">
        <v>10509</v>
      </c>
      <c r="K3916" t="s">
        <v>16289</v>
      </c>
      <c r="L3916" t="s">
        <v>205</v>
      </c>
      <c r="M3916" t="s">
        <v>289</v>
      </c>
      <c r="O3916" t="s">
        <v>3466</v>
      </c>
      <c r="P3916" s="5" t="s">
        <v>3466</v>
      </c>
    </row>
    <row r="3917" spans="1:16" ht="14.25" customHeight="1" thickBot="1" x14ac:dyDescent="0.4">
      <c r="A3917" t="s">
        <v>16290</v>
      </c>
      <c r="B3917">
        <f t="shared" ca="1" si="62"/>
        <v>46</v>
      </c>
      <c r="C3917" s="1">
        <v>26378</v>
      </c>
      <c r="D3917" t="s">
        <v>39</v>
      </c>
      <c r="E3917" t="s">
        <v>665</v>
      </c>
      <c r="F3917" t="s">
        <v>41</v>
      </c>
      <c r="G3917" t="s">
        <v>95</v>
      </c>
      <c r="H3917" t="s">
        <v>2273</v>
      </c>
      <c r="I3917" t="s">
        <v>524</v>
      </c>
      <c r="J3917" t="s">
        <v>16291</v>
      </c>
      <c r="K3917" t="s">
        <v>16292</v>
      </c>
      <c r="L3917" t="s">
        <v>21</v>
      </c>
      <c r="M3917" t="s">
        <v>524</v>
      </c>
      <c r="N3917" t="s">
        <v>305</v>
      </c>
      <c r="O3917" t="s">
        <v>169</v>
      </c>
      <c r="P3917" s="5" t="s">
        <v>169</v>
      </c>
    </row>
    <row r="3918" spans="1:16" ht="14.25" customHeight="1" thickBot="1" x14ac:dyDescent="0.4">
      <c r="A3918" t="s">
        <v>16293</v>
      </c>
      <c r="B3918">
        <f t="shared" ca="1" si="62"/>
        <v>25</v>
      </c>
      <c r="C3918" s="1">
        <v>34131</v>
      </c>
      <c r="D3918" t="s">
        <v>41</v>
      </c>
      <c r="E3918" t="s">
        <v>5131</v>
      </c>
      <c r="F3918" t="s">
        <v>41</v>
      </c>
      <c r="G3918" t="s">
        <v>95</v>
      </c>
      <c r="H3918" t="s">
        <v>43</v>
      </c>
      <c r="I3918" t="s">
        <v>178</v>
      </c>
      <c r="J3918" t="s">
        <v>16294</v>
      </c>
      <c r="K3918" t="s">
        <v>16295</v>
      </c>
      <c r="L3918" t="s">
        <v>21</v>
      </c>
      <c r="M3918" t="s">
        <v>178</v>
      </c>
      <c r="N3918" t="s">
        <v>168</v>
      </c>
      <c r="O3918" t="s">
        <v>7363</v>
      </c>
      <c r="P3918" s="5" t="s">
        <v>17033</v>
      </c>
    </row>
    <row r="3919" spans="1:16" ht="14.25" customHeight="1" thickBot="1" x14ac:dyDescent="0.4">
      <c r="A3919" t="s">
        <v>16296</v>
      </c>
      <c r="B3919">
        <f t="shared" ca="1" si="62"/>
        <v>59</v>
      </c>
      <c r="C3919" s="1">
        <v>21587</v>
      </c>
      <c r="D3919" t="s">
        <v>235</v>
      </c>
      <c r="E3919" t="s">
        <v>7939</v>
      </c>
      <c r="F3919" t="s">
        <v>185</v>
      </c>
      <c r="I3919" t="s">
        <v>148</v>
      </c>
      <c r="J3919" t="s">
        <v>16297</v>
      </c>
      <c r="K3919" t="s">
        <v>16298</v>
      </c>
      <c r="L3919" t="s">
        <v>21</v>
      </c>
      <c r="M3919" t="s">
        <v>148</v>
      </c>
      <c r="O3919" t="s">
        <v>16299</v>
      </c>
      <c r="P3919" s="5" t="s">
        <v>16299</v>
      </c>
    </row>
    <row r="3920" spans="1:16" ht="14.25" customHeight="1" thickBot="1" x14ac:dyDescent="0.4">
      <c r="A3920" t="s">
        <v>16300</v>
      </c>
      <c r="B3920">
        <f t="shared" ca="1" si="62"/>
        <v>60</v>
      </c>
      <c r="C3920" s="1">
        <v>21217</v>
      </c>
      <c r="E3920" t="s">
        <v>16301</v>
      </c>
      <c r="H3920" t="s">
        <v>2893</v>
      </c>
      <c r="I3920" t="s">
        <v>116</v>
      </c>
      <c r="J3920" t="s">
        <v>16302</v>
      </c>
      <c r="K3920" t="s">
        <v>16303</v>
      </c>
      <c r="L3920" t="s">
        <v>21</v>
      </c>
      <c r="M3920" t="s">
        <v>628</v>
      </c>
      <c r="O3920" t="s">
        <v>16304</v>
      </c>
      <c r="P3920" s="5" t="s">
        <v>16304</v>
      </c>
    </row>
    <row r="3921" spans="1:16" ht="14.25" customHeight="1" thickBot="1" x14ac:dyDescent="0.4">
      <c r="A3921" t="s">
        <v>16305</v>
      </c>
      <c r="B3921">
        <f t="shared" ca="1" si="62"/>
        <v>33</v>
      </c>
      <c r="C3921" s="1">
        <v>31233</v>
      </c>
      <c r="D3921" t="s">
        <v>200</v>
      </c>
      <c r="E3921" t="s">
        <v>7258</v>
      </c>
      <c r="F3921" t="s">
        <v>41</v>
      </c>
      <c r="G3921" t="s">
        <v>147</v>
      </c>
      <c r="H3921" t="s">
        <v>122</v>
      </c>
      <c r="I3921" t="s">
        <v>29</v>
      </c>
      <c r="J3921" t="s">
        <v>16306</v>
      </c>
      <c r="K3921" t="s">
        <v>16307</v>
      </c>
      <c r="L3921" t="s">
        <v>21</v>
      </c>
      <c r="M3921" t="s">
        <v>29</v>
      </c>
      <c r="N3921" t="s">
        <v>168</v>
      </c>
      <c r="O3921" t="s">
        <v>1631</v>
      </c>
      <c r="P3921" s="5" t="s">
        <v>1631</v>
      </c>
    </row>
    <row r="3922" spans="1:16" ht="14.25" customHeight="1" thickBot="1" x14ac:dyDescent="0.4">
      <c r="A3922" t="s">
        <v>16308</v>
      </c>
      <c r="B3922">
        <f t="shared" ca="1" si="62"/>
        <v>91</v>
      </c>
      <c r="C3922" s="1">
        <v>9804</v>
      </c>
      <c r="E3922" t="s">
        <v>16309</v>
      </c>
      <c r="H3922" t="s">
        <v>43</v>
      </c>
      <c r="I3922" t="s">
        <v>132</v>
      </c>
      <c r="J3922" t="s">
        <v>132</v>
      </c>
      <c r="K3922" t="s">
        <v>16310</v>
      </c>
      <c r="L3922" t="s">
        <v>205</v>
      </c>
      <c r="M3922" t="s">
        <v>132</v>
      </c>
      <c r="O3922" t="s">
        <v>16311</v>
      </c>
      <c r="P3922" s="5" t="s">
        <v>17421</v>
      </c>
    </row>
    <row r="3923" spans="1:16" ht="14.25" customHeight="1" thickBot="1" x14ac:dyDescent="0.4">
      <c r="A3923" t="s">
        <v>16312</v>
      </c>
      <c r="B3923">
        <f t="shared" ca="1" si="62"/>
        <v>31</v>
      </c>
      <c r="C3923" s="1">
        <v>31976</v>
      </c>
      <c r="E3923" t="s">
        <v>16313</v>
      </c>
      <c r="I3923" t="s">
        <v>1090</v>
      </c>
      <c r="J3923" t="s">
        <v>16314</v>
      </c>
      <c r="K3923" t="s">
        <v>16315</v>
      </c>
      <c r="L3923" t="s">
        <v>21</v>
      </c>
      <c r="M3923" t="s">
        <v>1090</v>
      </c>
      <c r="O3923" t="s">
        <v>16316</v>
      </c>
      <c r="P3923" s="5" t="s">
        <v>17422</v>
      </c>
    </row>
    <row r="3924" spans="1:16" ht="14.25" customHeight="1" thickBot="1" x14ac:dyDescent="0.4">
      <c r="A3924" t="s">
        <v>16317</v>
      </c>
      <c r="B3924">
        <f t="shared" ca="1" si="62"/>
        <v>31</v>
      </c>
      <c r="C3924" s="1">
        <v>31815</v>
      </c>
      <c r="D3924" t="s">
        <v>41</v>
      </c>
      <c r="E3924" t="s">
        <v>16318</v>
      </c>
      <c r="F3924" t="s">
        <v>41</v>
      </c>
      <c r="G3924" t="s">
        <v>441</v>
      </c>
      <c r="H3924" t="s">
        <v>360</v>
      </c>
      <c r="I3924" t="s">
        <v>933</v>
      </c>
      <c r="J3924" t="s">
        <v>2959</v>
      </c>
      <c r="K3924" t="s">
        <v>16319</v>
      </c>
      <c r="L3924" t="s">
        <v>21</v>
      </c>
      <c r="M3924" t="s">
        <v>933</v>
      </c>
      <c r="N3924" t="s">
        <v>348</v>
      </c>
      <c r="O3924" t="s">
        <v>16320</v>
      </c>
      <c r="P3924" s="5" t="s">
        <v>16320</v>
      </c>
    </row>
    <row r="3925" spans="1:16" ht="14.25" customHeight="1" thickBot="1" x14ac:dyDescent="0.4">
      <c r="A3925" t="s">
        <v>16321</v>
      </c>
      <c r="B3925">
        <f t="shared" ca="1" si="62"/>
        <v>39</v>
      </c>
      <c r="C3925" s="1">
        <v>28796</v>
      </c>
      <c r="E3925" t="s">
        <v>16322</v>
      </c>
      <c r="I3925" t="s">
        <v>1834</v>
      </c>
      <c r="K3925" t="s">
        <v>16323</v>
      </c>
      <c r="L3925" t="s">
        <v>21</v>
      </c>
      <c r="M3925" t="s">
        <v>118</v>
      </c>
      <c r="O3925" t="s">
        <v>16324</v>
      </c>
      <c r="P3925" s="5" t="s">
        <v>16324</v>
      </c>
    </row>
    <row r="3926" spans="1:16" ht="14.25" customHeight="1" thickBot="1" x14ac:dyDescent="0.4">
      <c r="A3926" t="s">
        <v>16325</v>
      </c>
      <c r="B3926">
        <f t="shared" ca="1" si="62"/>
        <v>30</v>
      </c>
      <c r="C3926" s="1">
        <v>32054</v>
      </c>
      <c r="E3926" t="s">
        <v>16326</v>
      </c>
      <c r="H3926" t="s">
        <v>43</v>
      </c>
      <c r="I3926" t="s">
        <v>1001</v>
      </c>
      <c r="J3926" t="s">
        <v>1001</v>
      </c>
      <c r="K3926" t="s">
        <v>16327</v>
      </c>
      <c r="L3926" t="s">
        <v>21</v>
      </c>
      <c r="M3926" t="s">
        <v>132</v>
      </c>
      <c r="O3926" t="s">
        <v>16328</v>
      </c>
      <c r="P3926" s="5" t="s">
        <v>17423</v>
      </c>
    </row>
    <row r="3927" spans="1:16" ht="14.25" customHeight="1" thickBot="1" x14ac:dyDescent="0.4">
      <c r="A3927" t="s">
        <v>16329</v>
      </c>
      <c r="B3927">
        <f t="shared" ca="1" si="62"/>
        <v>28</v>
      </c>
      <c r="C3927" s="1">
        <v>32974</v>
      </c>
      <c r="E3927" t="s">
        <v>2210</v>
      </c>
      <c r="H3927" t="s">
        <v>122</v>
      </c>
      <c r="I3927" t="s">
        <v>29</v>
      </c>
      <c r="J3927" t="s">
        <v>16330</v>
      </c>
      <c r="K3927" t="s">
        <v>16331</v>
      </c>
      <c r="L3927" t="s">
        <v>205</v>
      </c>
      <c r="M3927" t="s">
        <v>29</v>
      </c>
      <c r="O3927" t="s">
        <v>1062</v>
      </c>
      <c r="P3927" s="5" t="s">
        <v>1062</v>
      </c>
    </row>
    <row r="3928" spans="1:16" ht="14.25" customHeight="1" thickBot="1" x14ac:dyDescent="0.4">
      <c r="A3928" t="s">
        <v>16332</v>
      </c>
      <c r="B3928">
        <f t="shared" ca="1" si="62"/>
        <v>40</v>
      </c>
      <c r="C3928" s="1">
        <v>28479</v>
      </c>
      <c r="E3928" t="s">
        <v>16333</v>
      </c>
      <c r="I3928" t="s">
        <v>16334</v>
      </c>
      <c r="J3928" t="s">
        <v>16335</v>
      </c>
      <c r="K3928" t="s">
        <v>16336</v>
      </c>
      <c r="L3928" t="s">
        <v>21</v>
      </c>
      <c r="M3928" t="s">
        <v>1259</v>
      </c>
      <c r="O3928" t="s">
        <v>16337</v>
      </c>
      <c r="P3928" s="5" t="s">
        <v>16337</v>
      </c>
    </row>
    <row r="3929" spans="1:16" ht="14.25" customHeight="1" thickBot="1" x14ac:dyDescent="0.4">
      <c r="A3929" t="s">
        <v>16338</v>
      </c>
      <c r="B3929">
        <f t="shared" ca="1" si="62"/>
        <v>49</v>
      </c>
      <c r="C3929" s="1">
        <v>25138</v>
      </c>
      <c r="E3929" t="s">
        <v>16339</v>
      </c>
      <c r="H3929" t="s">
        <v>812</v>
      </c>
      <c r="I3929" t="s">
        <v>270</v>
      </c>
      <c r="J3929" t="s">
        <v>16340</v>
      </c>
      <c r="K3929" t="s">
        <v>16341</v>
      </c>
      <c r="L3929" t="s">
        <v>21</v>
      </c>
      <c r="M3929" t="s">
        <v>270</v>
      </c>
      <c r="O3929" t="s">
        <v>1323</v>
      </c>
      <c r="P3929" s="5" t="s">
        <v>1323</v>
      </c>
    </row>
    <row r="3930" spans="1:16" ht="14.25" customHeight="1" thickBot="1" x14ac:dyDescent="0.4">
      <c r="A3930" t="s">
        <v>16342</v>
      </c>
      <c r="B3930">
        <f t="shared" ca="1" si="62"/>
        <v>46</v>
      </c>
      <c r="C3930" s="1">
        <v>26226</v>
      </c>
      <c r="E3930" t="s">
        <v>16343</v>
      </c>
      <c r="I3930" t="s">
        <v>367</v>
      </c>
      <c r="J3930" t="s">
        <v>3291</v>
      </c>
      <c r="K3930" t="s">
        <v>10153</v>
      </c>
      <c r="L3930" t="s">
        <v>21</v>
      </c>
      <c r="M3930" t="s">
        <v>367</v>
      </c>
      <c r="O3930" t="s">
        <v>13737</v>
      </c>
      <c r="P3930" s="5" t="s">
        <v>13737</v>
      </c>
    </row>
    <row r="3931" spans="1:16" ht="14.25" customHeight="1" thickBot="1" x14ac:dyDescent="0.4">
      <c r="A3931" t="s">
        <v>16344</v>
      </c>
      <c r="B3931">
        <f t="shared" ca="1" si="62"/>
        <v>38</v>
      </c>
      <c r="C3931" s="1">
        <v>29313</v>
      </c>
      <c r="D3931" t="s">
        <v>674</v>
      </c>
      <c r="E3931" t="s">
        <v>16345</v>
      </c>
      <c r="F3931" t="s">
        <v>41</v>
      </c>
      <c r="G3931" t="s">
        <v>17</v>
      </c>
      <c r="H3931" t="s">
        <v>43</v>
      </c>
      <c r="I3931" t="s">
        <v>178</v>
      </c>
      <c r="J3931" t="s">
        <v>2077</v>
      </c>
      <c r="K3931" t="s">
        <v>16346</v>
      </c>
      <c r="L3931" t="s">
        <v>21</v>
      </c>
      <c r="M3931" t="s">
        <v>178</v>
      </c>
      <c r="N3931" t="s">
        <v>1366</v>
      </c>
      <c r="O3931" t="s">
        <v>394</v>
      </c>
      <c r="P3931" s="5" t="s">
        <v>10689</v>
      </c>
    </row>
    <row r="3932" spans="1:16" ht="14.25" customHeight="1" thickBot="1" x14ac:dyDescent="0.4">
      <c r="A3932" t="s">
        <v>16347</v>
      </c>
      <c r="B3932">
        <f t="shared" ref="B3932:B3995" ca="1" si="63">DATEDIF(C3932,TODAY(),"Y")</f>
        <v>40</v>
      </c>
      <c r="C3932" s="1">
        <v>28563</v>
      </c>
      <c r="D3932" t="s">
        <v>39</v>
      </c>
      <c r="E3932" t="s">
        <v>16348</v>
      </c>
      <c r="F3932" t="s">
        <v>41</v>
      </c>
      <c r="G3932" t="s">
        <v>262</v>
      </c>
      <c r="H3932" t="s">
        <v>360</v>
      </c>
      <c r="I3932" t="s">
        <v>1768</v>
      </c>
      <c r="J3932" t="s">
        <v>1768</v>
      </c>
      <c r="K3932" t="s">
        <v>16349</v>
      </c>
      <c r="L3932" t="s">
        <v>21</v>
      </c>
      <c r="M3932" t="s">
        <v>933</v>
      </c>
      <c r="N3932" t="s">
        <v>1366</v>
      </c>
      <c r="O3932" t="s">
        <v>5341</v>
      </c>
      <c r="P3932" s="5" t="s">
        <v>10596</v>
      </c>
    </row>
    <row r="3933" spans="1:16" ht="14.25" customHeight="1" thickBot="1" x14ac:dyDescent="0.4">
      <c r="A3933" t="s">
        <v>16350</v>
      </c>
      <c r="B3933">
        <f t="shared" ca="1" si="63"/>
        <v>38</v>
      </c>
      <c r="C3933" s="1">
        <v>29347</v>
      </c>
      <c r="D3933" t="s">
        <v>39</v>
      </c>
      <c r="E3933" t="s">
        <v>16351</v>
      </c>
      <c r="F3933" t="s">
        <v>41</v>
      </c>
      <c r="G3933" t="s">
        <v>147</v>
      </c>
      <c r="H3933" t="s">
        <v>43</v>
      </c>
      <c r="I3933" t="s">
        <v>76</v>
      </c>
      <c r="J3933" t="s">
        <v>76</v>
      </c>
      <c r="K3933" t="s">
        <v>16352</v>
      </c>
      <c r="L3933" t="s">
        <v>21</v>
      </c>
      <c r="M3933" t="s">
        <v>46</v>
      </c>
      <c r="N3933" t="s">
        <v>161</v>
      </c>
      <c r="O3933" t="s">
        <v>16353</v>
      </c>
      <c r="P3933" s="5" t="s">
        <v>16353</v>
      </c>
    </row>
    <row r="3934" spans="1:16" ht="14.25" customHeight="1" thickBot="1" x14ac:dyDescent="0.4">
      <c r="A3934" t="s">
        <v>16354</v>
      </c>
      <c r="B3934">
        <f t="shared" ca="1" si="63"/>
        <v>47</v>
      </c>
      <c r="C3934" s="1">
        <v>25860</v>
      </c>
      <c r="D3934" t="s">
        <v>39</v>
      </c>
      <c r="E3934" t="s">
        <v>3034</v>
      </c>
      <c r="F3934" t="s">
        <v>41</v>
      </c>
      <c r="G3934" t="s">
        <v>186</v>
      </c>
      <c r="H3934" t="s">
        <v>353</v>
      </c>
      <c r="I3934" t="s">
        <v>346</v>
      </c>
      <c r="J3934" t="s">
        <v>346</v>
      </c>
      <c r="K3934" t="s">
        <v>16355</v>
      </c>
      <c r="L3934" t="s">
        <v>205</v>
      </c>
      <c r="M3934" t="s">
        <v>46</v>
      </c>
      <c r="N3934" t="s">
        <v>16356</v>
      </c>
      <c r="O3934" t="s">
        <v>16357</v>
      </c>
      <c r="P3934" s="5" t="s">
        <v>16357</v>
      </c>
    </row>
    <row r="3935" spans="1:16" ht="14.25" customHeight="1" thickBot="1" x14ac:dyDescent="0.4">
      <c r="A3935" t="s">
        <v>16358</v>
      </c>
      <c r="B3935">
        <f t="shared" ca="1" si="63"/>
        <v>42</v>
      </c>
      <c r="C3935" s="1">
        <v>27919</v>
      </c>
      <c r="E3935" t="s">
        <v>10095</v>
      </c>
      <c r="H3935" t="s">
        <v>812</v>
      </c>
      <c r="I3935" t="s">
        <v>270</v>
      </c>
      <c r="J3935" t="s">
        <v>16359</v>
      </c>
      <c r="K3935" t="s">
        <v>16360</v>
      </c>
      <c r="L3935" t="s">
        <v>21</v>
      </c>
      <c r="M3935" t="s">
        <v>132</v>
      </c>
      <c r="O3935" t="s">
        <v>16361</v>
      </c>
      <c r="P3935" s="5" t="s">
        <v>17424</v>
      </c>
    </row>
    <row r="3936" spans="1:16" ht="14.25" customHeight="1" thickBot="1" x14ac:dyDescent="0.4">
      <c r="A3936" t="s">
        <v>16362</v>
      </c>
      <c r="B3936">
        <f t="shared" ca="1" si="63"/>
        <v>42</v>
      </c>
      <c r="C3936" s="1">
        <v>27793</v>
      </c>
      <c r="D3936" t="s">
        <v>41</v>
      </c>
      <c r="E3936" t="s">
        <v>16363</v>
      </c>
      <c r="F3936" t="s">
        <v>41</v>
      </c>
      <c r="G3936" t="s">
        <v>216</v>
      </c>
      <c r="H3936" t="s">
        <v>923</v>
      </c>
      <c r="I3936" t="s">
        <v>34</v>
      </c>
      <c r="J3936" t="s">
        <v>16364</v>
      </c>
      <c r="K3936" t="s">
        <v>6937</v>
      </c>
      <c r="L3936" t="s">
        <v>21</v>
      </c>
      <c r="M3936" t="s">
        <v>22</v>
      </c>
      <c r="N3936" t="s">
        <v>1382</v>
      </c>
      <c r="O3936" t="s">
        <v>16365</v>
      </c>
      <c r="P3936" s="5" t="s">
        <v>16365</v>
      </c>
    </row>
    <row r="3937" spans="1:16" ht="14.25" customHeight="1" thickBot="1" x14ac:dyDescent="0.4">
      <c r="A3937" t="s">
        <v>16366</v>
      </c>
      <c r="B3937">
        <f t="shared" ca="1" si="63"/>
        <v>48</v>
      </c>
      <c r="C3937" s="1">
        <v>25652</v>
      </c>
      <c r="E3937" t="s">
        <v>2190</v>
      </c>
      <c r="I3937" t="s">
        <v>386</v>
      </c>
      <c r="J3937" t="s">
        <v>16367</v>
      </c>
      <c r="K3937" t="s">
        <v>16368</v>
      </c>
      <c r="L3937" t="s">
        <v>21</v>
      </c>
      <c r="M3937" t="s">
        <v>386</v>
      </c>
      <c r="O3937" t="s">
        <v>16369</v>
      </c>
      <c r="P3937" s="5" t="s">
        <v>16369</v>
      </c>
    </row>
    <row r="3938" spans="1:16" ht="14.25" customHeight="1" thickBot="1" x14ac:dyDescent="0.4">
      <c r="A3938" t="s">
        <v>16370</v>
      </c>
      <c r="B3938">
        <f t="shared" ca="1" si="63"/>
        <v>22</v>
      </c>
      <c r="C3938" s="1">
        <v>35023</v>
      </c>
      <c r="D3938" t="s">
        <v>39</v>
      </c>
      <c r="E3938" t="s">
        <v>16371</v>
      </c>
      <c r="F3938" t="s">
        <v>41</v>
      </c>
      <c r="G3938" t="s">
        <v>156</v>
      </c>
      <c r="H3938" t="s">
        <v>16372</v>
      </c>
      <c r="I3938" t="s">
        <v>6092</v>
      </c>
      <c r="J3938" t="s">
        <v>6092</v>
      </c>
      <c r="K3938" t="s">
        <v>16373</v>
      </c>
      <c r="L3938" t="s">
        <v>21</v>
      </c>
      <c r="M3938" t="s">
        <v>46</v>
      </c>
      <c r="N3938" t="s">
        <v>705</v>
      </c>
      <c r="O3938" t="s">
        <v>16374</v>
      </c>
      <c r="P3938" s="5" t="s">
        <v>16374</v>
      </c>
    </row>
    <row r="3939" spans="1:16" ht="14.25" customHeight="1" thickBot="1" x14ac:dyDescent="0.4">
      <c r="A3939" t="s">
        <v>16375</v>
      </c>
      <c r="B3939">
        <f t="shared" ca="1" si="63"/>
        <v>113</v>
      </c>
      <c r="C3939" s="2">
        <v>1994</v>
      </c>
      <c r="E3939" t="s">
        <v>16376</v>
      </c>
      <c r="H3939" t="s">
        <v>3039</v>
      </c>
      <c r="I3939" t="s">
        <v>655</v>
      </c>
      <c r="J3939" t="s">
        <v>8878</v>
      </c>
      <c r="K3939" t="s">
        <v>5836</v>
      </c>
      <c r="L3939" t="s">
        <v>21</v>
      </c>
      <c r="M3939" t="s">
        <v>655</v>
      </c>
      <c r="O3939" t="s">
        <v>10031</v>
      </c>
      <c r="P3939" s="5" t="s">
        <v>10031</v>
      </c>
    </row>
    <row r="3940" spans="1:16" ht="14.25" customHeight="1" thickBot="1" x14ac:dyDescent="0.4">
      <c r="A3940" t="s">
        <v>16377</v>
      </c>
      <c r="B3940">
        <f t="shared" ca="1" si="63"/>
        <v>39</v>
      </c>
      <c r="C3940" s="1">
        <v>29046</v>
      </c>
      <c r="E3940" t="s">
        <v>16378</v>
      </c>
      <c r="H3940" t="s">
        <v>43</v>
      </c>
      <c r="I3940" t="s">
        <v>76</v>
      </c>
      <c r="J3940" t="s">
        <v>16379</v>
      </c>
      <c r="K3940" t="s">
        <v>16380</v>
      </c>
      <c r="L3940" t="s">
        <v>21</v>
      </c>
      <c r="M3940" t="s">
        <v>78</v>
      </c>
      <c r="O3940" t="s">
        <v>2143</v>
      </c>
      <c r="P3940" s="5" t="s">
        <v>16792</v>
      </c>
    </row>
    <row r="3941" spans="1:16" ht="14.25" customHeight="1" thickBot="1" x14ac:dyDescent="0.4">
      <c r="A3941" t="s">
        <v>16381</v>
      </c>
      <c r="B3941">
        <f t="shared" ca="1" si="63"/>
        <v>20</v>
      </c>
      <c r="C3941" s="1">
        <v>35707</v>
      </c>
      <c r="D3941" t="s">
        <v>41</v>
      </c>
      <c r="E3941" t="s">
        <v>16382</v>
      </c>
      <c r="F3941" t="s">
        <v>41</v>
      </c>
      <c r="G3941" t="s">
        <v>1847</v>
      </c>
      <c r="H3941" t="s">
        <v>43</v>
      </c>
      <c r="I3941" t="s">
        <v>178</v>
      </c>
      <c r="J3941" t="s">
        <v>2258</v>
      </c>
      <c r="K3941" t="s">
        <v>16383</v>
      </c>
      <c r="L3941" t="s">
        <v>205</v>
      </c>
      <c r="M3941" t="s">
        <v>178</v>
      </c>
      <c r="N3941" t="s">
        <v>405</v>
      </c>
      <c r="O3941" t="s">
        <v>318</v>
      </c>
      <c r="P3941" s="5" t="s">
        <v>16717</v>
      </c>
    </row>
    <row r="3942" spans="1:16" ht="14.25" customHeight="1" thickBot="1" x14ac:dyDescent="0.4">
      <c r="A3942" t="s">
        <v>16384</v>
      </c>
      <c r="B3942">
        <f t="shared" ca="1" si="63"/>
        <v>29</v>
      </c>
      <c r="C3942" s="1">
        <v>32451</v>
      </c>
      <c r="D3942" t="s">
        <v>41</v>
      </c>
      <c r="E3942" t="s">
        <v>16385</v>
      </c>
      <c r="F3942" t="s">
        <v>41</v>
      </c>
      <c r="G3942" t="s">
        <v>95</v>
      </c>
      <c r="H3942" t="s">
        <v>2916</v>
      </c>
      <c r="I3942" t="s">
        <v>194</v>
      </c>
      <c r="J3942" t="s">
        <v>1921</v>
      </c>
      <c r="K3942" t="s">
        <v>16386</v>
      </c>
      <c r="L3942" t="s">
        <v>21</v>
      </c>
      <c r="M3942" t="s">
        <v>194</v>
      </c>
      <c r="N3942" t="s">
        <v>197</v>
      </c>
      <c r="O3942" t="s">
        <v>55</v>
      </c>
      <c r="P3942" s="5" t="s">
        <v>55</v>
      </c>
    </row>
    <row r="3943" spans="1:16" ht="14.25" customHeight="1" thickBot="1" x14ac:dyDescent="0.4">
      <c r="A3943" t="s">
        <v>16387</v>
      </c>
      <c r="B3943">
        <f t="shared" ca="1" si="63"/>
        <v>33</v>
      </c>
      <c r="C3943" s="1">
        <v>30909</v>
      </c>
      <c r="E3943" t="s">
        <v>16388</v>
      </c>
      <c r="I3943" t="s">
        <v>4850</v>
      </c>
      <c r="J3943" t="s">
        <v>16389</v>
      </c>
      <c r="K3943" t="s">
        <v>16390</v>
      </c>
      <c r="L3943" t="s">
        <v>21</v>
      </c>
      <c r="M3943" t="s">
        <v>325</v>
      </c>
      <c r="O3943" t="s">
        <v>684</v>
      </c>
      <c r="P3943" s="5" t="s">
        <v>684</v>
      </c>
    </row>
    <row r="3944" spans="1:16" ht="14.25" customHeight="1" thickBot="1" x14ac:dyDescent="0.4">
      <c r="A3944" t="s">
        <v>16391</v>
      </c>
      <c r="B3944">
        <f t="shared" ca="1" si="63"/>
        <v>47</v>
      </c>
      <c r="C3944" s="1">
        <v>25830</v>
      </c>
      <c r="D3944" t="s">
        <v>41</v>
      </c>
      <c r="E3944" t="s">
        <v>16392</v>
      </c>
      <c r="F3944" t="s">
        <v>1532</v>
      </c>
      <c r="G3944" t="s">
        <v>95</v>
      </c>
      <c r="H3944" t="s">
        <v>3017</v>
      </c>
      <c r="I3944" t="s">
        <v>933</v>
      </c>
      <c r="J3944" t="s">
        <v>16393</v>
      </c>
      <c r="K3944" t="s">
        <v>16394</v>
      </c>
      <c r="L3944" t="s">
        <v>21</v>
      </c>
      <c r="M3944" t="s">
        <v>22</v>
      </c>
      <c r="O3944" t="s">
        <v>16395</v>
      </c>
      <c r="P3944" s="5" t="s">
        <v>16395</v>
      </c>
    </row>
    <row r="3945" spans="1:16" ht="14.25" customHeight="1" thickBot="1" x14ac:dyDescent="0.4">
      <c r="A3945" t="s">
        <v>16396</v>
      </c>
      <c r="B3945">
        <f t="shared" ca="1" si="63"/>
        <v>61</v>
      </c>
      <c r="C3945" s="1">
        <v>20763</v>
      </c>
      <c r="E3945" t="s">
        <v>8052</v>
      </c>
      <c r="I3945" t="s">
        <v>225</v>
      </c>
      <c r="J3945" t="s">
        <v>226</v>
      </c>
      <c r="K3945" t="s">
        <v>2866</v>
      </c>
      <c r="L3945" t="s">
        <v>21</v>
      </c>
      <c r="M3945" t="s">
        <v>225</v>
      </c>
      <c r="O3945" t="s">
        <v>16397</v>
      </c>
      <c r="P3945" s="5" t="s">
        <v>17425</v>
      </c>
    </row>
    <row r="3946" spans="1:16" ht="14.25" customHeight="1" thickBot="1" x14ac:dyDescent="0.4">
      <c r="A3946" t="s">
        <v>16398</v>
      </c>
      <c r="B3946">
        <f t="shared" ca="1" si="63"/>
        <v>60</v>
      </c>
      <c r="C3946" s="1">
        <v>21073</v>
      </c>
      <c r="E3946" t="s">
        <v>16399</v>
      </c>
      <c r="H3946" t="s">
        <v>4337</v>
      </c>
      <c r="I3946" t="s">
        <v>13430</v>
      </c>
      <c r="J3946" t="s">
        <v>16400</v>
      </c>
      <c r="K3946" t="s">
        <v>16401</v>
      </c>
      <c r="L3946" t="s">
        <v>21</v>
      </c>
      <c r="M3946" t="s">
        <v>29</v>
      </c>
      <c r="O3946" t="s">
        <v>16402</v>
      </c>
      <c r="P3946" s="5" t="s">
        <v>16402</v>
      </c>
    </row>
    <row r="3947" spans="1:16" ht="14.25" customHeight="1" thickBot="1" x14ac:dyDescent="0.4">
      <c r="A3947" t="s">
        <v>16403</v>
      </c>
      <c r="B3947">
        <f t="shared" ca="1" si="63"/>
        <v>27</v>
      </c>
      <c r="C3947" s="1">
        <v>33140</v>
      </c>
      <c r="E3947" t="s">
        <v>16404</v>
      </c>
      <c r="H3947" t="s">
        <v>43</v>
      </c>
      <c r="I3947" t="s">
        <v>373</v>
      </c>
      <c r="J3947" t="s">
        <v>16405</v>
      </c>
      <c r="K3947" t="s">
        <v>16406</v>
      </c>
      <c r="L3947" t="s">
        <v>21</v>
      </c>
      <c r="M3947" t="s">
        <v>132</v>
      </c>
      <c r="O3947" t="s">
        <v>16407</v>
      </c>
      <c r="P3947" s="5" t="s">
        <v>17426</v>
      </c>
    </row>
    <row r="3948" spans="1:16" ht="14.25" customHeight="1" thickBot="1" x14ac:dyDescent="0.4">
      <c r="A3948" t="s">
        <v>16408</v>
      </c>
      <c r="B3948">
        <f t="shared" ca="1" si="63"/>
        <v>33</v>
      </c>
      <c r="C3948" s="1">
        <v>31001</v>
      </c>
      <c r="E3948" t="s">
        <v>16409</v>
      </c>
      <c r="H3948" t="s">
        <v>385</v>
      </c>
      <c r="I3948" t="s">
        <v>386</v>
      </c>
      <c r="J3948" t="s">
        <v>4038</v>
      </c>
      <c r="K3948" t="s">
        <v>16410</v>
      </c>
      <c r="L3948" t="s">
        <v>21</v>
      </c>
      <c r="M3948" t="s">
        <v>386</v>
      </c>
      <c r="O3948" t="s">
        <v>16411</v>
      </c>
      <c r="P3948" s="5" t="s">
        <v>16411</v>
      </c>
    </row>
    <row r="3949" spans="1:16" ht="14.25" customHeight="1" thickBot="1" x14ac:dyDescent="0.4">
      <c r="A3949" t="s">
        <v>16412</v>
      </c>
      <c r="B3949">
        <f t="shared" ca="1" si="63"/>
        <v>51</v>
      </c>
      <c r="C3949" s="1">
        <v>24314</v>
      </c>
      <c r="D3949" t="s">
        <v>41</v>
      </c>
      <c r="E3949" t="s">
        <v>16413</v>
      </c>
      <c r="F3949" t="s">
        <v>41</v>
      </c>
      <c r="G3949" t="s">
        <v>95</v>
      </c>
      <c r="H3949" t="s">
        <v>16414</v>
      </c>
      <c r="I3949" t="s">
        <v>52</v>
      </c>
      <c r="J3949" t="s">
        <v>16415</v>
      </c>
      <c r="K3949" t="s">
        <v>1123</v>
      </c>
      <c r="L3949" t="s">
        <v>21</v>
      </c>
      <c r="M3949" t="s">
        <v>52</v>
      </c>
      <c r="N3949" t="s">
        <v>1111</v>
      </c>
      <c r="O3949" t="s">
        <v>1124</v>
      </c>
      <c r="P3949" s="5" t="s">
        <v>1124</v>
      </c>
    </row>
    <row r="3950" spans="1:16" ht="14.25" customHeight="1" thickBot="1" x14ac:dyDescent="0.4">
      <c r="A3950" t="s">
        <v>16416</v>
      </c>
      <c r="B3950">
        <f t="shared" ca="1" si="63"/>
        <v>35</v>
      </c>
      <c r="C3950" s="1">
        <v>30252</v>
      </c>
      <c r="E3950" t="s">
        <v>8349</v>
      </c>
      <c r="F3950" t="s">
        <v>74</v>
      </c>
      <c r="H3950" t="s">
        <v>43</v>
      </c>
      <c r="I3950" t="s">
        <v>83</v>
      </c>
      <c r="J3950" t="s">
        <v>83</v>
      </c>
      <c r="K3950" t="s">
        <v>16417</v>
      </c>
      <c r="L3950" t="s">
        <v>21</v>
      </c>
      <c r="M3950" t="s">
        <v>46</v>
      </c>
      <c r="O3950" t="s">
        <v>16418</v>
      </c>
      <c r="P3950" s="5" t="s">
        <v>16418</v>
      </c>
    </row>
    <row r="3951" spans="1:16" ht="14.25" customHeight="1" thickBot="1" x14ac:dyDescent="0.4">
      <c r="A3951" t="s">
        <v>16419</v>
      </c>
      <c r="B3951">
        <f t="shared" ca="1" si="63"/>
        <v>113</v>
      </c>
      <c r="C3951" s="2">
        <v>1980</v>
      </c>
      <c r="D3951" t="s">
        <v>41</v>
      </c>
      <c r="E3951" t="s">
        <v>16420</v>
      </c>
      <c r="F3951" t="s">
        <v>41</v>
      </c>
      <c r="H3951" t="s">
        <v>3083</v>
      </c>
      <c r="I3951" t="s">
        <v>19</v>
      </c>
      <c r="J3951" t="s">
        <v>19</v>
      </c>
      <c r="K3951" t="s">
        <v>6582</v>
      </c>
      <c r="L3951" t="s">
        <v>21</v>
      </c>
      <c r="M3951" t="s">
        <v>22</v>
      </c>
      <c r="O3951" t="s">
        <v>8402</v>
      </c>
      <c r="P3951" s="5" t="s">
        <v>8402</v>
      </c>
    </row>
    <row r="3952" spans="1:16" ht="14.25" customHeight="1" thickBot="1" x14ac:dyDescent="0.4">
      <c r="A3952" t="s">
        <v>16421</v>
      </c>
      <c r="B3952">
        <f t="shared" ca="1" si="63"/>
        <v>39</v>
      </c>
      <c r="C3952" s="1">
        <v>28797</v>
      </c>
      <c r="E3952" t="s">
        <v>16422</v>
      </c>
      <c r="H3952" t="s">
        <v>16423</v>
      </c>
      <c r="I3952" t="s">
        <v>1159</v>
      </c>
      <c r="J3952" t="s">
        <v>16424</v>
      </c>
      <c r="K3952" t="s">
        <v>16425</v>
      </c>
      <c r="L3952" t="s">
        <v>21</v>
      </c>
      <c r="M3952" t="s">
        <v>4316</v>
      </c>
      <c r="O3952" t="s">
        <v>16426</v>
      </c>
      <c r="P3952" s="5" t="s">
        <v>16426</v>
      </c>
    </row>
    <row r="3953" spans="1:16" ht="14.25" customHeight="1" thickBot="1" x14ac:dyDescent="0.4">
      <c r="A3953" t="s">
        <v>16427</v>
      </c>
      <c r="B3953">
        <f t="shared" ca="1" si="63"/>
        <v>38</v>
      </c>
      <c r="C3953" s="1">
        <v>29138</v>
      </c>
      <c r="E3953" t="s">
        <v>16428</v>
      </c>
      <c r="G3953" t="s">
        <v>245</v>
      </c>
      <c r="H3953" t="s">
        <v>51</v>
      </c>
      <c r="I3953" t="s">
        <v>52</v>
      </c>
      <c r="J3953" t="s">
        <v>404</v>
      </c>
      <c r="K3953" t="s">
        <v>16429</v>
      </c>
      <c r="L3953" t="s">
        <v>21</v>
      </c>
      <c r="M3953" t="s">
        <v>52</v>
      </c>
      <c r="O3953" t="s">
        <v>55</v>
      </c>
      <c r="P3953" s="5" t="s">
        <v>55</v>
      </c>
    </row>
    <row r="3954" spans="1:16" ht="14.25" customHeight="1" thickBot="1" x14ac:dyDescent="0.4">
      <c r="A3954" t="s">
        <v>16430</v>
      </c>
      <c r="B3954">
        <f t="shared" ca="1" si="63"/>
        <v>42</v>
      </c>
      <c r="C3954" s="1">
        <v>27828</v>
      </c>
      <c r="D3954" t="s">
        <v>41</v>
      </c>
      <c r="E3954" t="s">
        <v>16431</v>
      </c>
      <c r="F3954" t="s">
        <v>41</v>
      </c>
      <c r="G3954" t="s">
        <v>95</v>
      </c>
      <c r="H3954" t="s">
        <v>43</v>
      </c>
      <c r="I3954" t="s">
        <v>178</v>
      </c>
      <c r="J3954" t="s">
        <v>16432</v>
      </c>
      <c r="K3954" t="s">
        <v>16433</v>
      </c>
      <c r="L3954" t="s">
        <v>21</v>
      </c>
      <c r="M3954" t="s">
        <v>178</v>
      </c>
      <c r="N3954" t="s">
        <v>2998</v>
      </c>
      <c r="O3954" t="s">
        <v>10626</v>
      </c>
      <c r="P3954" s="5" t="s">
        <v>17178</v>
      </c>
    </row>
    <row r="3955" spans="1:16" ht="14.25" customHeight="1" thickBot="1" x14ac:dyDescent="0.4">
      <c r="A3955" t="s">
        <v>16434</v>
      </c>
      <c r="B3955">
        <f t="shared" ca="1" si="63"/>
        <v>66</v>
      </c>
      <c r="C3955" s="1">
        <v>19026</v>
      </c>
      <c r="E3955" t="s">
        <v>16435</v>
      </c>
      <c r="I3955" t="s">
        <v>270</v>
      </c>
      <c r="J3955" t="s">
        <v>16436</v>
      </c>
      <c r="K3955" t="s">
        <v>16437</v>
      </c>
      <c r="L3955" t="s">
        <v>21</v>
      </c>
      <c r="M3955" t="s">
        <v>270</v>
      </c>
      <c r="O3955" t="s">
        <v>16438</v>
      </c>
      <c r="P3955" s="5" t="s">
        <v>16438</v>
      </c>
    </row>
    <row r="3956" spans="1:16" ht="14.25" customHeight="1" thickBot="1" x14ac:dyDescent="0.4">
      <c r="A3956" t="s">
        <v>16439</v>
      </c>
      <c r="B3956">
        <f t="shared" ca="1" si="63"/>
        <v>37</v>
      </c>
      <c r="C3956" s="1">
        <v>29617</v>
      </c>
      <c r="D3956" t="s">
        <v>39</v>
      </c>
      <c r="E3956" t="s">
        <v>16440</v>
      </c>
      <c r="F3956" t="s">
        <v>41</v>
      </c>
      <c r="G3956" t="s">
        <v>1037</v>
      </c>
      <c r="H3956" t="s">
        <v>627</v>
      </c>
      <c r="I3956" t="s">
        <v>628</v>
      </c>
      <c r="J3956" t="s">
        <v>9371</v>
      </c>
      <c r="K3956" t="s">
        <v>16441</v>
      </c>
      <c r="L3956" t="s">
        <v>21</v>
      </c>
      <c r="M3956" t="s">
        <v>628</v>
      </c>
      <c r="O3956" t="s">
        <v>16442</v>
      </c>
      <c r="P3956" s="5" t="s">
        <v>16442</v>
      </c>
    </row>
    <row r="3957" spans="1:16" ht="14.25" customHeight="1" thickBot="1" x14ac:dyDescent="0.4">
      <c r="A3957" t="s">
        <v>16443</v>
      </c>
      <c r="B3957">
        <f t="shared" ca="1" si="63"/>
        <v>32</v>
      </c>
      <c r="C3957" s="1">
        <v>31515</v>
      </c>
      <c r="D3957" t="s">
        <v>39</v>
      </c>
      <c r="E3957" t="s">
        <v>16444</v>
      </c>
      <c r="F3957" t="s">
        <v>74</v>
      </c>
      <c r="G3957" t="s">
        <v>147</v>
      </c>
      <c r="H3957" t="s">
        <v>8273</v>
      </c>
      <c r="I3957" t="s">
        <v>2049</v>
      </c>
      <c r="J3957" t="s">
        <v>16445</v>
      </c>
      <c r="K3957" t="s">
        <v>16446</v>
      </c>
      <c r="L3957" t="s">
        <v>21</v>
      </c>
      <c r="M3957" t="s">
        <v>29</v>
      </c>
      <c r="O3957" t="s">
        <v>16447</v>
      </c>
      <c r="P3957" s="5" t="s">
        <v>16447</v>
      </c>
    </row>
    <row r="3958" spans="1:16" ht="14.25" customHeight="1" thickBot="1" x14ac:dyDescent="0.4">
      <c r="A3958" t="s">
        <v>16448</v>
      </c>
      <c r="B3958">
        <f t="shared" ca="1" si="63"/>
        <v>21</v>
      </c>
      <c r="C3958" s="1">
        <v>35338</v>
      </c>
      <c r="D3958" t="s">
        <v>177</v>
      </c>
      <c r="E3958" t="s">
        <v>16449</v>
      </c>
      <c r="F3958" t="s">
        <v>41</v>
      </c>
      <c r="G3958" t="s">
        <v>186</v>
      </c>
      <c r="H3958" t="s">
        <v>43</v>
      </c>
      <c r="I3958" t="s">
        <v>178</v>
      </c>
      <c r="J3958" t="s">
        <v>2077</v>
      </c>
      <c r="K3958" t="s">
        <v>16450</v>
      </c>
      <c r="L3958" t="s">
        <v>205</v>
      </c>
      <c r="M3958" t="s">
        <v>178</v>
      </c>
      <c r="N3958" t="s">
        <v>181</v>
      </c>
      <c r="O3958" t="s">
        <v>318</v>
      </c>
      <c r="P3958" s="5" t="s">
        <v>16717</v>
      </c>
    </row>
    <row r="3959" spans="1:16" ht="14.25" customHeight="1" thickBot="1" x14ac:dyDescent="0.4">
      <c r="A3959" t="s">
        <v>16451</v>
      </c>
      <c r="B3959">
        <f t="shared" ca="1" si="63"/>
        <v>42</v>
      </c>
      <c r="C3959" s="1">
        <v>27933</v>
      </c>
      <c r="E3959" t="s">
        <v>16452</v>
      </c>
      <c r="H3959" t="s">
        <v>122</v>
      </c>
      <c r="I3959" t="s">
        <v>911</v>
      </c>
      <c r="J3959" t="s">
        <v>16453</v>
      </c>
      <c r="K3959" t="s">
        <v>16454</v>
      </c>
      <c r="L3959" t="s">
        <v>21</v>
      </c>
      <c r="M3959" t="s">
        <v>29</v>
      </c>
      <c r="O3959" t="s">
        <v>16455</v>
      </c>
      <c r="P3959" s="5" t="s">
        <v>16455</v>
      </c>
    </row>
    <row r="3960" spans="1:16" ht="14.25" customHeight="1" thickBot="1" x14ac:dyDescent="0.4">
      <c r="A3960" t="s">
        <v>16456</v>
      </c>
      <c r="B3960">
        <f t="shared" ca="1" si="63"/>
        <v>55</v>
      </c>
      <c r="C3960" s="1">
        <v>23085</v>
      </c>
      <c r="D3960" t="s">
        <v>41</v>
      </c>
      <c r="E3960" t="s">
        <v>16457</v>
      </c>
      <c r="F3960" t="s">
        <v>41</v>
      </c>
      <c r="G3960" t="s">
        <v>441</v>
      </c>
      <c r="H3960" t="s">
        <v>660</v>
      </c>
      <c r="I3960" t="s">
        <v>59</v>
      </c>
      <c r="J3960" t="s">
        <v>16458</v>
      </c>
      <c r="K3960" t="s">
        <v>2622</v>
      </c>
      <c r="L3960" t="s">
        <v>21</v>
      </c>
      <c r="M3960" t="s">
        <v>59</v>
      </c>
      <c r="O3960" t="s">
        <v>55</v>
      </c>
      <c r="P3960" s="5" t="s">
        <v>55</v>
      </c>
    </row>
    <row r="3961" spans="1:16" ht="14.25" customHeight="1" thickBot="1" x14ac:dyDescent="0.4">
      <c r="A3961" t="s">
        <v>16459</v>
      </c>
      <c r="B3961">
        <f t="shared" ca="1" si="63"/>
        <v>29</v>
      </c>
      <c r="C3961" s="1">
        <v>32594</v>
      </c>
      <c r="D3961" t="s">
        <v>200</v>
      </c>
      <c r="E3961" t="s">
        <v>1373</v>
      </c>
      <c r="F3961" t="s">
        <v>41</v>
      </c>
      <c r="G3961" t="s">
        <v>1037</v>
      </c>
      <c r="H3961" t="s">
        <v>6745</v>
      </c>
      <c r="I3961" t="s">
        <v>29</v>
      </c>
      <c r="J3961" t="s">
        <v>16460</v>
      </c>
      <c r="K3961" t="s">
        <v>16461</v>
      </c>
      <c r="L3961" t="s">
        <v>21</v>
      </c>
      <c r="M3961" t="s">
        <v>29</v>
      </c>
      <c r="O3961" t="s">
        <v>213</v>
      </c>
      <c r="P3961" s="5" t="s">
        <v>213</v>
      </c>
    </row>
    <row r="3962" spans="1:16" ht="14.25" customHeight="1" thickBot="1" x14ac:dyDescent="0.4">
      <c r="A3962" t="s">
        <v>16462</v>
      </c>
      <c r="B3962">
        <f t="shared" ca="1" si="63"/>
        <v>27</v>
      </c>
      <c r="C3962" s="1">
        <v>33195</v>
      </c>
      <c r="E3962" t="s">
        <v>16463</v>
      </c>
      <c r="I3962" t="s">
        <v>367</v>
      </c>
      <c r="J3962" t="s">
        <v>5859</v>
      </c>
      <c r="K3962" t="s">
        <v>16464</v>
      </c>
      <c r="L3962" t="s">
        <v>21</v>
      </c>
      <c r="M3962" t="s">
        <v>367</v>
      </c>
      <c r="O3962" t="s">
        <v>521</v>
      </c>
      <c r="P3962" s="5" t="s">
        <v>521</v>
      </c>
    </row>
    <row r="3963" spans="1:16" ht="14.25" customHeight="1" thickBot="1" x14ac:dyDescent="0.4">
      <c r="A3963" t="s">
        <v>16465</v>
      </c>
      <c r="B3963">
        <f t="shared" ca="1" si="63"/>
        <v>57</v>
      </c>
      <c r="C3963" s="1">
        <v>22369</v>
      </c>
      <c r="E3963" t="s">
        <v>16466</v>
      </c>
      <c r="I3963" t="s">
        <v>619</v>
      </c>
      <c r="J3963" t="s">
        <v>619</v>
      </c>
      <c r="K3963" t="s">
        <v>16467</v>
      </c>
      <c r="L3963" t="s">
        <v>21</v>
      </c>
      <c r="M3963" t="s">
        <v>148</v>
      </c>
      <c r="O3963" t="s">
        <v>712</v>
      </c>
      <c r="P3963" s="5" t="s">
        <v>712</v>
      </c>
    </row>
    <row r="3964" spans="1:16" ht="14.25" customHeight="1" thickBot="1" x14ac:dyDescent="0.4">
      <c r="A3964" t="s">
        <v>16468</v>
      </c>
      <c r="B3964">
        <f t="shared" ca="1" si="63"/>
        <v>63</v>
      </c>
      <c r="C3964" s="1">
        <v>20027</v>
      </c>
      <c r="E3964" t="s">
        <v>16469</v>
      </c>
      <c r="F3964" t="s">
        <v>41</v>
      </c>
      <c r="H3964" t="s">
        <v>660</v>
      </c>
      <c r="I3964" t="s">
        <v>59</v>
      </c>
      <c r="J3964" t="s">
        <v>16470</v>
      </c>
      <c r="K3964" t="s">
        <v>16471</v>
      </c>
      <c r="L3964" t="s">
        <v>21</v>
      </c>
      <c r="M3964" t="s">
        <v>52</v>
      </c>
      <c r="O3964" t="s">
        <v>16472</v>
      </c>
      <c r="P3964" s="5" t="s">
        <v>16472</v>
      </c>
    </row>
    <row r="3965" spans="1:16" ht="14.25" customHeight="1" thickBot="1" x14ac:dyDescent="0.4">
      <c r="A3965" t="s">
        <v>16473</v>
      </c>
      <c r="B3965">
        <f t="shared" ca="1" si="63"/>
        <v>50</v>
      </c>
      <c r="C3965" s="1">
        <v>24966</v>
      </c>
      <c r="D3965" t="s">
        <v>16474</v>
      </c>
      <c r="E3965" t="s">
        <v>275</v>
      </c>
      <c r="F3965" t="s">
        <v>41</v>
      </c>
      <c r="G3965" t="s">
        <v>238</v>
      </c>
      <c r="H3965" t="s">
        <v>16475</v>
      </c>
      <c r="I3965" t="s">
        <v>276</v>
      </c>
      <c r="J3965" t="s">
        <v>16476</v>
      </c>
      <c r="K3965" t="s">
        <v>278</v>
      </c>
      <c r="L3965" t="s">
        <v>21</v>
      </c>
      <c r="M3965" t="s">
        <v>747</v>
      </c>
      <c r="N3965" t="s">
        <v>305</v>
      </c>
      <c r="O3965" t="s">
        <v>16477</v>
      </c>
      <c r="P3965" s="5" t="s">
        <v>16477</v>
      </c>
    </row>
    <row r="3966" spans="1:16" ht="14.25" customHeight="1" thickBot="1" x14ac:dyDescent="0.4">
      <c r="A3966" t="s">
        <v>16478</v>
      </c>
      <c r="B3966">
        <f t="shared" ca="1" si="63"/>
        <v>46</v>
      </c>
      <c r="C3966" s="1">
        <v>26298</v>
      </c>
      <c r="D3966" t="s">
        <v>39</v>
      </c>
      <c r="E3966" t="s">
        <v>16479</v>
      </c>
      <c r="F3966" t="s">
        <v>41</v>
      </c>
      <c r="G3966" t="s">
        <v>9873</v>
      </c>
      <c r="H3966" t="s">
        <v>13760</v>
      </c>
      <c r="I3966" t="s">
        <v>276</v>
      </c>
      <c r="J3966" t="s">
        <v>16480</v>
      </c>
      <c r="K3966" t="s">
        <v>16481</v>
      </c>
      <c r="L3966" t="s">
        <v>21</v>
      </c>
      <c r="M3966" t="s">
        <v>747</v>
      </c>
      <c r="O3966" t="s">
        <v>169</v>
      </c>
      <c r="P3966" s="5" t="s">
        <v>169</v>
      </c>
    </row>
    <row r="3967" spans="1:16" ht="14.25" customHeight="1" thickBot="1" x14ac:dyDescent="0.4">
      <c r="A3967" t="s">
        <v>16482</v>
      </c>
      <c r="B3967">
        <f t="shared" ca="1" si="63"/>
        <v>44</v>
      </c>
      <c r="C3967" s="1">
        <v>26950</v>
      </c>
      <c r="E3967" t="s">
        <v>641</v>
      </c>
      <c r="H3967" t="s">
        <v>122</v>
      </c>
      <c r="I3967" t="s">
        <v>3926</v>
      </c>
      <c r="J3967" t="s">
        <v>15114</v>
      </c>
      <c r="K3967" t="s">
        <v>16483</v>
      </c>
      <c r="L3967" t="s">
        <v>21</v>
      </c>
      <c r="M3967" t="s">
        <v>29</v>
      </c>
      <c r="O3967" t="s">
        <v>16484</v>
      </c>
      <c r="P3967" s="5" t="s">
        <v>16484</v>
      </c>
    </row>
    <row r="3968" spans="1:16" ht="14.25" customHeight="1" thickBot="1" x14ac:dyDescent="0.4">
      <c r="A3968" t="s">
        <v>16485</v>
      </c>
      <c r="B3968">
        <f t="shared" ca="1" si="63"/>
        <v>47</v>
      </c>
      <c r="C3968" s="1">
        <v>25855</v>
      </c>
      <c r="D3968" t="s">
        <v>185</v>
      </c>
      <c r="E3968" t="s">
        <v>9048</v>
      </c>
      <c r="F3968" t="s">
        <v>41</v>
      </c>
      <c r="G3968" t="s">
        <v>75</v>
      </c>
      <c r="H3968" t="s">
        <v>2916</v>
      </c>
      <c r="I3968" t="s">
        <v>194</v>
      </c>
      <c r="J3968" t="s">
        <v>2917</v>
      </c>
      <c r="K3968" t="s">
        <v>9595</v>
      </c>
      <c r="L3968" t="s">
        <v>21</v>
      </c>
      <c r="M3968" t="s">
        <v>194</v>
      </c>
      <c r="N3968" t="s">
        <v>1111</v>
      </c>
      <c r="O3968" t="s">
        <v>55</v>
      </c>
      <c r="P3968" s="5" t="s">
        <v>55</v>
      </c>
    </row>
    <row r="3969" spans="1:16" ht="14.25" customHeight="1" thickBot="1" x14ac:dyDescent="0.4">
      <c r="A3969" t="s">
        <v>16486</v>
      </c>
      <c r="B3969">
        <f t="shared" ca="1" si="63"/>
        <v>53</v>
      </c>
      <c r="C3969" s="1">
        <v>23600</v>
      </c>
      <c r="E3969" t="s">
        <v>16487</v>
      </c>
      <c r="H3969" t="s">
        <v>2175</v>
      </c>
      <c r="I3969" t="s">
        <v>2369</v>
      </c>
      <c r="J3969" t="s">
        <v>2337</v>
      </c>
      <c r="K3969" t="s">
        <v>16488</v>
      </c>
      <c r="L3969" t="s">
        <v>21</v>
      </c>
      <c r="M3969" t="s">
        <v>386</v>
      </c>
      <c r="O3969" t="s">
        <v>16489</v>
      </c>
      <c r="P3969" s="5" t="s">
        <v>16489</v>
      </c>
    </row>
    <row r="3970" spans="1:16" ht="14.25" customHeight="1" thickBot="1" x14ac:dyDescent="0.4">
      <c r="A3970" t="s">
        <v>16490</v>
      </c>
      <c r="B3970">
        <f t="shared" ca="1" si="63"/>
        <v>28</v>
      </c>
      <c r="C3970" s="1">
        <v>32971</v>
      </c>
      <c r="D3970" t="s">
        <v>39</v>
      </c>
      <c r="E3970" t="s">
        <v>665</v>
      </c>
      <c r="F3970" t="s">
        <v>74</v>
      </c>
      <c r="G3970" t="s">
        <v>95</v>
      </c>
      <c r="H3970" t="s">
        <v>13412</v>
      </c>
      <c r="I3970" t="s">
        <v>524</v>
      </c>
      <c r="J3970" t="s">
        <v>3772</v>
      </c>
      <c r="K3970" t="s">
        <v>16491</v>
      </c>
      <c r="L3970" t="s">
        <v>21</v>
      </c>
      <c r="M3970" t="s">
        <v>29</v>
      </c>
      <c r="O3970" t="s">
        <v>198</v>
      </c>
      <c r="P3970" s="5" t="s">
        <v>198</v>
      </c>
    </row>
    <row r="3971" spans="1:16" ht="14.25" customHeight="1" thickBot="1" x14ac:dyDescent="0.4">
      <c r="A3971" t="s">
        <v>16492</v>
      </c>
      <c r="B3971">
        <f t="shared" ca="1" si="63"/>
        <v>40</v>
      </c>
      <c r="C3971" s="1">
        <v>28546</v>
      </c>
      <c r="E3971" t="s">
        <v>1000</v>
      </c>
      <c r="H3971" t="s">
        <v>43</v>
      </c>
      <c r="I3971" t="s">
        <v>132</v>
      </c>
      <c r="J3971" t="s">
        <v>16493</v>
      </c>
      <c r="K3971" t="s">
        <v>16494</v>
      </c>
      <c r="L3971" t="s">
        <v>21</v>
      </c>
      <c r="M3971" t="s">
        <v>132</v>
      </c>
      <c r="O3971" t="s">
        <v>2696</v>
      </c>
      <c r="P3971" s="5" t="s">
        <v>16813</v>
      </c>
    </row>
    <row r="3972" spans="1:16" ht="14.25" customHeight="1" thickBot="1" x14ac:dyDescent="0.4">
      <c r="A3972" t="s">
        <v>16495</v>
      </c>
      <c r="B3972">
        <f t="shared" ca="1" si="63"/>
        <v>40</v>
      </c>
      <c r="C3972" s="1">
        <v>28631</v>
      </c>
      <c r="D3972" t="s">
        <v>39</v>
      </c>
      <c r="E3972" t="s">
        <v>16496</v>
      </c>
      <c r="F3972" t="s">
        <v>41</v>
      </c>
      <c r="G3972" t="s">
        <v>75</v>
      </c>
      <c r="H3972" t="s">
        <v>43</v>
      </c>
      <c r="I3972" t="s">
        <v>44</v>
      </c>
      <c r="J3972" t="s">
        <v>15831</v>
      </c>
      <c r="K3972" t="s">
        <v>8203</v>
      </c>
      <c r="L3972" t="s">
        <v>205</v>
      </c>
      <c r="M3972" t="s">
        <v>46</v>
      </c>
      <c r="N3972" t="s">
        <v>1008</v>
      </c>
      <c r="O3972" t="s">
        <v>16497</v>
      </c>
      <c r="P3972" s="5" t="s">
        <v>16497</v>
      </c>
    </row>
    <row r="3973" spans="1:16" ht="14.25" customHeight="1" thickBot="1" x14ac:dyDescent="0.4">
      <c r="A3973" t="s">
        <v>16498</v>
      </c>
      <c r="B3973">
        <f t="shared" ca="1" si="63"/>
        <v>58</v>
      </c>
      <c r="C3973" s="1">
        <v>22024</v>
      </c>
      <c r="E3973" t="s">
        <v>16499</v>
      </c>
      <c r="I3973" t="s">
        <v>367</v>
      </c>
      <c r="J3973" t="s">
        <v>16500</v>
      </c>
      <c r="K3973" t="s">
        <v>16501</v>
      </c>
      <c r="L3973" t="s">
        <v>21</v>
      </c>
      <c r="M3973" t="s">
        <v>367</v>
      </c>
      <c r="O3973" t="s">
        <v>1782</v>
      </c>
      <c r="P3973" s="5" t="s">
        <v>1782</v>
      </c>
    </row>
    <row r="3974" spans="1:16" ht="14.25" customHeight="1" thickBot="1" x14ac:dyDescent="0.4">
      <c r="A3974" t="s">
        <v>16502</v>
      </c>
      <c r="B3974">
        <f t="shared" ca="1" si="63"/>
        <v>27</v>
      </c>
      <c r="C3974" s="1">
        <v>33207</v>
      </c>
      <c r="E3974" t="s">
        <v>16503</v>
      </c>
      <c r="I3974" t="s">
        <v>361</v>
      </c>
      <c r="K3974" t="s">
        <v>16504</v>
      </c>
      <c r="L3974" t="s">
        <v>21</v>
      </c>
      <c r="M3974" t="s">
        <v>361</v>
      </c>
      <c r="O3974" t="s">
        <v>55</v>
      </c>
      <c r="P3974" s="5" t="s">
        <v>55</v>
      </c>
    </row>
    <row r="3975" spans="1:16" ht="14.25" customHeight="1" thickBot="1" x14ac:dyDescent="0.4">
      <c r="A3975" t="s">
        <v>16505</v>
      </c>
      <c r="B3975">
        <f t="shared" ca="1" si="63"/>
        <v>44</v>
      </c>
      <c r="C3975" s="1">
        <v>27186</v>
      </c>
      <c r="E3975" t="s">
        <v>16506</v>
      </c>
      <c r="F3975" t="s">
        <v>605</v>
      </c>
      <c r="G3975" t="s">
        <v>156</v>
      </c>
      <c r="H3975" t="s">
        <v>16507</v>
      </c>
      <c r="I3975" t="s">
        <v>778</v>
      </c>
      <c r="J3975" t="s">
        <v>778</v>
      </c>
      <c r="K3975" t="s">
        <v>16508</v>
      </c>
      <c r="L3975" t="s">
        <v>21</v>
      </c>
      <c r="M3975" t="s">
        <v>22</v>
      </c>
      <c r="O3975" t="s">
        <v>16509</v>
      </c>
      <c r="P3975" s="5" t="s">
        <v>16509</v>
      </c>
    </row>
    <row r="3976" spans="1:16" ht="14.25" customHeight="1" thickBot="1" x14ac:dyDescent="0.4">
      <c r="A3976" t="s">
        <v>16510</v>
      </c>
      <c r="B3976">
        <f t="shared" ca="1" si="63"/>
        <v>32</v>
      </c>
      <c r="C3976" s="1">
        <v>31357</v>
      </c>
      <c r="E3976" t="s">
        <v>16511</v>
      </c>
      <c r="H3976" t="s">
        <v>385</v>
      </c>
      <c r="I3976" t="s">
        <v>386</v>
      </c>
      <c r="J3976" t="s">
        <v>16512</v>
      </c>
      <c r="K3976" t="s">
        <v>16513</v>
      </c>
      <c r="L3976" t="s">
        <v>21</v>
      </c>
      <c r="M3976" t="s">
        <v>386</v>
      </c>
      <c r="O3976" t="s">
        <v>1207</v>
      </c>
      <c r="P3976" s="5" t="s">
        <v>1207</v>
      </c>
    </row>
    <row r="3977" spans="1:16" ht="14.25" customHeight="1" thickBot="1" x14ac:dyDescent="0.4">
      <c r="A3977" t="s">
        <v>16514</v>
      </c>
      <c r="B3977">
        <f t="shared" ca="1" si="63"/>
        <v>41</v>
      </c>
      <c r="C3977" s="1">
        <v>28314</v>
      </c>
      <c r="E3977" t="s">
        <v>16515</v>
      </c>
      <c r="H3977" t="s">
        <v>654</v>
      </c>
      <c r="I3977" t="s">
        <v>22</v>
      </c>
      <c r="J3977" t="s">
        <v>16516</v>
      </c>
      <c r="K3977" t="s">
        <v>16517</v>
      </c>
      <c r="L3977" t="s">
        <v>21</v>
      </c>
      <c r="M3977" t="s">
        <v>22</v>
      </c>
      <c r="O3977" t="s">
        <v>16518</v>
      </c>
      <c r="P3977" s="5" t="s">
        <v>16518</v>
      </c>
    </row>
    <row r="3978" spans="1:16" ht="14.25" customHeight="1" thickBot="1" x14ac:dyDescent="0.4">
      <c r="A3978" t="s">
        <v>16519</v>
      </c>
      <c r="B3978">
        <f t="shared" ca="1" si="63"/>
        <v>33</v>
      </c>
      <c r="C3978" s="1">
        <v>30909</v>
      </c>
      <c r="E3978" t="s">
        <v>9048</v>
      </c>
      <c r="F3978" t="s">
        <v>74</v>
      </c>
      <c r="G3978" t="s">
        <v>147</v>
      </c>
      <c r="H3978" t="s">
        <v>122</v>
      </c>
      <c r="I3978" t="s">
        <v>29</v>
      </c>
      <c r="J3978" t="s">
        <v>9184</v>
      </c>
      <c r="K3978" t="s">
        <v>16520</v>
      </c>
      <c r="L3978" t="s">
        <v>21</v>
      </c>
      <c r="M3978" t="s">
        <v>29</v>
      </c>
      <c r="O3978" t="s">
        <v>1290</v>
      </c>
      <c r="P3978" s="5" t="s">
        <v>1290</v>
      </c>
    </row>
    <row r="3979" spans="1:16" ht="14.25" customHeight="1" thickBot="1" x14ac:dyDescent="0.4">
      <c r="A3979" t="s">
        <v>16521</v>
      </c>
      <c r="B3979">
        <f t="shared" ca="1" si="63"/>
        <v>66</v>
      </c>
      <c r="C3979" s="1">
        <v>18983</v>
      </c>
      <c r="E3979" t="s">
        <v>16522</v>
      </c>
      <c r="H3979" t="s">
        <v>43</v>
      </c>
      <c r="I3979" t="s">
        <v>132</v>
      </c>
      <c r="J3979" t="s">
        <v>16523</v>
      </c>
      <c r="K3979" t="s">
        <v>9910</v>
      </c>
      <c r="L3979" t="s">
        <v>21</v>
      </c>
      <c r="M3979" t="s">
        <v>132</v>
      </c>
      <c r="O3979" t="s">
        <v>16524</v>
      </c>
      <c r="P3979" s="5" t="s">
        <v>17427</v>
      </c>
    </row>
    <row r="3980" spans="1:16" ht="14.25" customHeight="1" thickBot="1" x14ac:dyDescent="0.4">
      <c r="A3980" t="s">
        <v>16525</v>
      </c>
      <c r="B3980">
        <f t="shared" ca="1" si="63"/>
        <v>113</v>
      </c>
      <c r="C3980" s="2">
        <v>1960</v>
      </c>
      <c r="D3980" t="s">
        <v>41</v>
      </c>
      <c r="E3980" t="s">
        <v>16526</v>
      </c>
      <c r="F3980" t="s">
        <v>41</v>
      </c>
      <c r="G3980" t="s">
        <v>75</v>
      </c>
      <c r="H3980" t="s">
        <v>1828</v>
      </c>
      <c r="I3980" t="s">
        <v>34</v>
      </c>
      <c r="J3980" t="s">
        <v>16527</v>
      </c>
      <c r="K3980" t="s">
        <v>7254</v>
      </c>
      <c r="L3980" t="s">
        <v>21</v>
      </c>
      <c r="M3980" t="s">
        <v>34</v>
      </c>
      <c r="O3980" t="s">
        <v>169</v>
      </c>
      <c r="P3980" s="5" t="s">
        <v>169</v>
      </c>
    </row>
    <row r="3981" spans="1:16" ht="14.25" customHeight="1" thickBot="1" x14ac:dyDescent="0.4">
      <c r="A3981" t="s">
        <v>16528</v>
      </c>
      <c r="B3981">
        <f t="shared" ca="1" si="63"/>
        <v>50</v>
      </c>
      <c r="C3981" s="1">
        <v>24880</v>
      </c>
      <c r="E3981" t="s">
        <v>16529</v>
      </c>
      <c r="H3981" t="s">
        <v>43</v>
      </c>
      <c r="I3981" t="s">
        <v>83</v>
      </c>
      <c r="J3981" t="s">
        <v>16530</v>
      </c>
      <c r="K3981" t="s">
        <v>16531</v>
      </c>
      <c r="L3981" t="s">
        <v>21</v>
      </c>
      <c r="M3981" t="s">
        <v>132</v>
      </c>
      <c r="O3981" t="s">
        <v>16532</v>
      </c>
      <c r="P3981" s="5" t="s">
        <v>17428</v>
      </c>
    </row>
    <row r="3982" spans="1:16" ht="14.25" customHeight="1" thickBot="1" x14ac:dyDescent="0.4">
      <c r="A3982" t="s">
        <v>16533</v>
      </c>
      <c r="B3982">
        <f t="shared" ca="1" si="63"/>
        <v>72</v>
      </c>
      <c r="C3982" s="1">
        <v>16807</v>
      </c>
      <c r="E3982" t="s">
        <v>16534</v>
      </c>
      <c r="H3982" t="s">
        <v>43</v>
      </c>
      <c r="I3982" t="s">
        <v>806</v>
      </c>
      <c r="J3982" t="s">
        <v>16535</v>
      </c>
      <c r="K3982" t="s">
        <v>16536</v>
      </c>
      <c r="L3982" t="s">
        <v>21</v>
      </c>
      <c r="M3982" t="s">
        <v>806</v>
      </c>
      <c r="O3982" t="s">
        <v>16537</v>
      </c>
      <c r="P3982" s="5" t="s">
        <v>17429</v>
      </c>
    </row>
    <row r="3983" spans="1:16" ht="14.25" customHeight="1" thickBot="1" x14ac:dyDescent="0.4">
      <c r="A3983" t="s">
        <v>16538</v>
      </c>
      <c r="B3983">
        <f t="shared" ca="1" si="63"/>
        <v>33</v>
      </c>
      <c r="C3983" s="1">
        <v>31001</v>
      </c>
      <c r="E3983" t="s">
        <v>16539</v>
      </c>
      <c r="G3983" t="s">
        <v>216</v>
      </c>
      <c r="H3983" t="s">
        <v>43</v>
      </c>
      <c r="I3983" t="s">
        <v>178</v>
      </c>
      <c r="J3983" t="s">
        <v>16540</v>
      </c>
      <c r="K3983" t="s">
        <v>16541</v>
      </c>
      <c r="L3983" t="s">
        <v>21</v>
      </c>
      <c r="M3983" t="s">
        <v>178</v>
      </c>
      <c r="N3983" t="s">
        <v>181</v>
      </c>
      <c r="O3983" t="s">
        <v>394</v>
      </c>
      <c r="P3983" s="5" t="s">
        <v>10689</v>
      </c>
    </row>
    <row r="3984" spans="1:16" ht="14.25" customHeight="1" thickBot="1" x14ac:dyDescent="0.4">
      <c r="A3984" t="s">
        <v>16542</v>
      </c>
      <c r="B3984">
        <f t="shared" ca="1" si="63"/>
        <v>34</v>
      </c>
      <c r="C3984" s="1">
        <v>30868</v>
      </c>
      <c r="E3984" t="s">
        <v>16543</v>
      </c>
      <c r="H3984" t="s">
        <v>4209</v>
      </c>
      <c r="I3984" t="s">
        <v>118</v>
      </c>
      <c r="K3984" t="s">
        <v>16544</v>
      </c>
      <c r="L3984" t="s">
        <v>21</v>
      </c>
      <c r="M3984" t="s">
        <v>118</v>
      </c>
      <c r="O3984" t="s">
        <v>712</v>
      </c>
      <c r="P3984" s="5" t="s">
        <v>712</v>
      </c>
    </row>
    <row r="3985" spans="1:16" ht="14.25" customHeight="1" thickBot="1" x14ac:dyDescent="0.4">
      <c r="A3985" t="s">
        <v>16545</v>
      </c>
      <c r="B3985">
        <f t="shared" ca="1" si="63"/>
        <v>51</v>
      </c>
      <c r="C3985" s="1">
        <v>24630</v>
      </c>
      <c r="E3985" t="s">
        <v>16546</v>
      </c>
      <c r="H3985" t="s">
        <v>43</v>
      </c>
      <c r="I3985" t="s">
        <v>373</v>
      </c>
      <c r="J3985" t="s">
        <v>863</v>
      </c>
      <c r="K3985" t="s">
        <v>16547</v>
      </c>
      <c r="L3985" t="s">
        <v>21</v>
      </c>
      <c r="M3985" t="s">
        <v>132</v>
      </c>
      <c r="O3985" t="s">
        <v>16548</v>
      </c>
      <c r="P3985" s="5" t="s">
        <v>17430</v>
      </c>
    </row>
    <row r="3986" spans="1:16" ht="14.25" customHeight="1" thickBot="1" x14ac:dyDescent="0.4">
      <c r="A3986" t="s">
        <v>16549</v>
      </c>
      <c r="B3986">
        <f t="shared" ca="1" si="63"/>
        <v>63</v>
      </c>
      <c r="C3986" s="1">
        <v>20000</v>
      </c>
      <c r="D3986" t="s">
        <v>39</v>
      </c>
      <c r="E3986" t="s">
        <v>16550</v>
      </c>
      <c r="F3986" t="s">
        <v>41</v>
      </c>
      <c r="H3986" t="s">
        <v>2992</v>
      </c>
      <c r="I3986" t="s">
        <v>16551</v>
      </c>
      <c r="J3986" t="s">
        <v>14540</v>
      </c>
      <c r="K3986" t="s">
        <v>4415</v>
      </c>
      <c r="L3986" t="s">
        <v>21</v>
      </c>
      <c r="M3986" t="s">
        <v>46</v>
      </c>
      <c r="O3986" t="s">
        <v>16552</v>
      </c>
      <c r="P3986" s="5" t="s">
        <v>16552</v>
      </c>
    </row>
    <row r="3987" spans="1:16" ht="14.25" customHeight="1" thickBot="1" x14ac:dyDescent="0.4">
      <c r="A3987" t="s">
        <v>16553</v>
      </c>
      <c r="B3987">
        <f t="shared" ca="1" si="63"/>
        <v>41</v>
      </c>
      <c r="C3987" s="1">
        <v>28274</v>
      </c>
      <c r="E3987" t="s">
        <v>16554</v>
      </c>
      <c r="H3987" t="s">
        <v>122</v>
      </c>
      <c r="I3987" t="s">
        <v>29</v>
      </c>
      <c r="J3987" t="s">
        <v>16555</v>
      </c>
      <c r="K3987" t="s">
        <v>16556</v>
      </c>
      <c r="L3987" t="s">
        <v>205</v>
      </c>
      <c r="M3987" t="s">
        <v>29</v>
      </c>
      <c r="O3987" t="s">
        <v>16557</v>
      </c>
      <c r="P3987" s="5" t="s">
        <v>16557</v>
      </c>
    </row>
    <row r="3988" spans="1:16" ht="14.25" customHeight="1" thickBot="1" x14ac:dyDescent="0.4">
      <c r="A3988" t="s">
        <v>16558</v>
      </c>
      <c r="B3988">
        <f t="shared" ca="1" si="63"/>
        <v>30</v>
      </c>
      <c r="C3988" s="1">
        <v>31990</v>
      </c>
      <c r="D3988" t="s">
        <v>39</v>
      </c>
      <c r="E3988" t="s">
        <v>5611</v>
      </c>
      <c r="G3988" t="s">
        <v>245</v>
      </c>
      <c r="H3988" t="s">
        <v>687</v>
      </c>
      <c r="I3988" t="s">
        <v>118</v>
      </c>
      <c r="K3988" t="s">
        <v>2703</v>
      </c>
      <c r="L3988" t="s">
        <v>21</v>
      </c>
      <c r="M3988" t="s">
        <v>118</v>
      </c>
      <c r="O3988" t="s">
        <v>16559</v>
      </c>
      <c r="P3988" s="5" t="s">
        <v>16559</v>
      </c>
    </row>
    <row r="3989" spans="1:16" ht="14.25" customHeight="1" thickBot="1" x14ac:dyDescent="0.4">
      <c r="A3989" t="s">
        <v>16560</v>
      </c>
      <c r="B3989">
        <f t="shared" ca="1" si="63"/>
        <v>44</v>
      </c>
      <c r="C3989" s="1">
        <v>27010</v>
      </c>
      <c r="E3989" t="s">
        <v>16561</v>
      </c>
      <c r="I3989" t="s">
        <v>524</v>
      </c>
      <c r="K3989" t="s">
        <v>16562</v>
      </c>
      <c r="L3989" t="s">
        <v>21</v>
      </c>
      <c r="M3989" t="s">
        <v>118</v>
      </c>
      <c r="O3989" t="s">
        <v>198</v>
      </c>
      <c r="P3989" s="5" t="s">
        <v>198</v>
      </c>
    </row>
    <row r="3990" spans="1:16" ht="14.25" customHeight="1" thickBot="1" x14ac:dyDescent="0.4">
      <c r="A3990" t="s">
        <v>16563</v>
      </c>
      <c r="B3990">
        <f t="shared" ca="1" si="63"/>
        <v>31</v>
      </c>
      <c r="C3990" s="1">
        <v>31766</v>
      </c>
      <c r="D3990" t="s">
        <v>39</v>
      </c>
      <c r="E3990" t="s">
        <v>16564</v>
      </c>
      <c r="G3990" t="s">
        <v>441</v>
      </c>
      <c r="H3990" t="s">
        <v>627</v>
      </c>
      <c r="I3990" t="s">
        <v>628</v>
      </c>
      <c r="J3990" t="s">
        <v>1663</v>
      </c>
      <c r="K3990" t="s">
        <v>16565</v>
      </c>
      <c r="L3990" t="s">
        <v>21</v>
      </c>
      <c r="M3990" t="s">
        <v>628</v>
      </c>
      <c r="O3990" t="s">
        <v>3115</v>
      </c>
      <c r="P3990" s="5" t="s">
        <v>3115</v>
      </c>
    </row>
    <row r="3991" spans="1:16" ht="14.25" customHeight="1" thickBot="1" x14ac:dyDescent="0.4">
      <c r="A3991" t="s">
        <v>16566</v>
      </c>
      <c r="B3991">
        <f t="shared" ca="1" si="63"/>
        <v>29</v>
      </c>
      <c r="C3991" s="1">
        <v>32633</v>
      </c>
      <c r="D3991" t="s">
        <v>41</v>
      </c>
      <c r="E3991" t="s">
        <v>5131</v>
      </c>
      <c r="F3991" t="s">
        <v>41</v>
      </c>
      <c r="G3991" t="s">
        <v>1999</v>
      </c>
      <c r="H3991" t="s">
        <v>43</v>
      </c>
      <c r="I3991" t="s">
        <v>178</v>
      </c>
      <c r="J3991" t="s">
        <v>2258</v>
      </c>
      <c r="K3991" t="s">
        <v>16567</v>
      </c>
      <c r="L3991" t="s">
        <v>21</v>
      </c>
      <c r="M3991" t="s">
        <v>178</v>
      </c>
      <c r="N3991" t="s">
        <v>2167</v>
      </c>
      <c r="O3991" t="s">
        <v>318</v>
      </c>
      <c r="P3991" s="5" t="s">
        <v>16717</v>
      </c>
    </row>
    <row r="3992" spans="1:16" ht="14.25" customHeight="1" thickBot="1" x14ac:dyDescent="0.4">
      <c r="A3992" t="s">
        <v>16568</v>
      </c>
      <c r="B3992">
        <f t="shared" ca="1" si="63"/>
        <v>66</v>
      </c>
      <c r="C3992" s="1">
        <v>18874</v>
      </c>
      <c r="E3992" t="s">
        <v>16569</v>
      </c>
      <c r="H3992" t="s">
        <v>43</v>
      </c>
      <c r="I3992" t="s">
        <v>225</v>
      </c>
      <c r="J3992" t="s">
        <v>6852</v>
      </c>
      <c r="K3992" t="s">
        <v>16570</v>
      </c>
      <c r="L3992" t="s">
        <v>21</v>
      </c>
      <c r="M3992" t="s">
        <v>225</v>
      </c>
      <c r="O3992" t="s">
        <v>16571</v>
      </c>
      <c r="P3992" s="5" t="s">
        <v>17431</v>
      </c>
    </row>
    <row r="3993" spans="1:16" ht="14.25" customHeight="1" thickBot="1" x14ac:dyDescent="0.4">
      <c r="A3993" t="s">
        <v>16572</v>
      </c>
      <c r="B3993">
        <f t="shared" ca="1" si="63"/>
        <v>55</v>
      </c>
      <c r="C3993" s="1">
        <v>22969</v>
      </c>
      <c r="E3993" t="s">
        <v>36</v>
      </c>
      <c r="H3993" t="s">
        <v>16573</v>
      </c>
      <c r="I3993" t="s">
        <v>22</v>
      </c>
      <c r="J3993" t="s">
        <v>16574</v>
      </c>
      <c r="K3993" t="s">
        <v>16575</v>
      </c>
      <c r="L3993" t="s">
        <v>21</v>
      </c>
      <c r="M3993" t="s">
        <v>22</v>
      </c>
      <c r="O3993" t="s">
        <v>16576</v>
      </c>
      <c r="P3993" s="5" t="s">
        <v>17432</v>
      </c>
    </row>
    <row r="3994" spans="1:16" ht="14.25" customHeight="1" thickBot="1" x14ac:dyDescent="0.4">
      <c r="A3994" t="s">
        <v>16577</v>
      </c>
      <c r="B3994">
        <f t="shared" ca="1" si="63"/>
        <v>23</v>
      </c>
      <c r="C3994" s="1">
        <v>34898</v>
      </c>
      <c r="D3994" t="s">
        <v>177</v>
      </c>
      <c r="E3994" t="s">
        <v>16578</v>
      </c>
      <c r="F3994" t="s">
        <v>41</v>
      </c>
      <c r="G3994" t="s">
        <v>262</v>
      </c>
      <c r="H3994" t="s">
        <v>43</v>
      </c>
      <c r="I3994" t="s">
        <v>178</v>
      </c>
      <c r="J3994" t="s">
        <v>179</v>
      </c>
      <c r="K3994" t="s">
        <v>16579</v>
      </c>
      <c r="L3994" t="s">
        <v>21</v>
      </c>
      <c r="M3994" t="s">
        <v>178</v>
      </c>
      <c r="N3994" t="s">
        <v>15233</v>
      </c>
      <c r="O3994" t="s">
        <v>1935</v>
      </c>
      <c r="P3994" s="5" t="s">
        <v>16782</v>
      </c>
    </row>
    <row r="3995" spans="1:16" ht="14.25" customHeight="1" thickBot="1" x14ac:dyDescent="0.4">
      <c r="A3995" t="s">
        <v>16580</v>
      </c>
      <c r="B3995">
        <f t="shared" ca="1" si="63"/>
        <v>33</v>
      </c>
      <c r="C3995" s="1">
        <v>31201</v>
      </c>
      <c r="D3995" t="s">
        <v>177</v>
      </c>
      <c r="E3995" t="s">
        <v>16581</v>
      </c>
      <c r="F3995" t="s">
        <v>74</v>
      </c>
      <c r="H3995" t="s">
        <v>2048</v>
      </c>
      <c r="I3995" t="s">
        <v>68</v>
      </c>
      <c r="J3995" t="s">
        <v>1072</v>
      </c>
      <c r="K3995" t="s">
        <v>11243</v>
      </c>
      <c r="L3995" t="s">
        <v>21</v>
      </c>
      <c r="M3995" t="s">
        <v>29</v>
      </c>
      <c r="O3995" t="s">
        <v>1054</v>
      </c>
      <c r="P3995" s="5" t="s">
        <v>1054</v>
      </c>
    </row>
    <row r="3996" spans="1:16" ht="14.25" customHeight="1" thickBot="1" x14ac:dyDescent="0.4">
      <c r="A3996" t="s">
        <v>16582</v>
      </c>
      <c r="B3996">
        <f t="shared" ref="B3996:B4028" ca="1" si="64">DATEDIF(C3996,TODAY(),"Y")</f>
        <v>35</v>
      </c>
      <c r="C3996" s="1">
        <v>30338</v>
      </c>
      <c r="E3996" t="s">
        <v>16583</v>
      </c>
      <c r="G3996" t="s">
        <v>1037</v>
      </c>
      <c r="H3996" t="s">
        <v>2596</v>
      </c>
      <c r="I3996" t="s">
        <v>524</v>
      </c>
      <c r="J3996" t="s">
        <v>16584</v>
      </c>
      <c r="K3996" t="s">
        <v>16585</v>
      </c>
      <c r="L3996" t="s">
        <v>21</v>
      </c>
      <c r="M3996" t="s">
        <v>524</v>
      </c>
      <c r="O3996" t="s">
        <v>16586</v>
      </c>
      <c r="P3996" s="5" t="s">
        <v>16586</v>
      </c>
    </row>
    <row r="3997" spans="1:16" ht="14.25" customHeight="1" thickBot="1" x14ac:dyDescent="0.4">
      <c r="A3997" t="s">
        <v>16587</v>
      </c>
      <c r="B3997">
        <f t="shared" ca="1" si="64"/>
        <v>33</v>
      </c>
      <c r="C3997" s="1">
        <v>31186</v>
      </c>
      <c r="D3997" t="s">
        <v>674</v>
      </c>
      <c r="E3997" t="s">
        <v>16588</v>
      </c>
      <c r="F3997" t="s">
        <v>41</v>
      </c>
      <c r="G3997" t="s">
        <v>1847</v>
      </c>
      <c r="H3997" t="s">
        <v>43</v>
      </c>
      <c r="I3997" t="s">
        <v>178</v>
      </c>
      <c r="J3997" t="s">
        <v>16589</v>
      </c>
      <c r="K3997" t="s">
        <v>16590</v>
      </c>
      <c r="L3997" t="s">
        <v>205</v>
      </c>
      <c r="M3997" t="s">
        <v>178</v>
      </c>
      <c r="N3997" t="s">
        <v>4445</v>
      </c>
      <c r="O3997" t="s">
        <v>318</v>
      </c>
      <c r="P3997" s="5" t="s">
        <v>16717</v>
      </c>
    </row>
    <row r="3998" spans="1:16" ht="14.25" customHeight="1" thickBot="1" x14ac:dyDescent="0.4">
      <c r="A3998" t="s">
        <v>16591</v>
      </c>
      <c r="B3998">
        <f t="shared" ca="1" si="64"/>
        <v>54</v>
      </c>
      <c r="C3998" s="1">
        <v>23439</v>
      </c>
      <c r="D3998" t="s">
        <v>41</v>
      </c>
      <c r="E3998" t="s">
        <v>16592</v>
      </c>
      <c r="G3998" t="s">
        <v>441</v>
      </c>
      <c r="H3998" t="s">
        <v>360</v>
      </c>
      <c r="I3998" t="s">
        <v>1834</v>
      </c>
      <c r="J3998" t="s">
        <v>1834</v>
      </c>
      <c r="K3998" t="s">
        <v>16593</v>
      </c>
      <c r="L3998" t="s">
        <v>21</v>
      </c>
      <c r="M3998" t="s">
        <v>22</v>
      </c>
      <c r="N3998" t="s">
        <v>1111</v>
      </c>
      <c r="O3998" t="s">
        <v>16594</v>
      </c>
      <c r="P3998" s="5" t="s">
        <v>16594</v>
      </c>
    </row>
    <row r="3999" spans="1:16" ht="14.25" customHeight="1" thickBot="1" x14ac:dyDescent="0.4">
      <c r="A3999" t="s">
        <v>16595</v>
      </c>
      <c r="B3999">
        <f t="shared" ca="1" si="64"/>
        <v>26</v>
      </c>
      <c r="C3999" s="1">
        <v>33462</v>
      </c>
      <c r="D3999" t="s">
        <v>39</v>
      </c>
      <c r="E3999" t="s">
        <v>5097</v>
      </c>
      <c r="F3999" t="s">
        <v>41</v>
      </c>
      <c r="G3999" t="s">
        <v>186</v>
      </c>
      <c r="H3999" t="s">
        <v>687</v>
      </c>
      <c r="I3999" t="s">
        <v>118</v>
      </c>
      <c r="J3999" t="s">
        <v>16596</v>
      </c>
      <c r="K3999" t="s">
        <v>6224</v>
      </c>
      <c r="L3999" t="s">
        <v>21</v>
      </c>
      <c r="M3999" t="s">
        <v>325</v>
      </c>
      <c r="O3999" t="s">
        <v>16597</v>
      </c>
      <c r="P3999" s="5" t="s">
        <v>16597</v>
      </c>
    </row>
    <row r="4000" spans="1:16" ht="14.25" customHeight="1" thickBot="1" x14ac:dyDescent="0.4">
      <c r="A4000" t="s">
        <v>16598</v>
      </c>
      <c r="B4000">
        <f t="shared" ca="1" si="64"/>
        <v>49</v>
      </c>
      <c r="C4000" s="1">
        <v>25313</v>
      </c>
      <c r="D4000" t="s">
        <v>200</v>
      </c>
      <c r="E4000" t="s">
        <v>730</v>
      </c>
      <c r="F4000" t="s">
        <v>41</v>
      </c>
      <c r="G4000" t="s">
        <v>2228</v>
      </c>
      <c r="H4000" t="s">
        <v>568</v>
      </c>
      <c r="I4000" t="s">
        <v>8605</v>
      </c>
      <c r="J4000" t="s">
        <v>16599</v>
      </c>
      <c r="K4000" t="s">
        <v>4841</v>
      </c>
      <c r="L4000" t="s">
        <v>21</v>
      </c>
      <c r="M4000" t="s">
        <v>46</v>
      </c>
      <c r="N4000" t="s">
        <v>2041</v>
      </c>
      <c r="O4000" t="s">
        <v>16600</v>
      </c>
      <c r="P4000" s="5" t="s">
        <v>16600</v>
      </c>
    </row>
    <row r="4001" spans="1:16" ht="14.25" customHeight="1" thickBot="1" x14ac:dyDescent="0.4">
      <c r="A4001" t="s">
        <v>16601</v>
      </c>
      <c r="B4001">
        <f t="shared" ca="1" si="64"/>
        <v>29</v>
      </c>
      <c r="C4001" s="1">
        <v>32669</v>
      </c>
      <c r="E4001" t="s">
        <v>16602</v>
      </c>
      <c r="I4001" t="s">
        <v>132</v>
      </c>
      <c r="J4001" t="s">
        <v>132</v>
      </c>
      <c r="K4001" t="s">
        <v>16603</v>
      </c>
      <c r="L4001" t="s">
        <v>205</v>
      </c>
      <c r="M4001" t="s">
        <v>132</v>
      </c>
      <c r="O4001" t="s">
        <v>16604</v>
      </c>
      <c r="P4001" s="5" t="s">
        <v>17433</v>
      </c>
    </row>
    <row r="4002" spans="1:16" ht="14.25" customHeight="1" thickBot="1" x14ac:dyDescent="0.4">
      <c r="A4002" t="s">
        <v>16605</v>
      </c>
      <c r="B4002">
        <f t="shared" ca="1" si="64"/>
        <v>72</v>
      </c>
      <c r="C4002" s="1">
        <v>16849</v>
      </c>
      <c r="E4002" t="s">
        <v>16606</v>
      </c>
      <c r="H4002" t="s">
        <v>687</v>
      </c>
      <c r="I4002" t="s">
        <v>118</v>
      </c>
      <c r="J4002" t="s">
        <v>16607</v>
      </c>
      <c r="K4002" t="s">
        <v>16608</v>
      </c>
      <c r="L4002" t="s">
        <v>205</v>
      </c>
      <c r="M4002" t="s">
        <v>118</v>
      </c>
      <c r="O4002" t="s">
        <v>16609</v>
      </c>
      <c r="P4002" s="5" t="s">
        <v>16609</v>
      </c>
    </row>
    <row r="4003" spans="1:16" ht="14.25" customHeight="1" thickBot="1" x14ac:dyDescent="0.4">
      <c r="A4003" t="s">
        <v>16610</v>
      </c>
      <c r="B4003">
        <f t="shared" ca="1" si="64"/>
        <v>42</v>
      </c>
      <c r="C4003" s="1">
        <v>27628</v>
      </c>
      <c r="D4003" t="s">
        <v>39</v>
      </c>
      <c r="E4003" t="s">
        <v>16611</v>
      </c>
      <c r="F4003" t="s">
        <v>237</v>
      </c>
      <c r="G4003" t="s">
        <v>186</v>
      </c>
      <c r="H4003" t="s">
        <v>16612</v>
      </c>
      <c r="I4003" t="s">
        <v>602</v>
      </c>
      <c r="J4003" t="s">
        <v>16613</v>
      </c>
      <c r="K4003" t="s">
        <v>16614</v>
      </c>
      <c r="L4003" t="s">
        <v>205</v>
      </c>
      <c r="M4003" t="s">
        <v>602</v>
      </c>
      <c r="N4003" t="s">
        <v>405</v>
      </c>
      <c r="O4003" t="s">
        <v>16615</v>
      </c>
      <c r="P4003" s="5" t="s">
        <v>16615</v>
      </c>
    </row>
    <row r="4004" spans="1:16" ht="14.25" customHeight="1" thickBot="1" x14ac:dyDescent="0.4">
      <c r="A4004" t="s">
        <v>16616</v>
      </c>
      <c r="B4004">
        <f t="shared" ca="1" si="64"/>
        <v>23</v>
      </c>
      <c r="C4004" s="1">
        <v>34668</v>
      </c>
      <c r="D4004" t="s">
        <v>41</v>
      </c>
      <c r="E4004" t="s">
        <v>16617</v>
      </c>
      <c r="F4004" t="s">
        <v>41</v>
      </c>
      <c r="G4004" t="s">
        <v>331</v>
      </c>
      <c r="H4004" t="s">
        <v>43</v>
      </c>
      <c r="I4004" t="s">
        <v>178</v>
      </c>
      <c r="K4004" t="s">
        <v>16618</v>
      </c>
      <c r="L4004" t="s">
        <v>21</v>
      </c>
      <c r="M4004" t="s">
        <v>178</v>
      </c>
      <c r="N4004" t="s">
        <v>2024</v>
      </c>
      <c r="O4004" t="s">
        <v>318</v>
      </c>
      <c r="P4004" s="5" t="s">
        <v>16717</v>
      </c>
    </row>
    <row r="4005" spans="1:16" ht="14.25" customHeight="1" thickBot="1" x14ac:dyDescent="0.4">
      <c r="A4005" t="s">
        <v>16619</v>
      </c>
      <c r="B4005">
        <f t="shared" ca="1" si="64"/>
        <v>30</v>
      </c>
      <c r="C4005" s="1">
        <v>32093</v>
      </c>
      <c r="E4005" t="s">
        <v>6758</v>
      </c>
      <c r="H4005" t="s">
        <v>122</v>
      </c>
      <c r="I4005" t="s">
        <v>29</v>
      </c>
      <c r="J4005" t="s">
        <v>16620</v>
      </c>
      <c r="K4005" t="s">
        <v>16621</v>
      </c>
      <c r="L4005" t="s">
        <v>205</v>
      </c>
      <c r="M4005" t="s">
        <v>29</v>
      </c>
      <c r="O4005" t="s">
        <v>12224</v>
      </c>
      <c r="P4005" s="5" t="s">
        <v>12224</v>
      </c>
    </row>
    <row r="4006" spans="1:16" ht="14.25" customHeight="1" thickBot="1" x14ac:dyDescent="0.4">
      <c r="A4006" t="s">
        <v>16622</v>
      </c>
      <c r="B4006">
        <f t="shared" ca="1" si="64"/>
        <v>48</v>
      </c>
      <c r="C4006" s="1">
        <v>25475</v>
      </c>
      <c r="D4006" t="s">
        <v>39</v>
      </c>
      <c r="E4006" t="s">
        <v>16623</v>
      </c>
      <c r="G4006" t="s">
        <v>17</v>
      </c>
      <c r="H4006" t="s">
        <v>687</v>
      </c>
      <c r="I4006" t="s">
        <v>118</v>
      </c>
      <c r="K4006" t="s">
        <v>8022</v>
      </c>
      <c r="L4006" t="s">
        <v>21</v>
      </c>
      <c r="M4006" t="s">
        <v>118</v>
      </c>
      <c r="O4006" t="s">
        <v>712</v>
      </c>
      <c r="P4006" s="5" t="s">
        <v>712</v>
      </c>
    </row>
    <row r="4007" spans="1:16" ht="14.25" customHeight="1" thickBot="1" x14ac:dyDescent="0.4">
      <c r="A4007" t="s">
        <v>16624</v>
      </c>
      <c r="B4007">
        <f t="shared" ca="1" si="64"/>
        <v>58</v>
      </c>
      <c r="C4007" s="1">
        <v>21795</v>
      </c>
      <c r="D4007" t="s">
        <v>177</v>
      </c>
      <c r="E4007" t="s">
        <v>13228</v>
      </c>
      <c r="F4007" t="s">
        <v>41</v>
      </c>
      <c r="G4007" t="s">
        <v>186</v>
      </c>
      <c r="H4007" t="s">
        <v>43</v>
      </c>
      <c r="I4007" t="s">
        <v>225</v>
      </c>
      <c r="J4007" t="s">
        <v>16625</v>
      </c>
      <c r="K4007" t="s">
        <v>16626</v>
      </c>
      <c r="L4007" t="s">
        <v>21</v>
      </c>
      <c r="M4007" t="s">
        <v>225</v>
      </c>
      <c r="O4007" t="s">
        <v>12297</v>
      </c>
      <c r="P4007" s="5" t="s">
        <v>16860</v>
      </c>
    </row>
    <row r="4008" spans="1:16" ht="14.25" customHeight="1" thickBot="1" x14ac:dyDescent="0.4">
      <c r="A4008" t="s">
        <v>16627</v>
      </c>
      <c r="B4008">
        <f t="shared" ca="1" si="64"/>
        <v>45</v>
      </c>
      <c r="C4008" s="1">
        <v>26720</v>
      </c>
      <c r="D4008" t="s">
        <v>41</v>
      </c>
      <c r="E4008" t="s">
        <v>16628</v>
      </c>
      <c r="F4008" t="s">
        <v>41</v>
      </c>
      <c r="G4008" t="s">
        <v>75</v>
      </c>
      <c r="H4008" t="s">
        <v>1943</v>
      </c>
      <c r="I4008" t="s">
        <v>29</v>
      </c>
      <c r="J4008" t="s">
        <v>16629</v>
      </c>
      <c r="K4008" t="s">
        <v>16630</v>
      </c>
      <c r="L4008" t="s">
        <v>21</v>
      </c>
      <c r="M4008" t="s">
        <v>29</v>
      </c>
      <c r="O4008" t="s">
        <v>1062</v>
      </c>
      <c r="P4008" s="5" t="s">
        <v>1062</v>
      </c>
    </row>
    <row r="4009" spans="1:16" ht="14.25" customHeight="1" thickBot="1" x14ac:dyDescent="0.4">
      <c r="A4009" t="s">
        <v>16631</v>
      </c>
      <c r="B4009">
        <f t="shared" ca="1" si="64"/>
        <v>25</v>
      </c>
      <c r="C4009" s="1">
        <v>34024</v>
      </c>
      <c r="D4009" t="s">
        <v>39</v>
      </c>
      <c r="E4009" t="s">
        <v>16632</v>
      </c>
      <c r="F4009" t="s">
        <v>41</v>
      </c>
      <c r="G4009" t="s">
        <v>245</v>
      </c>
      <c r="H4009" t="s">
        <v>9664</v>
      </c>
      <c r="I4009" t="s">
        <v>194</v>
      </c>
      <c r="J4009" t="s">
        <v>16633</v>
      </c>
      <c r="K4009" t="s">
        <v>15671</v>
      </c>
      <c r="L4009" t="s">
        <v>21</v>
      </c>
      <c r="M4009" t="s">
        <v>46</v>
      </c>
      <c r="N4009" t="s">
        <v>161</v>
      </c>
      <c r="O4009" t="s">
        <v>16634</v>
      </c>
      <c r="P4009" s="5" t="s">
        <v>16634</v>
      </c>
    </row>
    <row r="4010" spans="1:16" ht="14.25" customHeight="1" thickBot="1" x14ac:dyDescent="0.4">
      <c r="A4010" t="s">
        <v>16635</v>
      </c>
      <c r="B4010">
        <f t="shared" ca="1" si="64"/>
        <v>52</v>
      </c>
      <c r="C4010" s="1">
        <v>24312</v>
      </c>
      <c r="E4010" t="s">
        <v>16636</v>
      </c>
      <c r="F4010" t="s">
        <v>41</v>
      </c>
      <c r="H4010" t="s">
        <v>534</v>
      </c>
      <c r="I4010" t="s">
        <v>118</v>
      </c>
      <c r="J4010" t="s">
        <v>8574</v>
      </c>
      <c r="K4010" t="s">
        <v>16637</v>
      </c>
      <c r="L4010" t="s">
        <v>21</v>
      </c>
      <c r="M4010" t="s">
        <v>118</v>
      </c>
      <c r="O4010" t="s">
        <v>16638</v>
      </c>
      <c r="P4010" s="5" t="s">
        <v>17434</v>
      </c>
    </row>
    <row r="4011" spans="1:16" ht="14.25" customHeight="1" thickBot="1" x14ac:dyDescent="0.4">
      <c r="A4011" t="s">
        <v>16639</v>
      </c>
      <c r="B4011">
        <f t="shared" ca="1" si="64"/>
        <v>42</v>
      </c>
      <c r="C4011" s="1">
        <v>27642</v>
      </c>
      <c r="E4011" t="s">
        <v>528</v>
      </c>
      <c r="H4011" t="s">
        <v>6109</v>
      </c>
      <c r="I4011" t="s">
        <v>386</v>
      </c>
      <c r="J4011" t="s">
        <v>16640</v>
      </c>
      <c r="K4011" t="s">
        <v>5672</v>
      </c>
      <c r="L4011" t="s">
        <v>21</v>
      </c>
      <c r="M4011" t="s">
        <v>386</v>
      </c>
      <c r="O4011" t="s">
        <v>4040</v>
      </c>
      <c r="P4011" s="5" t="s">
        <v>4040</v>
      </c>
    </row>
    <row r="4012" spans="1:16" ht="14.25" customHeight="1" thickBot="1" x14ac:dyDescent="0.4">
      <c r="A4012" t="s">
        <v>16641</v>
      </c>
      <c r="B4012">
        <f t="shared" ca="1" si="64"/>
        <v>38</v>
      </c>
      <c r="C4012" s="1">
        <v>29372</v>
      </c>
      <c r="D4012" t="s">
        <v>39</v>
      </c>
      <c r="E4012" t="s">
        <v>16642</v>
      </c>
      <c r="G4012" t="s">
        <v>17</v>
      </c>
      <c r="H4012" t="s">
        <v>16643</v>
      </c>
      <c r="I4012" t="s">
        <v>118</v>
      </c>
      <c r="J4012" t="s">
        <v>16644</v>
      </c>
      <c r="K4012" t="s">
        <v>16645</v>
      </c>
      <c r="L4012" t="s">
        <v>21</v>
      </c>
      <c r="M4012" t="s">
        <v>118</v>
      </c>
      <c r="O4012" t="s">
        <v>16646</v>
      </c>
      <c r="P4012" s="5" t="s">
        <v>16646</v>
      </c>
    </row>
    <row r="4013" spans="1:16" ht="14.25" customHeight="1" thickBot="1" x14ac:dyDescent="0.4">
      <c r="A4013" t="s">
        <v>16647</v>
      </c>
      <c r="B4013">
        <f t="shared" ca="1" si="64"/>
        <v>49</v>
      </c>
      <c r="C4013" s="1">
        <v>25084</v>
      </c>
      <c r="D4013" t="s">
        <v>185</v>
      </c>
      <c r="E4013" t="s">
        <v>3344</v>
      </c>
      <c r="F4013" t="s">
        <v>39</v>
      </c>
      <c r="G4013" t="s">
        <v>1037</v>
      </c>
      <c r="H4013" t="s">
        <v>16648</v>
      </c>
      <c r="I4013" t="s">
        <v>1327</v>
      </c>
      <c r="J4013" t="s">
        <v>124</v>
      </c>
      <c r="K4013" t="s">
        <v>16649</v>
      </c>
      <c r="L4013" t="s">
        <v>21</v>
      </c>
      <c r="M4013" t="s">
        <v>29</v>
      </c>
      <c r="N4013" t="s">
        <v>727</v>
      </c>
      <c r="O4013" t="s">
        <v>16650</v>
      </c>
      <c r="P4013" s="5" t="s">
        <v>16650</v>
      </c>
    </row>
    <row r="4014" spans="1:16" ht="14.25" customHeight="1" thickBot="1" x14ac:dyDescent="0.4">
      <c r="A4014" t="s">
        <v>16651</v>
      </c>
      <c r="B4014">
        <f t="shared" ca="1" si="64"/>
        <v>33</v>
      </c>
      <c r="C4014" s="1">
        <v>31140</v>
      </c>
      <c r="D4014" t="s">
        <v>39</v>
      </c>
      <c r="E4014" t="s">
        <v>16652</v>
      </c>
      <c r="F4014" t="s">
        <v>41</v>
      </c>
      <c r="G4014" t="s">
        <v>338</v>
      </c>
      <c r="H4014" t="s">
        <v>360</v>
      </c>
      <c r="I4014" t="s">
        <v>116</v>
      </c>
      <c r="J4014" t="s">
        <v>16653</v>
      </c>
      <c r="K4014" t="s">
        <v>16654</v>
      </c>
      <c r="L4014" t="s">
        <v>21</v>
      </c>
      <c r="M4014" t="s">
        <v>46</v>
      </c>
      <c r="N4014" t="s">
        <v>650</v>
      </c>
      <c r="O4014" t="s">
        <v>16655</v>
      </c>
      <c r="P4014" s="5" t="s">
        <v>16655</v>
      </c>
    </row>
    <row r="4015" spans="1:16" ht="14.25" customHeight="1" thickBot="1" x14ac:dyDescent="0.4">
      <c r="A4015" t="s">
        <v>16656</v>
      </c>
      <c r="B4015">
        <f t="shared" ca="1" si="64"/>
        <v>58</v>
      </c>
      <c r="C4015" s="1">
        <v>21835</v>
      </c>
      <c r="E4015" t="s">
        <v>16657</v>
      </c>
      <c r="G4015" t="s">
        <v>1999</v>
      </c>
      <c r="I4015" t="s">
        <v>59</v>
      </c>
      <c r="J4015" t="s">
        <v>16658</v>
      </c>
      <c r="K4015" t="s">
        <v>3730</v>
      </c>
      <c r="L4015" t="s">
        <v>21</v>
      </c>
      <c r="M4015" t="s">
        <v>52</v>
      </c>
      <c r="O4015" t="s">
        <v>12020</v>
      </c>
      <c r="P4015" s="5" t="s">
        <v>12020</v>
      </c>
    </row>
    <row r="4016" spans="1:16" ht="14.25" customHeight="1" thickBot="1" x14ac:dyDescent="0.4">
      <c r="A4016" t="s">
        <v>16659</v>
      </c>
      <c r="B4016">
        <f t="shared" ca="1" si="64"/>
        <v>36</v>
      </c>
      <c r="C4016" s="1">
        <v>29996</v>
      </c>
      <c r="E4016" t="s">
        <v>6851</v>
      </c>
      <c r="H4016" t="s">
        <v>43</v>
      </c>
      <c r="I4016" t="s">
        <v>225</v>
      </c>
      <c r="J4016" t="s">
        <v>16660</v>
      </c>
      <c r="K4016" t="s">
        <v>16661</v>
      </c>
      <c r="L4016" t="s">
        <v>21</v>
      </c>
      <c r="M4016" t="s">
        <v>225</v>
      </c>
      <c r="O4016" t="s">
        <v>16662</v>
      </c>
      <c r="P4016" s="5" t="s">
        <v>17435</v>
      </c>
    </row>
    <row r="4017" spans="1:16" ht="14.25" customHeight="1" thickBot="1" x14ac:dyDescent="0.4">
      <c r="A4017" t="s">
        <v>16663</v>
      </c>
      <c r="B4017">
        <f t="shared" ca="1" si="64"/>
        <v>33</v>
      </c>
      <c r="C4017" s="1">
        <v>30961</v>
      </c>
      <c r="D4017" t="s">
        <v>177</v>
      </c>
      <c r="E4017" t="s">
        <v>16664</v>
      </c>
      <c r="F4017" t="s">
        <v>41</v>
      </c>
      <c r="H4017" t="s">
        <v>584</v>
      </c>
      <c r="I4017" t="s">
        <v>22</v>
      </c>
      <c r="J4017" t="s">
        <v>16665</v>
      </c>
      <c r="K4017" t="s">
        <v>16666</v>
      </c>
      <c r="L4017" t="s">
        <v>21</v>
      </c>
      <c r="M4017" t="s">
        <v>602</v>
      </c>
      <c r="N4017" t="s">
        <v>3266</v>
      </c>
      <c r="O4017" t="s">
        <v>5659</v>
      </c>
      <c r="P4017" s="5" t="s">
        <v>5659</v>
      </c>
    </row>
    <row r="4018" spans="1:16" ht="14.25" customHeight="1" thickBot="1" x14ac:dyDescent="0.4">
      <c r="A4018" t="s">
        <v>16667</v>
      </c>
      <c r="B4018">
        <f t="shared" ca="1" si="64"/>
        <v>52</v>
      </c>
      <c r="C4018" s="1">
        <v>24254</v>
      </c>
      <c r="D4018" t="s">
        <v>1202</v>
      </c>
      <c r="E4018" t="s">
        <v>2600</v>
      </c>
      <c r="F4018" t="s">
        <v>237</v>
      </c>
      <c r="G4018" t="s">
        <v>245</v>
      </c>
      <c r="H4018" t="s">
        <v>122</v>
      </c>
      <c r="I4018" t="s">
        <v>29</v>
      </c>
      <c r="J4018" t="s">
        <v>16668</v>
      </c>
      <c r="K4018" t="s">
        <v>16669</v>
      </c>
      <c r="L4018" t="s">
        <v>205</v>
      </c>
      <c r="M4018" t="s">
        <v>29</v>
      </c>
      <c r="O4018" t="s">
        <v>16670</v>
      </c>
      <c r="P4018" s="5" t="s">
        <v>16670</v>
      </c>
    </row>
    <row r="4019" spans="1:16" ht="14.25" customHeight="1" thickBot="1" x14ac:dyDescent="0.4">
      <c r="A4019" t="s">
        <v>16671</v>
      </c>
      <c r="B4019">
        <f t="shared" ca="1" si="64"/>
        <v>27</v>
      </c>
      <c r="C4019" s="1">
        <v>33189</v>
      </c>
      <c r="D4019" t="s">
        <v>41</v>
      </c>
      <c r="E4019" t="s">
        <v>9300</v>
      </c>
      <c r="F4019" t="s">
        <v>41</v>
      </c>
      <c r="G4019" t="s">
        <v>262</v>
      </c>
      <c r="H4019" t="s">
        <v>43</v>
      </c>
      <c r="I4019" t="s">
        <v>178</v>
      </c>
      <c r="J4019" t="s">
        <v>2258</v>
      </c>
      <c r="K4019" t="s">
        <v>3014</v>
      </c>
      <c r="L4019" t="s">
        <v>21</v>
      </c>
      <c r="M4019" t="s">
        <v>178</v>
      </c>
      <c r="N4019" t="s">
        <v>348</v>
      </c>
      <c r="O4019" t="s">
        <v>394</v>
      </c>
      <c r="P4019" s="5" t="s">
        <v>10689</v>
      </c>
    </row>
    <row r="4020" spans="1:16" ht="14.25" customHeight="1" thickBot="1" x14ac:dyDescent="0.4">
      <c r="A4020" t="s">
        <v>16672</v>
      </c>
      <c r="B4020">
        <f t="shared" ca="1" si="64"/>
        <v>52</v>
      </c>
      <c r="C4020" s="1">
        <v>24134</v>
      </c>
      <c r="E4020" t="s">
        <v>14009</v>
      </c>
      <c r="H4020" t="s">
        <v>2596</v>
      </c>
      <c r="I4020" t="s">
        <v>524</v>
      </c>
      <c r="J4020" t="s">
        <v>3772</v>
      </c>
      <c r="K4020" t="s">
        <v>16673</v>
      </c>
      <c r="L4020" t="s">
        <v>21</v>
      </c>
      <c r="M4020" t="s">
        <v>524</v>
      </c>
      <c r="O4020" t="s">
        <v>12819</v>
      </c>
      <c r="P4020" s="5" t="s">
        <v>12819</v>
      </c>
    </row>
    <row r="4021" spans="1:16" ht="14.25" customHeight="1" thickBot="1" x14ac:dyDescent="0.4">
      <c r="A4021" t="s">
        <v>16674</v>
      </c>
      <c r="B4021">
        <f t="shared" ca="1" si="64"/>
        <v>40</v>
      </c>
      <c r="C4021" s="1">
        <v>28430</v>
      </c>
      <c r="E4021" t="s">
        <v>16675</v>
      </c>
      <c r="G4021" t="s">
        <v>186</v>
      </c>
      <c r="H4021" t="s">
        <v>51</v>
      </c>
      <c r="I4021" t="s">
        <v>52</v>
      </c>
      <c r="J4021" t="s">
        <v>2426</v>
      </c>
      <c r="K4021" t="s">
        <v>54</v>
      </c>
      <c r="L4021" t="s">
        <v>21</v>
      </c>
      <c r="M4021" t="s">
        <v>52</v>
      </c>
      <c r="O4021" t="s">
        <v>55</v>
      </c>
      <c r="P4021" s="5" t="s">
        <v>55</v>
      </c>
    </row>
    <row r="4022" spans="1:16" ht="14.25" customHeight="1" thickBot="1" x14ac:dyDescent="0.4">
      <c r="A4022" t="s">
        <v>16676</v>
      </c>
      <c r="B4022">
        <f t="shared" ca="1" si="64"/>
        <v>29</v>
      </c>
      <c r="C4022" s="1">
        <v>32509</v>
      </c>
      <c r="D4022" t="s">
        <v>41</v>
      </c>
      <c r="E4022" t="s">
        <v>192</v>
      </c>
      <c r="F4022" t="s">
        <v>41</v>
      </c>
      <c r="G4022" t="s">
        <v>147</v>
      </c>
      <c r="H4022" t="s">
        <v>16677</v>
      </c>
      <c r="I4022" t="s">
        <v>194</v>
      </c>
      <c r="J4022" t="s">
        <v>16678</v>
      </c>
      <c r="K4022" t="s">
        <v>15671</v>
      </c>
      <c r="L4022" t="s">
        <v>21</v>
      </c>
      <c r="M4022" t="s">
        <v>194</v>
      </c>
      <c r="N4022" t="s">
        <v>1299</v>
      </c>
      <c r="O4022" t="s">
        <v>55</v>
      </c>
      <c r="P4022" s="5" t="s">
        <v>55</v>
      </c>
    </row>
    <row r="4023" spans="1:16" ht="14.25" customHeight="1" thickBot="1" x14ac:dyDescent="0.4">
      <c r="A4023" t="s">
        <v>16679</v>
      </c>
      <c r="B4023">
        <f t="shared" ca="1" si="64"/>
        <v>21</v>
      </c>
      <c r="C4023" s="1">
        <v>35423</v>
      </c>
      <c r="D4023" t="s">
        <v>177</v>
      </c>
      <c r="E4023" t="s">
        <v>16680</v>
      </c>
      <c r="F4023" t="s">
        <v>41</v>
      </c>
      <c r="G4023" t="s">
        <v>186</v>
      </c>
      <c r="H4023" t="s">
        <v>43</v>
      </c>
      <c r="I4023" t="s">
        <v>178</v>
      </c>
      <c r="J4023" t="s">
        <v>752</v>
      </c>
      <c r="K4023" t="s">
        <v>16681</v>
      </c>
      <c r="L4023" t="s">
        <v>205</v>
      </c>
      <c r="M4023" t="s">
        <v>178</v>
      </c>
      <c r="N4023" t="s">
        <v>181</v>
      </c>
      <c r="O4023" t="s">
        <v>318</v>
      </c>
      <c r="P4023" s="5" t="s">
        <v>16717</v>
      </c>
    </row>
    <row r="4024" spans="1:16" ht="14.25" customHeight="1" thickBot="1" x14ac:dyDescent="0.4">
      <c r="A4024" t="s">
        <v>16682</v>
      </c>
      <c r="B4024">
        <f t="shared" ca="1" si="64"/>
        <v>32</v>
      </c>
      <c r="C4024" s="1">
        <v>31565</v>
      </c>
      <c r="E4024" t="s">
        <v>2261</v>
      </c>
      <c r="I4024" t="s">
        <v>118</v>
      </c>
      <c r="K4024" t="s">
        <v>6655</v>
      </c>
      <c r="L4024" t="s">
        <v>21</v>
      </c>
      <c r="M4024" t="s">
        <v>118</v>
      </c>
      <c r="O4024" t="s">
        <v>16683</v>
      </c>
      <c r="P4024" s="5" t="s">
        <v>17436</v>
      </c>
    </row>
    <row r="4025" spans="1:16" ht="14.25" customHeight="1" thickBot="1" x14ac:dyDescent="0.4">
      <c r="A4025" t="s">
        <v>16684</v>
      </c>
      <c r="B4025">
        <f t="shared" ca="1" si="64"/>
        <v>33</v>
      </c>
      <c r="C4025" s="1">
        <v>31138</v>
      </c>
      <c r="E4025" t="s">
        <v>16685</v>
      </c>
      <c r="H4025" t="s">
        <v>122</v>
      </c>
      <c r="I4025" t="s">
        <v>29</v>
      </c>
      <c r="J4025" t="s">
        <v>16686</v>
      </c>
      <c r="K4025" t="s">
        <v>16687</v>
      </c>
      <c r="L4025" t="s">
        <v>205</v>
      </c>
      <c r="M4025" t="s">
        <v>29</v>
      </c>
      <c r="O4025" t="s">
        <v>16688</v>
      </c>
      <c r="P4025" s="5" t="s">
        <v>17437</v>
      </c>
    </row>
    <row r="4026" spans="1:16" ht="14.25" customHeight="1" thickBot="1" x14ac:dyDescent="0.4">
      <c r="A4026" t="s">
        <v>16689</v>
      </c>
      <c r="B4026">
        <f t="shared" ca="1" si="64"/>
        <v>39</v>
      </c>
      <c r="C4026" s="1">
        <v>28722</v>
      </c>
      <c r="E4026" t="s">
        <v>16690</v>
      </c>
      <c r="H4026" t="s">
        <v>16691</v>
      </c>
      <c r="I4026" t="s">
        <v>2182</v>
      </c>
      <c r="J4026" t="s">
        <v>2182</v>
      </c>
      <c r="K4026" t="s">
        <v>16692</v>
      </c>
      <c r="L4026" t="s">
        <v>21</v>
      </c>
      <c r="M4026" t="s">
        <v>22</v>
      </c>
      <c r="O4026" t="s">
        <v>16693</v>
      </c>
      <c r="P4026" s="5" t="s">
        <v>17438</v>
      </c>
    </row>
    <row r="4027" spans="1:16" ht="14.25" customHeight="1" thickBot="1" x14ac:dyDescent="0.4">
      <c r="A4027" t="s">
        <v>16694</v>
      </c>
      <c r="B4027">
        <f t="shared" ca="1" si="64"/>
        <v>24</v>
      </c>
      <c r="C4027" s="1">
        <v>34371</v>
      </c>
      <c r="E4027" t="s">
        <v>16695</v>
      </c>
      <c r="H4027" t="s">
        <v>43</v>
      </c>
      <c r="I4027" t="s">
        <v>132</v>
      </c>
      <c r="J4027" t="s">
        <v>16696</v>
      </c>
      <c r="K4027" t="s">
        <v>16697</v>
      </c>
      <c r="L4027" t="s">
        <v>21</v>
      </c>
      <c r="M4027" t="s">
        <v>132</v>
      </c>
      <c r="O4027" t="s">
        <v>16698</v>
      </c>
      <c r="P4027" s="5" t="s">
        <v>17439</v>
      </c>
    </row>
    <row r="4028" spans="1:16" ht="14.25" customHeight="1" thickBot="1" x14ac:dyDescent="0.4">
      <c r="A4028" t="s">
        <v>16699</v>
      </c>
      <c r="B4028">
        <f t="shared" ca="1" si="64"/>
        <v>36</v>
      </c>
      <c r="C4028" s="1">
        <v>29804</v>
      </c>
      <c r="E4028" t="s">
        <v>16700</v>
      </c>
      <c r="H4028" t="s">
        <v>385</v>
      </c>
      <c r="I4028" t="s">
        <v>386</v>
      </c>
      <c r="J4028" t="s">
        <v>16701</v>
      </c>
      <c r="K4028" t="s">
        <v>388</v>
      </c>
      <c r="L4028" t="s">
        <v>21</v>
      </c>
      <c r="M4028" t="s">
        <v>386</v>
      </c>
      <c r="O4028" t="s">
        <v>16702</v>
      </c>
      <c r="P4028" s="5" t="s">
        <v>16702</v>
      </c>
    </row>
  </sheetData>
  <autoFilter ref="A1:O4028" xr:uid="{00000000-0009-0000-0000-000000000000}"/>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criminal_data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Sudeep Ch K </cp:lastModifiedBy>
  <dcterms:modified xsi:type="dcterms:W3CDTF">2018-07-24T09:58:10Z</dcterms:modified>
</cp:coreProperties>
</file>