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dhanbhattarai/Github/disaster_logistics/Results/Ian/instance3/"/>
    </mc:Choice>
  </mc:AlternateContent>
  <xr:revisionPtr revIDLastSave="0" documentId="13_ncr:1_{22A7D2B3-1B6A-B046-81D1-94EF56BD8E39}" xr6:coauthVersionLast="47" xr6:coauthVersionMax="47" xr10:uidLastSave="{00000000-0000-0000-0000-000000000000}"/>
  <bookViews>
    <workbookView xWindow="4340" yWindow="500" windowWidth="24460" windowHeight="16300" activeTab="4" xr2:uid="{52E2B1C0-A618-E74E-B1CC-9DBD0B95F0BE}"/>
  </bookViews>
  <sheets>
    <sheet name="algorithm" sheetId="2" r:id="rId1"/>
    <sheet name="oos" sheetId="1" r:id="rId2"/>
    <sheet name="comp_costs" sheetId="5" r:id="rId3"/>
    <sheet name="purchase_cost" sheetId="3" r:id="rId4"/>
    <sheet name="fixed_cos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G18" i="1"/>
  <c r="I39" i="1"/>
  <c r="H39" i="1"/>
  <c r="I38" i="1"/>
  <c r="H38" i="1"/>
  <c r="I37" i="1"/>
  <c r="H37" i="1"/>
  <c r="I36" i="1"/>
  <c r="H36" i="1"/>
  <c r="I32" i="1"/>
  <c r="H32" i="1"/>
  <c r="I31" i="1"/>
  <c r="H31" i="1"/>
  <c r="I30" i="1"/>
  <c r="H30" i="1"/>
  <c r="I29" i="1"/>
  <c r="H29" i="1"/>
  <c r="I25" i="1"/>
  <c r="H25" i="1"/>
  <c r="I24" i="1"/>
  <c r="H24" i="1"/>
  <c r="I23" i="1"/>
  <c r="H23" i="1"/>
  <c r="I22" i="1"/>
  <c r="H22" i="1"/>
  <c r="K3" i="1"/>
  <c r="K4" i="1"/>
  <c r="K5" i="1"/>
  <c r="K6" i="1"/>
  <c r="K7" i="1"/>
  <c r="K8" i="1"/>
  <c r="K9" i="1"/>
  <c r="K10" i="1"/>
  <c r="K11" i="1"/>
  <c r="K12" i="1"/>
  <c r="K13" i="1"/>
  <c r="K14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2" i="1"/>
  <c r="E3" i="4"/>
  <c r="E4" i="4"/>
  <c r="E5" i="4"/>
  <c r="E2" i="4"/>
  <c r="B3" i="4"/>
  <c r="B4" i="4"/>
  <c r="B5" i="4"/>
  <c r="B2" i="4"/>
  <c r="E3" i="3"/>
  <c r="E4" i="3"/>
  <c r="E5" i="3"/>
  <c r="E2" i="3"/>
  <c r="B3" i="3"/>
  <c r="B4" i="3"/>
  <c r="B5" i="3"/>
  <c r="B2" i="3"/>
</calcChain>
</file>

<file path=xl/sharedStrings.xml><?xml version="1.0" encoding="utf-8"?>
<sst xmlns="http://schemas.openxmlformats.org/spreadsheetml/2006/main" count="260" uniqueCount="43">
  <si>
    <t>ffact</t>
  </si>
  <si>
    <t>pfact</t>
  </si>
  <si>
    <t>pcost</t>
  </si>
  <si>
    <t>2SSP Average</t>
  </si>
  <si>
    <t>MSSP Average</t>
  </si>
  <si>
    <t>MSSP S.d.</t>
  </si>
  <si>
    <t>benders_ub</t>
  </si>
  <si>
    <t>benders_comp_time</t>
  </si>
  <si>
    <t>benders_num_nodes</t>
  </si>
  <si>
    <t>sddp_lb</t>
  </si>
  <si>
    <t>sddp_ub</t>
  </si>
  <si>
    <t>sddp_comp_time</t>
  </si>
  <si>
    <t>sddp_num_paths</t>
  </si>
  <si>
    <t>% Change</t>
  </si>
  <si>
    <t>Benders decomposition for 2SSP</t>
  </si>
  <si>
    <t>SDDP for MSSP</t>
  </si>
  <si>
    <t>2SSP-1 Average</t>
  </si>
  <si>
    <t>2SSP-1 S.d.</t>
  </si>
  <si>
    <t>2SSP-2 Average</t>
  </si>
  <si>
    <t>2SSP-2 S.d.</t>
  </si>
  <si>
    <t>% Saving 1</t>
  </si>
  <si>
    <t>% Saving 2</t>
  </si>
  <si>
    <t>model</t>
  </si>
  <si>
    <t>Fixed</t>
  </si>
  <si>
    <t>Relief Inventory</t>
  </si>
  <si>
    <t>Evacuee Inventory</t>
  </si>
  <si>
    <t>Inventory</t>
  </si>
  <si>
    <t>Penalty</t>
  </si>
  <si>
    <t>Emergency</t>
  </si>
  <si>
    <t>Relief Purchase</t>
  </si>
  <si>
    <t>Transportation</t>
  </si>
  <si>
    <t>Relief Transportation</t>
  </si>
  <si>
    <t>Evacuee Transportation</t>
  </si>
  <si>
    <t>Relief Dumping</t>
  </si>
  <si>
    <t>MSSP</t>
  </si>
  <si>
    <t>2SSP-1</t>
  </si>
  <si>
    <t>2SSP-2</t>
  </si>
  <si>
    <t>Fixed cost sensitivity</t>
  </si>
  <si>
    <t>Penalty cost sensitivity</t>
  </si>
  <si>
    <t>Purchase cost sensitivity</t>
  </si>
  <si>
    <t>Base case</t>
  </si>
  <si>
    <t>Purchase</t>
  </si>
  <si>
    <t>sddp_sd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</si>
</sst>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0" xfId="1" applyFont="1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1" applyNumberFormat="1" applyFont="1" applyBorder="1" applyAlignment="1">
      <alignment horizontal="center"/>
    </xf>
    <xf numFmtId="2" fontId="0" fillId="0" borderId="0" xfId="0" applyNumberFormat="1"/>
    <xf numFmtId="9" fontId="0" fillId="0" borderId="0" xfId="1" applyFont="1" applyBorder="1" applyAlignment="1">
      <alignment horizontal="center"/>
    </xf>
    <xf numFmtId="10" fontId="0" fillId="0" borderId="0" xfId="1" applyNumberFormat="1" applyFont="1" applyBorder="1"/>
    <xf numFmtId="2" fontId="0" fillId="0" borderId="1" xfId="0" applyNumberFormat="1" applyBorder="1"/>
    <xf numFmtId="10" fontId="0" fillId="0" borderId="1" xfId="1" applyNumberFormat="1" applyFont="1" applyBorder="1" applyAlignment="1">
      <alignment horizontal="center"/>
    </xf>
    <xf numFmtId="10" fontId="0" fillId="0" borderId="1" xfId="1" applyNumberFormat="1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latin typeface="Times New Roman" panose="02020603050405020304" pitchFamily="18" charset="0"/>
                <a:cs typeface="Times New Roman" panose="02020603050405020304" pitchFamily="18" charset="0"/>
              </a:rPr>
              <a:t>Ian case</a:t>
            </a:r>
            <a:r>
              <a:rPr lang="en-US" sz="2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study: </a:t>
            </a:r>
            <a:r>
              <a:rPr lang="en-US" sz="2000">
                <a:latin typeface="Times New Roman" panose="02020603050405020304" pitchFamily="18" charset="0"/>
                <a:cs typeface="Times New Roman" panose="02020603050405020304" pitchFamily="18" charset="0"/>
              </a:rPr>
              <a:t>Sensitivity</a:t>
            </a:r>
            <a:r>
              <a:rPr lang="en-US" sz="2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analysis result of Purchase</a:t>
            </a:r>
            <a:r>
              <a:rPr lang="en-US" sz="2000">
                <a:latin typeface="Times New Roman" panose="02020603050405020304" pitchFamily="18" charset="0"/>
                <a:cs typeface="Times New Roman" panose="02020603050405020304" pitchFamily="18" charset="0"/>
              </a:rPr>
              <a:t>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purchase_cost!$C$1</c:f>
              <c:strCache>
                <c:ptCount val="1"/>
                <c:pt idx="0">
                  <c:v>MSSP 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purchase_cost!$B$2:$B$5</c:f>
              <c:numCache>
                <c:formatCode>General</c:formatCode>
                <c:ptCount val="4"/>
                <c:pt idx="0">
                  <c:v>0.2</c:v>
                </c:pt>
                <c:pt idx="1">
                  <c:v>2</c:v>
                </c:pt>
                <c:pt idx="2">
                  <c:v>10</c:v>
                </c:pt>
                <c:pt idx="3">
                  <c:v>20</c:v>
                </c:pt>
              </c:numCache>
            </c:numRef>
          </c:cat>
          <c:val>
            <c:numRef>
              <c:f>purchase_cost!$C$2:$C$5</c:f>
              <c:numCache>
                <c:formatCode>General</c:formatCode>
                <c:ptCount val="4"/>
                <c:pt idx="0">
                  <c:v>18960649.399999999</c:v>
                </c:pt>
                <c:pt idx="1">
                  <c:v>37534023.950000003</c:v>
                </c:pt>
                <c:pt idx="2">
                  <c:v>113892252.23999999</c:v>
                </c:pt>
                <c:pt idx="3">
                  <c:v>169444465.88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A-1548-B766-5ED180F0A8A4}"/>
            </c:ext>
          </c:extLst>
        </c:ser>
        <c:ser>
          <c:idx val="2"/>
          <c:order val="1"/>
          <c:tx>
            <c:strRef>
              <c:f>purchase_cost!$D$1</c:f>
              <c:strCache>
                <c:ptCount val="1"/>
                <c:pt idx="0">
                  <c:v>2SSP Average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purchase_cost!$B$2:$B$5</c:f>
              <c:numCache>
                <c:formatCode>General</c:formatCode>
                <c:ptCount val="4"/>
                <c:pt idx="0">
                  <c:v>0.2</c:v>
                </c:pt>
                <c:pt idx="1">
                  <c:v>2</c:v>
                </c:pt>
                <c:pt idx="2">
                  <c:v>10</c:v>
                </c:pt>
                <c:pt idx="3">
                  <c:v>20</c:v>
                </c:pt>
              </c:numCache>
            </c:numRef>
          </c:cat>
          <c:val>
            <c:numRef>
              <c:f>purchase_cost!$D$2:$D$5</c:f>
              <c:numCache>
                <c:formatCode>General</c:formatCode>
                <c:ptCount val="4"/>
                <c:pt idx="0">
                  <c:v>31154308.260000002</c:v>
                </c:pt>
                <c:pt idx="1">
                  <c:v>55406198.850000001</c:v>
                </c:pt>
                <c:pt idx="2">
                  <c:v>153433960.78</c:v>
                </c:pt>
                <c:pt idx="3">
                  <c:v>217376819.63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5A-1548-B766-5ED180F0A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9358496"/>
        <c:axId val="698595072"/>
      </c:barChart>
      <c:catAx>
        <c:axId val="69935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Purchase cost change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595072"/>
        <c:crosses val="autoZero"/>
        <c:auto val="1"/>
        <c:lblAlgn val="ctr"/>
        <c:lblOffset val="100"/>
        <c:noMultiLvlLbl val="0"/>
      </c:catAx>
      <c:valAx>
        <c:axId val="69859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Average OOS</a:t>
                </a:r>
                <a:r>
                  <a:rPr lang="en-US" sz="18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cost </a:t>
                </a:r>
                <a:endParaRPr lang="en-US" sz="18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35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latin typeface="Times New Roman" panose="02020603050405020304" pitchFamily="18" charset="0"/>
                <a:cs typeface="Times New Roman" panose="02020603050405020304" pitchFamily="18" charset="0"/>
              </a:rPr>
              <a:t>Ian case</a:t>
            </a:r>
            <a:r>
              <a:rPr lang="en-US" sz="2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study: </a:t>
            </a:r>
            <a:r>
              <a:rPr lang="en-US" sz="2000">
                <a:latin typeface="Times New Roman" panose="02020603050405020304" pitchFamily="18" charset="0"/>
                <a:cs typeface="Times New Roman" panose="02020603050405020304" pitchFamily="18" charset="0"/>
              </a:rPr>
              <a:t>Sensitivity</a:t>
            </a:r>
            <a:r>
              <a:rPr lang="en-US" sz="2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analysis result of Fixed</a:t>
            </a:r>
            <a:r>
              <a:rPr lang="en-US" sz="2000">
                <a:latin typeface="Times New Roman" panose="02020603050405020304" pitchFamily="18" charset="0"/>
                <a:cs typeface="Times New Roman" panose="02020603050405020304" pitchFamily="18" charset="0"/>
              </a:rPr>
              <a:t>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fixed_cost!$C$1</c:f>
              <c:strCache>
                <c:ptCount val="1"/>
                <c:pt idx="0">
                  <c:v>MSSP 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fixed_cost!$B$2:$B$5</c:f>
              <c:numCache>
                <c:formatCode>General</c:formatCode>
                <c:ptCount val="4"/>
                <c:pt idx="0">
                  <c:v>0.2</c:v>
                </c:pt>
                <c:pt idx="1">
                  <c:v>2</c:v>
                </c:pt>
                <c:pt idx="2">
                  <c:v>4</c:v>
                </c:pt>
                <c:pt idx="3">
                  <c:v>10</c:v>
                </c:pt>
              </c:numCache>
            </c:numRef>
          </c:cat>
          <c:val>
            <c:numRef>
              <c:f>fixed_cost!$C$2:$C$5</c:f>
              <c:numCache>
                <c:formatCode>General</c:formatCode>
                <c:ptCount val="4"/>
                <c:pt idx="0">
                  <c:v>19303162.469999999</c:v>
                </c:pt>
                <c:pt idx="1">
                  <c:v>36190524.460000001</c:v>
                </c:pt>
                <c:pt idx="2">
                  <c:v>56140432.789999999</c:v>
                </c:pt>
                <c:pt idx="3">
                  <c:v>99852964.409999996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8-4645-88AA-0470816C53BC}"/>
            </c:ext>
          </c:extLst>
        </c:ser>
        <c:ser>
          <c:idx val="2"/>
          <c:order val="1"/>
          <c:tx>
            <c:strRef>
              <c:f>fixed_cost!$D$1</c:f>
              <c:strCache>
                <c:ptCount val="1"/>
                <c:pt idx="0">
                  <c:v>2SSP Average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fixed_cost!$B$2:$B$5</c:f>
              <c:numCache>
                <c:formatCode>General</c:formatCode>
                <c:ptCount val="4"/>
                <c:pt idx="0">
                  <c:v>0.2</c:v>
                </c:pt>
                <c:pt idx="1">
                  <c:v>2</c:v>
                </c:pt>
                <c:pt idx="2">
                  <c:v>4</c:v>
                </c:pt>
                <c:pt idx="3">
                  <c:v>10</c:v>
                </c:pt>
              </c:numCache>
            </c:numRef>
          </c:cat>
          <c:val>
            <c:numRef>
              <c:f>fixed_cost!$D$2:$D$5</c:f>
              <c:numCache>
                <c:formatCode>General</c:formatCode>
                <c:ptCount val="4"/>
                <c:pt idx="0">
                  <c:v>36139812.780000001</c:v>
                </c:pt>
                <c:pt idx="1">
                  <c:v>50768366.43</c:v>
                </c:pt>
                <c:pt idx="2">
                  <c:v>68374586.599999994</c:v>
                </c:pt>
                <c:pt idx="3">
                  <c:v>112879142.79000001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F8-4645-88AA-0470816C5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9358496"/>
        <c:axId val="698595072"/>
      </c:barChart>
      <c:catAx>
        <c:axId val="69935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Fixed cost change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595072"/>
        <c:crosses val="autoZero"/>
        <c:auto val="1"/>
        <c:lblAlgn val="ctr"/>
        <c:lblOffset val="100"/>
        <c:noMultiLvlLbl val="0"/>
      </c:catAx>
      <c:valAx>
        <c:axId val="69859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Average OOS</a:t>
                </a:r>
                <a:r>
                  <a:rPr lang="en-US" sz="18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cost </a:t>
                </a:r>
                <a:endParaRPr lang="en-US" sz="18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35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15</xdr:col>
      <xdr:colOff>755650</xdr:colOff>
      <xdr:row>28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C4B0CA-2535-7D4B-8E4F-D6B37F772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127000</xdr:rowOff>
    </xdr:from>
    <xdr:to>
      <xdr:col>15</xdr:col>
      <xdr:colOff>755650</xdr:colOff>
      <xdr:row>29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98ABC8-5433-6447-BA3C-FB13661A7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D697-452C-F34F-9035-69B82EA1E9BA}">
  <dimension ref="A1:K31"/>
  <sheetViews>
    <sheetView workbookViewId="0">
      <selection activeCell="K16" sqref="K16"/>
    </sheetView>
  </sheetViews>
  <sheetFormatPr baseColWidth="10" defaultRowHeight="16" x14ac:dyDescent="0.2"/>
  <cols>
    <col min="1" max="1" width="5.1640625" style="4" bestFit="1" customWidth="1"/>
    <col min="2" max="2" width="5.5" style="4" bestFit="1" customWidth="1"/>
    <col min="3" max="3" width="5.83203125" style="4" bestFit="1" customWidth="1"/>
    <col min="4" max="4" width="12.1640625" style="4" bestFit="1" customWidth="1"/>
    <col min="5" max="5" width="18.1640625" style="4" bestFit="1" customWidth="1"/>
    <col min="6" max="6" width="18.33203125" style="4" bestFit="1" customWidth="1"/>
    <col min="7" max="7" width="15.5" style="4" bestFit="1" customWidth="1"/>
    <col min="8" max="8" width="14.6640625" style="4" bestFit="1" customWidth="1"/>
    <col min="9" max="9" width="12.1640625" style="4" customWidth="1"/>
    <col min="10" max="10" width="15.6640625" style="4" bestFit="1" customWidth="1"/>
    <col min="11" max="11" width="15.1640625" style="4" bestFit="1" customWidth="1"/>
    <col min="12" max="16384" width="10.83203125" style="4"/>
  </cols>
  <sheetData>
    <row r="1" spans="1:11" x14ac:dyDescent="0.2">
      <c r="D1" s="20" t="s">
        <v>14</v>
      </c>
      <c r="E1" s="20"/>
      <c r="F1" s="20"/>
      <c r="G1" s="20" t="s">
        <v>15</v>
      </c>
      <c r="H1" s="20"/>
      <c r="I1" s="20"/>
      <c r="J1" s="20"/>
      <c r="K1" s="20"/>
    </row>
    <row r="2" spans="1:11" x14ac:dyDescent="0.2">
      <c r="A2" s="4" t="s">
        <v>0</v>
      </c>
      <c r="B2" s="4" t="s">
        <v>1</v>
      </c>
      <c r="C2" s="4" t="s">
        <v>2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24" t="s">
        <v>42</v>
      </c>
      <c r="J2" s="6" t="s">
        <v>11</v>
      </c>
      <c r="K2" s="6" t="s">
        <v>12</v>
      </c>
    </row>
    <row r="3" spans="1:11" x14ac:dyDescent="0.2">
      <c r="A3" s="4">
        <v>5</v>
      </c>
      <c r="B3" s="4">
        <v>200</v>
      </c>
      <c r="C3" s="4">
        <v>5</v>
      </c>
      <c r="D3" s="4">
        <v>29680097.434</v>
      </c>
      <c r="E3" s="4">
        <v>3559.5819999999999</v>
      </c>
      <c r="F3" s="4">
        <v>4022</v>
      </c>
      <c r="G3" s="4">
        <v>24832303.114999998</v>
      </c>
      <c r="H3" s="4">
        <v>27500743.228</v>
      </c>
      <c r="I3">
        <v>9829518.4489999991</v>
      </c>
      <c r="J3" s="4">
        <v>21600.269</v>
      </c>
      <c r="K3" s="4">
        <v>2739</v>
      </c>
    </row>
    <row r="4" spans="1:11" x14ac:dyDescent="0.2">
      <c r="A4" s="4">
        <v>1</v>
      </c>
      <c r="B4" s="4">
        <v>200</v>
      </c>
      <c r="C4" s="4">
        <v>5</v>
      </c>
      <c r="D4" s="4">
        <v>22316371.364</v>
      </c>
      <c r="E4" s="4">
        <v>2463.2510000000002</v>
      </c>
      <c r="F4" s="4">
        <v>1796</v>
      </c>
      <c r="G4" s="4">
        <v>17565976.723000001</v>
      </c>
      <c r="H4" s="4">
        <v>19095244.245000001</v>
      </c>
      <c r="I4">
        <v>9366969.8389999997</v>
      </c>
      <c r="J4" s="4">
        <v>21605.998</v>
      </c>
      <c r="K4" s="4">
        <v>2495</v>
      </c>
    </row>
    <row r="5" spans="1:11" x14ac:dyDescent="0.2">
      <c r="A5" s="4">
        <v>10</v>
      </c>
      <c r="B5" s="4">
        <v>200</v>
      </c>
      <c r="C5" s="4">
        <v>5</v>
      </c>
      <c r="D5" s="4">
        <v>38586799.155000001</v>
      </c>
      <c r="E5" s="4">
        <v>4775.76</v>
      </c>
      <c r="F5" s="4">
        <v>3974</v>
      </c>
      <c r="G5" s="4">
        <v>33650790.637999997</v>
      </c>
      <c r="H5" s="4">
        <v>36449092.108000003</v>
      </c>
      <c r="I5">
        <v>11040051.547</v>
      </c>
      <c r="J5" s="4">
        <v>21615.741999999998</v>
      </c>
      <c r="K5" s="4">
        <v>2278</v>
      </c>
    </row>
    <row r="6" spans="1:11" x14ac:dyDescent="0.2">
      <c r="A6" s="4">
        <v>20</v>
      </c>
      <c r="B6" s="4">
        <v>200</v>
      </c>
      <c r="C6" s="4">
        <v>5</v>
      </c>
      <c r="D6" s="4">
        <v>55240070.256999999</v>
      </c>
      <c r="E6" s="4">
        <v>3128.7310000000002</v>
      </c>
      <c r="F6" s="4">
        <v>3377</v>
      </c>
      <c r="G6" s="4">
        <v>50812162.733999997</v>
      </c>
      <c r="H6" s="4">
        <v>56413181.545000002</v>
      </c>
      <c r="I6">
        <v>11321535.734999999</v>
      </c>
      <c r="J6" s="4">
        <v>21613.606</v>
      </c>
      <c r="K6" s="4">
        <v>2367</v>
      </c>
    </row>
    <row r="7" spans="1:11" x14ac:dyDescent="0.2">
      <c r="A7" s="4">
        <v>50</v>
      </c>
      <c r="B7" s="4">
        <v>200</v>
      </c>
      <c r="C7" s="4">
        <v>5</v>
      </c>
      <c r="D7" s="4">
        <v>99852834.672999993</v>
      </c>
      <c r="E7" s="4">
        <v>3604.99</v>
      </c>
      <c r="F7" s="4">
        <v>2977</v>
      </c>
      <c r="G7" s="4">
        <v>96834599.693000004</v>
      </c>
      <c r="H7" s="4">
        <v>101236074.307</v>
      </c>
      <c r="I7">
        <v>23144420.552000001</v>
      </c>
      <c r="J7" s="4">
        <v>21613.85</v>
      </c>
      <c r="K7" s="4">
        <v>2356</v>
      </c>
    </row>
    <row r="8" spans="1:11" x14ac:dyDescent="0.2">
      <c r="A8" s="4">
        <v>5</v>
      </c>
      <c r="B8" s="4">
        <v>50</v>
      </c>
      <c r="C8" s="4">
        <v>5</v>
      </c>
      <c r="D8" s="4">
        <v>28434821.506999999</v>
      </c>
      <c r="E8" s="4">
        <v>5082.0439999999999</v>
      </c>
      <c r="F8" s="4">
        <v>4648</v>
      </c>
      <c r="G8" s="4">
        <v>24301849.339000002</v>
      </c>
      <c r="H8" s="4">
        <v>26311705.519000001</v>
      </c>
      <c r="I8">
        <v>10288655.107000001</v>
      </c>
      <c r="J8" s="4">
        <v>21611.937000000002</v>
      </c>
      <c r="K8" s="4">
        <v>2348</v>
      </c>
    </row>
    <row r="9" spans="1:11" x14ac:dyDescent="0.2">
      <c r="A9" s="4">
        <v>5</v>
      </c>
      <c r="B9" s="4">
        <v>100</v>
      </c>
      <c r="C9" s="4">
        <v>5</v>
      </c>
      <c r="D9" s="4">
        <v>29431307.796999998</v>
      </c>
      <c r="E9" s="4">
        <v>5889.9459999999999</v>
      </c>
      <c r="F9" s="4">
        <v>4890</v>
      </c>
      <c r="G9" s="4">
        <v>24641622.596999999</v>
      </c>
      <c r="H9" s="4">
        <v>27472376.920000002</v>
      </c>
      <c r="I9">
        <v>9784864.0539999995</v>
      </c>
      <c r="J9" s="4">
        <v>21614.5</v>
      </c>
      <c r="K9" s="4">
        <v>2366</v>
      </c>
    </row>
    <row r="10" spans="1:11" x14ac:dyDescent="0.2">
      <c r="A10" s="4">
        <v>5</v>
      </c>
      <c r="B10" s="4">
        <v>300</v>
      </c>
      <c r="C10" s="4">
        <v>5</v>
      </c>
      <c r="D10" s="4">
        <v>29878549.193999998</v>
      </c>
      <c r="E10" s="4">
        <v>3665.9589999999998</v>
      </c>
      <c r="F10" s="4">
        <v>4827</v>
      </c>
      <c r="G10" s="4">
        <v>24826934.223999999</v>
      </c>
      <c r="H10" s="4">
        <v>28631888.675000001</v>
      </c>
      <c r="I10">
        <v>10012480.398</v>
      </c>
      <c r="J10" s="4">
        <v>21613.934000000001</v>
      </c>
      <c r="K10" s="4">
        <v>2336</v>
      </c>
    </row>
    <row r="11" spans="1:11" x14ac:dyDescent="0.2">
      <c r="A11" s="4">
        <v>5</v>
      </c>
      <c r="B11" s="4">
        <v>500</v>
      </c>
      <c r="C11" s="4">
        <v>5</v>
      </c>
      <c r="D11" s="4">
        <v>30053142.783</v>
      </c>
      <c r="E11" s="4">
        <v>4002.4789999999998</v>
      </c>
      <c r="F11" s="4">
        <v>4605</v>
      </c>
      <c r="G11" s="4">
        <v>24956073.719999999</v>
      </c>
      <c r="H11" s="4">
        <v>29145245.375</v>
      </c>
      <c r="I11">
        <v>9863022.3890000004</v>
      </c>
      <c r="J11" s="4">
        <v>21600.332999999999</v>
      </c>
      <c r="K11" s="4">
        <v>2386</v>
      </c>
    </row>
    <row r="12" spans="1:11" x14ac:dyDescent="0.2">
      <c r="A12" s="4">
        <v>5</v>
      </c>
      <c r="B12" s="4">
        <v>200</v>
      </c>
      <c r="C12" s="4">
        <v>1</v>
      </c>
      <c r="D12" s="4">
        <v>19287249.934999999</v>
      </c>
      <c r="E12" s="4">
        <v>5420.1670000000004</v>
      </c>
      <c r="F12" s="4">
        <v>4585</v>
      </c>
      <c r="G12" s="4">
        <v>17354466.210000001</v>
      </c>
      <c r="H12" s="4">
        <v>19018906.590999998</v>
      </c>
      <c r="I12">
        <v>6480608.4610000001</v>
      </c>
      <c r="J12" s="4">
        <v>21614.394</v>
      </c>
      <c r="K12" s="4">
        <v>2392</v>
      </c>
    </row>
    <row r="13" spans="1:11" x14ac:dyDescent="0.2">
      <c r="A13" s="4">
        <v>5</v>
      </c>
      <c r="B13" s="4">
        <v>200</v>
      </c>
      <c r="C13" s="4">
        <v>10</v>
      </c>
      <c r="D13" s="4">
        <v>42318454.031000003</v>
      </c>
      <c r="E13" s="4">
        <v>3115.4569999999999</v>
      </c>
      <c r="F13" s="4">
        <v>3424</v>
      </c>
      <c r="G13" s="4">
        <v>34002292.637999997</v>
      </c>
      <c r="H13" s="4">
        <v>38234082.538999997</v>
      </c>
      <c r="I13">
        <v>17125474.408</v>
      </c>
      <c r="J13" s="4">
        <v>21607.42</v>
      </c>
      <c r="K13" s="4">
        <v>2290</v>
      </c>
    </row>
    <row r="14" spans="1:11" x14ac:dyDescent="0.2">
      <c r="A14" s="4">
        <v>5</v>
      </c>
      <c r="B14" s="4">
        <v>200</v>
      </c>
      <c r="C14" s="4">
        <v>50</v>
      </c>
      <c r="D14" s="4">
        <v>133656212.219</v>
      </c>
      <c r="E14" s="4">
        <v>2230.8409999999999</v>
      </c>
      <c r="F14" s="4">
        <v>1321</v>
      </c>
      <c r="G14" s="4">
        <v>107229703.741</v>
      </c>
      <c r="H14" s="4">
        <v>114546832.058</v>
      </c>
      <c r="I14">
        <v>63937262.283</v>
      </c>
      <c r="J14" s="4">
        <v>21606.550999999999</v>
      </c>
      <c r="K14" s="4">
        <v>2442</v>
      </c>
    </row>
    <row r="15" spans="1:11" x14ac:dyDescent="0.2">
      <c r="A15" s="4">
        <v>5</v>
      </c>
      <c r="B15" s="4">
        <v>200</v>
      </c>
      <c r="C15" s="4">
        <v>100</v>
      </c>
      <c r="D15" s="4">
        <v>167617859.074</v>
      </c>
      <c r="E15" s="4">
        <v>299.89999999999998</v>
      </c>
      <c r="F15" s="4">
        <v>654</v>
      </c>
      <c r="G15" s="4">
        <v>156736335.204</v>
      </c>
      <c r="H15" s="4">
        <v>162556123.34400001</v>
      </c>
      <c r="I15">
        <v>94283692.487000003</v>
      </c>
      <c r="J15" s="4">
        <v>7991.7449999999999</v>
      </c>
      <c r="K15" s="4">
        <v>1392</v>
      </c>
    </row>
    <row r="17" spans="1:11" x14ac:dyDescent="0.2">
      <c r="D17" s="20" t="s">
        <v>14</v>
      </c>
      <c r="E17" s="20"/>
      <c r="F17" s="20"/>
      <c r="G17" s="20" t="s">
        <v>15</v>
      </c>
      <c r="H17" s="20"/>
      <c r="I17" s="20"/>
      <c r="J17" s="20"/>
      <c r="K17" s="20"/>
    </row>
    <row r="18" spans="1:11" x14ac:dyDescent="0.2">
      <c r="A18" s="4" t="s">
        <v>0</v>
      </c>
      <c r="B18" s="4" t="s">
        <v>1</v>
      </c>
      <c r="C18" s="4" t="s">
        <v>2</v>
      </c>
      <c r="D18" s="6" t="s">
        <v>6</v>
      </c>
      <c r="E18" s="6" t="s">
        <v>7</v>
      </c>
      <c r="F18" s="6" t="s">
        <v>8</v>
      </c>
      <c r="G18" s="6" t="s">
        <v>9</v>
      </c>
      <c r="H18" s="6" t="s">
        <v>10</v>
      </c>
      <c r="I18" s="24" t="s">
        <v>42</v>
      </c>
      <c r="J18" s="6" t="s">
        <v>11</v>
      </c>
      <c r="K18" s="6" t="s">
        <v>12</v>
      </c>
    </row>
    <row r="19" spans="1:11" x14ac:dyDescent="0.2">
      <c r="A19" s="4">
        <v>5</v>
      </c>
      <c r="B19" s="4">
        <v>200</v>
      </c>
      <c r="C19" s="4">
        <v>5</v>
      </c>
      <c r="D19" s="4">
        <v>29680097.434</v>
      </c>
      <c r="E19" s="4">
        <v>3559.5819999999999</v>
      </c>
      <c r="F19" s="4">
        <v>4022</v>
      </c>
      <c r="G19" s="25">
        <v>24832303.114999998</v>
      </c>
      <c r="H19" s="25">
        <v>27500743.228</v>
      </c>
      <c r="I19" s="8">
        <v>98295.184489999985</v>
      </c>
      <c r="J19" s="25">
        <v>21600.269</v>
      </c>
      <c r="K19" s="4">
        <v>2739</v>
      </c>
    </row>
    <row r="20" spans="1:11" x14ac:dyDescent="0.2">
      <c r="A20" s="4">
        <v>1</v>
      </c>
      <c r="B20" s="4">
        <v>200</v>
      </c>
      <c r="C20" s="4">
        <v>5</v>
      </c>
      <c r="D20" s="4">
        <v>22316371.364</v>
      </c>
      <c r="E20" s="4">
        <v>2463.2510000000002</v>
      </c>
      <c r="F20" s="4">
        <v>1796</v>
      </c>
      <c r="G20" s="25">
        <v>17565976.723000001</v>
      </c>
      <c r="H20" s="25">
        <v>19095244.245000001</v>
      </c>
      <c r="I20" s="8">
        <v>93669.69838999999</v>
      </c>
      <c r="J20" s="25">
        <v>21605.998</v>
      </c>
      <c r="K20" s="4">
        <v>2495</v>
      </c>
    </row>
    <row r="21" spans="1:11" x14ac:dyDescent="0.2">
      <c r="A21" s="4">
        <v>10</v>
      </c>
      <c r="B21" s="4">
        <v>200</v>
      </c>
      <c r="C21" s="4">
        <v>5</v>
      </c>
      <c r="D21" s="4">
        <v>38586799.155000001</v>
      </c>
      <c r="E21" s="4">
        <v>4775.76</v>
      </c>
      <c r="F21" s="4">
        <v>3974</v>
      </c>
      <c r="G21" s="25">
        <v>33650790.637999997</v>
      </c>
      <c r="H21" s="25">
        <v>36449092.108000003</v>
      </c>
      <c r="I21" s="8">
        <v>110400.51547</v>
      </c>
      <c r="J21" s="25">
        <v>21615.741999999998</v>
      </c>
      <c r="K21" s="4">
        <v>2278</v>
      </c>
    </row>
    <row r="22" spans="1:11" x14ac:dyDescent="0.2">
      <c r="A22" s="4">
        <v>20</v>
      </c>
      <c r="B22" s="4">
        <v>200</v>
      </c>
      <c r="C22" s="4">
        <v>5</v>
      </c>
      <c r="D22" s="4">
        <v>55240070.256999999</v>
      </c>
      <c r="E22" s="4">
        <v>3128.7310000000002</v>
      </c>
      <c r="F22" s="4">
        <v>3377</v>
      </c>
      <c r="G22" s="25">
        <v>50812162.733999997</v>
      </c>
      <c r="H22" s="25">
        <v>56413181.545000002</v>
      </c>
      <c r="I22" s="8">
        <v>113215.35734999999</v>
      </c>
      <c r="J22" s="25">
        <v>21613.606</v>
      </c>
      <c r="K22" s="4">
        <v>2367</v>
      </c>
    </row>
    <row r="23" spans="1:11" x14ac:dyDescent="0.2">
      <c r="A23" s="4">
        <v>50</v>
      </c>
      <c r="B23" s="4">
        <v>200</v>
      </c>
      <c r="C23" s="4">
        <v>5</v>
      </c>
      <c r="D23" s="4">
        <v>99852834.672999993</v>
      </c>
      <c r="E23" s="4">
        <v>3604.99</v>
      </c>
      <c r="F23" s="4">
        <v>2977</v>
      </c>
      <c r="G23" s="25">
        <v>96834599.693000004</v>
      </c>
      <c r="H23" s="25">
        <v>101236074.307</v>
      </c>
      <c r="I23" s="8">
        <v>231444.20552000002</v>
      </c>
      <c r="J23" s="25">
        <v>21613.85</v>
      </c>
      <c r="K23" s="4">
        <v>2356</v>
      </c>
    </row>
    <row r="24" spans="1:11" x14ac:dyDescent="0.2">
      <c r="A24" s="4">
        <v>5</v>
      </c>
      <c r="B24" s="4">
        <v>50</v>
      </c>
      <c r="C24" s="4">
        <v>5</v>
      </c>
      <c r="D24" s="4">
        <v>28434821.506999999</v>
      </c>
      <c r="E24" s="4">
        <v>5082.0439999999999</v>
      </c>
      <c r="F24" s="4">
        <v>4648</v>
      </c>
      <c r="G24" s="25">
        <v>24301849.339000002</v>
      </c>
      <c r="H24" s="25">
        <v>26311705.519000001</v>
      </c>
      <c r="I24" s="8">
        <v>102886.55107</v>
      </c>
      <c r="J24" s="25">
        <v>21611.937000000002</v>
      </c>
      <c r="K24" s="4">
        <v>2348</v>
      </c>
    </row>
    <row r="25" spans="1:11" x14ac:dyDescent="0.2">
      <c r="A25" s="4">
        <v>5</v>
      </c>
      <c r="B25" s="4">
        <v>100</v>
      </c>
      <c r="C25" s="4">
        <v>5</v>
      </c>
      <c r="D25" s="4">
        <v>29431307.796999998</v>
      </c>
      <c r="E25" s="4">
        <v>5889.9459999999999</v>
      </c>
      <c r="F25" s="4">
        <v>4890</v>
      </c>
      <c r="G25" s="25">
        <v>24641622.596999999</v>
      </c>
      <c r="H25" s="25">
        <v>27472376.920000002</v>
      </c>
      <c r="I25" s="8">
        <v>97848.640539999993</v>
      </c>
      <c r="J25" s="25">
        <v>21614.5</v>
      </c>
      <c r="K25" s="4">
        <v>2366</v>
      </c>
    </row>
    <row r="26" spans="1:11" x14ac:dyDescent="0.2">
      <c r="A26" s="4">
        <v>5</v>
      </c>
      <c r="B26" s="4">
        <v>300</v>
      </c>
      <c r="C26" s="4">
        <v>5</v>
      </c>
      <c r="D26" s="4">
        <v>29878549.193999998</v>
      </c>
      <c r="E26" s="4">
        <v>3665.9589999999998</v>
      </c>
      <c r="F26" s="4">
        <v>4827</v>
      </c>
      <c r="G26" s="25">
        <v>24826934.223999999</v>
      </c>
      <c r="H26" s="25">
        <v>28631888.675000001</v>
      </c>
      <c r="I26" s="8">
        <v>100124.80398</v>
      </c>
      <c r="J26" s="25">
        <v>21613.934000000001</v>
      </c>
      <c r="K26" s="4">
        <v>2336</v>
      </c>
    </row>
    <row r="27" spans="1:11" x14ac:dyDescent="0.2">
      <c r="A27" s="4">
        <v>5</v>
      </c>
      <c r="B27" s="4">
        <v>500</v>
      </c>
      <c r="C27" s="4">
        <v>5</v>
      </c>
      <c r="D27" s="4">
        <v>30053142.783</v>
      </c>
      <c r="E27" s="4">
        <v>4002.4789999999998</v>
      </c>
      <c r="F27" s="4">
        <v>4605</v>
      </c>
      <c r="G27" s="25">
        <v>24956073.719999999</v>
      </c>
      <c r="H27" s="25">
        <v>29145245.375</v>
      </c>
      <c r="I27" s="8">
        <v>98630.223890000008</v>
      </c>
      <c r="J27" s="25">
        <v>21600.332999999999</v>
      </c>
      <c r="K27" s="4">
        <v>2386</v>
      </c>
    </row>
    <row r="28" spans="1:11" x14ac:dyDescent="0.2">
      <c r="A28" s="4">
        <v>5</v>
      </c>
      <c r="B28" s="4">
        <v>200</v>
      </c>
      <c r="C28" s="4">
        <v>1</v>
      </c>
      <c r="D28" s="4">
        <v>19287249.934999999</v>
      </c>
      <c r="E28" s="4">
        <v>5420.1670000000004</v>
      </c>
      <c r="F28" s="4">
        <v>4585</v>
      </c>
      <c r="G28" s="25">
        <v>17354466.210000001</v>
      </c>
      <c r="H28" s="25">
        <v>19018906.590999998</v>
      </c>
      <c r="I28" s="8">
        <v>64806.084609999998</v>
      </c>
      <c r="J28" s="25">
        <v>21614.394</v>
      </c>
      <c r="K28" s="4">
        <v>2392</v>
      </c>
    </row>
    <row r="29" spans="1:11" x14ac:dyDescent="0.2">
      <c r="A29" s="4">
        <v>5</v>
      </c>
      <c r="B29" s="4">
        <v>200</v>
      </c>
      <c r="C29" s="4">
        <v>10</v>
      </c>
      <c r="D29" s="4">
        <v>42318454.031000003</v>
      </c>
      <c r="E29" s="4">
        <v>3115.4569999999999</v>
      </c>
      <c r="F29" s="4">
        <v>3424</v>
      </c>
      <c r="G29" s="25">
        <v>34002292.637999997</v>
      </c>
      <c r="H29" s="25">
        <v>38234082.538999997</v>
      </c>
      <c r="I29" s="8">
        <v>171254.74408</v>
      </c>
      <c r="J29" s="25">
        <v>21607.42</v>
      </c>
      <c r="K29" s="4">
        <v>2290</v>
      </c>
    </row>
    <row r="30" spans="1:11" x14ac:dyDescent="0.2">
      <c r="A30" s="4">
        <v>5</v>
      </c>
      <c r="B30" s="4">
        <v>200</v>
      </c>
      <c r="C30" s="4">
        <v>50</v>
      </c>
      <c r="D30" s="4">
        <v>133656212.219</v>
      </c>
      <c r="E30" s="4">
        <v>2230.8409999999999</v>
      </c>
      <c r="F30" s="4">
        <v>1321</v>
      </c>
      <c r="G30" s="25">
        <v>107229703.741</v>
      </c>
      <c r="H30" s="25">
        <v>114546832.058</v>
      </c>
      <c r="I30" s="8">
        <v>639372.62283000001</v>
      </c>
      <c r="J30" s="25">
        <v>21606.550999999999</v>
      </c>
      <c r="K30" s="4">
        <v>2442</v>
      </c>
    </row>
    <row r="31" spans="1:11" x14ac:dyDescent="0.2">
      <c r="A31" s="4">
        <v>5</v>
      </c>
      <c r="B31" s="4">
        <v>200</v>
      </c>
      <c r="C31" s="4">
        <v>100</v>
      </c>
      <c r="D31" s="4">
        <v>167617859.074</v>
      </c>
      <c r="E31" s="4">
        <v>299.89999999999998</v>
      </c>
      <c r="F31" s="4">
        <v>654</v>
      </c>
      <c r="G31" s="25">
        <v>156736335.204</v>
      </c>
      <c r="H31" s="25">
        <v>162556123.34400001</v>
      </c>
      <c r="I31" s="8">
        <v>942836.92486999999</v>
      </c>
      <c r="J31" s="25">
        <v>7991.7449999999999</v>
      </c>
      <c r="K31" s="4">
        <v>1392</v>
      </c>
    </row>
  </sheetData>
  <mergeCells count="4">
    <mergeCell ref="D1:F1"/>
    <mergeCell ref="G1:K1"/>
    <mergeCell ref="D17:F17"/>
    <mergeCell ref="G17:K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B7EF-075C-4641-BF68-A1D4B14DA683}">
  <dimension ref="A1:K39"/>
  <sheetViews>
    <sheetView workbookViewId="0">
      <selection activeCell="K20" sqref="K20"/>
    </sheetView>
  </sheetViews>
  <sheetFormatPr baseColWidth="10" defaultRowHeight="16" x14ac:dyDescent="0.2"/>
  <cols>
    <col min="1" max="1" width="21.1640625" bestFit="1" customWidth="1"/>
    <col min="2" max="2" width="14.1640625" bestFit="1" customWidth="1"/>
    <col min="3" max="6" width="15.5" bestFit="1" customWidth="1"/>
    <col min="7" max="7" width="11.83203125" bestFit="1" customWidth="1"/>
    <col min="8" max="8" width="15.5" bestFit="1" customWidth="1"/>
    <col min="9" max="9" width="11.83203125" bestFit="1" customWidth="1"/>
    <col min="10" max="11" width="11.1640625" bestFit="1" customWidth="1"/>
  </cols>
  <sheetData>
    <row r="1" spans="1:11" s="14" customFormat="1" ht="19" x14ac:dyDescent="0.25">
      <c r="A1" s="14" t="s">
        <v>0</v>
      </c>
      <c r="B1" s="14" t="s">
        <v>1</v>
      </c>
      <c r="C1" s="14" t="s">
        <v>2</v>
      </c>
      <c r="D1" s="14" t="s">
        <v>4</v>
      </c>
      <c r="E1" s="14" t="s">
        <v>5</v>
      </c>
      <c r="F1" s="15" t="s">
        <v>16</v>
      </c>
      <c r="G1" s="15" t="s">
        <v>17</v>
      </c>
      <c r="H1" s="15" t="s">
        <v>18</v>
      </c>
      <c r="I1" s="15" t="s">
        <v>19</v>
      </c>
      <c r="J1" s="15" t="s">
        <v>20</v>
      </c>
      <c r="K1" s="15" t="s">
        <v>21</v>
      </c>
    </row>
    <row r="2" spans="1:11" x14ac:dyDescent="0.2">
      <c r="A2" s="1">
        <v>5</v>
      </c>
      <c r="B2" s="1">
        <v>200</v>
      </c>
      <c r="C2" s="1">
        <v>5</v>
      </c>
      <c r="D2" s="11">
        <v>28160762.219999999</v>
      </c>
      <c r="E2" s="11">
        <v>7096633.1200000001</v>
      </c>
      <c r="F2" s="11">
        <v>29930347.100000001</v>
      </c>
      <c r="G2" s="11">
        <v>7280499.6299999999</v>
      </c>
      <c r="H2" s="11">
        <v>42036458.960000001</v>
      </c>
      <c r="I2" s="11">
        <v>24935244.969999999</v>
      </c>
      <c r="J2" s="12">
        <f t="shared" ref="J2:J14" si="0">(F2-D2)/F2</f>
        <v>5.912343328621146E-2</v>
      </c>
      <c r="K2" s="13">
        <f t="shared" ref="K2:K14" si="1">(H2-D2)/H2</f>
        <v>0.33008719295798655</v>
      </c>
    </row>
    <row r="3" spans="1:11" x14ac:dyDescent="0.2">
      <c r="A3">
        <v>1</v>
      </c>
      <c r="B3">
        <v>200</v>
      </c>
      <c r="C3">
        <v>5</v>
      </c>
      <c r="D3" s="8">
        <v>19303162.469999999</v>
      </c>
      <c r="E3" s="8">
        <v>6376995.1500000004</v>
      </c>
      <c r="F3" s="8">
        <v>22511359.23</v>
      </c>
      <c r="G3" s="8">
        <v>6425372.29</v>
      </c>
      <c r="H3" s="8">
        <v>36139812.780000001</v>
      </c>
      <c r="I3" s="8">
        <v>26911955.23</v>
      </c>
      <c r="J3" s="7">
        <f t="shared" si="0"/>
        <v>0.14251457351915758</v>
      </c>
      <c r="K3" s="10">
        <f t="shared" si="1"/>
        <v>0.46587541591575454</v>
      </c>
    </row>
    <row r="4" spans="1:11" x14ac:dyDescent="0.2">
      <c r="A4">
        <v>10</v>
      </c>
      <c r="B4">
        <v>200</v>
      </c>
      <c r="C4">
        <v>5</v>
      </c>
      <c r="D4" s="8">
        <v>36190524.460000001</v>
      </c>
      <c r="E4" s="8">
        <v>7464762.8700000001</v>
      </c>
      <c r="F4" s="8">
        <v>38927693.289999999</v>
      </c>
      <c r="G4" s="8">
        <v>8467617.9299999997</v>
      </c>
      <c r="H4" s="8">
        <v>50768366.43</v>
      </c>
      <c r="I4" s="8">
        <v>24904143.960000001</v>
      </c>
      <c r="J4" s="7">
        <f t="shared" si="0"/>
        <v>7.0314179923502945E-2</v>
      </c>
      <c r="K4" s="10">
        <f t="shared" si="1"/>
        <v>0.28714420012115405</v>
      </c>
    </row>
    <row r="5" spans="1:11" x14ac:dyDescent="0.2">
      <c r="A5">
        <v>20</v>
      </c>
      <c r="B5">
        <v>200</v>
      </c>
      <c r="C5">
        <v>5</v>
      </c>
      <c r="D5" s="8">
        <v>56140432.789999999</v>
      </c>
      <c r="E5" s="8">
        <v>7586075.3399999999</v>
      </c>
      <c r="F5" s="8">
        <v>55779852.270000003</v>
      </c>
      <c r="G5" s="8">
        <v>10987550</v>
      </c>
      <c r="H5" s="8">
        <v>68374586.599999994</v>
      </c>
      <c r="I5" s="8">
        <v>26722049.199999999</v>
      </c>
      <c r="J5" s="7">
        <f t="shared" si="0"/>
        <v>-6.4643505732969878E-3</v>
      </c>
      <c r="K5" s="10">
        <f t="shared" si="1"/>
        <v>0.1789283770236352</v>
      </c>
    </row>
    <row r="6" spans="1:11" x14ac:dyDescent="0.2">
      <c r="A6" s="1">
        <v>50</v>
      </c>
      <c r="B6" s="1">
        <v>200</v>
      </c>
      <c r="C6" s="1">
        <v>5</v>
      </c>
      <c r="D6" s="11">
        <v>99852964.409999996</v>
      </c>
      <c r="E6" s="11">
        <v>17454885.800000001</v>
      </c>
      <c r="F6" s="11">
        <v>101419623.67</v>
      </c>
      <c r="G6" s="11">
        <v>22902488.420000002</v>
      </c>
      <c r="H6" s="11">
        <v>112879142.79000001</v>
      </c>
      <c r="I6" s="11">
        <v>33404161.890000001</v>
      </c>
      <c r="J6" s="12">
        <f t="shared" si="0"/>
        <v>1.5447299085802311E-2</v>
      </c>
      <c r="K6" s="13">
        <f t="shared" si="1"/>
        <v>0.11539933824828799</v>
      </c>
    </row>
    <row r="7" spans="1:11" x14ac:dyDescent="0.2">
      <c r="A7">
        <v>5</v>
      </c>
      <c r="B7">
        <v>50</v>
      </c>
      <c r="C7">
        <v>5</v>
      </c>
      <c r="D7" s="8">
        <v>26048261.289999999</v>
      </c>
      <c r="E7" s="8">
        <v>6929626.2300000004</v>
      </c>
      <c r="F7" s="8">
        <v>28734721.030000001</v>
      </c>
      <c r="G7" s="8">
        <v>8300309.96</v>
      </c>
      <c r="H7" s="8">
        <v>40708387.229999997</v>
      </c>
      <c r="I7" s="8">
        <v>24431492.91</v>
      </c>
      <c r="J7" s="7">
        <f t="shared" si="0"/>
        <v>9.3491763403418776E-2</v>
      </c>
      <c r="K7" s="10">
        <f t="shared" si="1"/>
        <v>0.36012544189410273</v>
      </c>
    </row>
    <row r="8" spans="1:11" x14ac:dyDescent="0.2">
      <c r="A8">
        <v>5</v>
      </c>
      <c r="B8">
        <v>100</v>
      </c>
      <c r="C8">
        <v>5</v>
      </c>
      <c r="D8" s="8">
        <v>27461982.09</v>
      </c>
      <c r="E8" s="8">
        <v>6510966.4400000004</v>
      </c>
      <c r="F8" s="8">
        <v>29709736.68</v>
      </c>
      <c r="G8" s="8">
        <v>8082492.7999999998</v>
      </c>
      <c r="H8" s="8">
        <v>42302863.75</v>
      </c>
      <c r="I8" s="8">
        <v>25221261.260000002</v>
      </c>
      <c r="J8" s="7">
        <f t="shared" si="0"/>
        <v>7.5657169708715166E-2</v>
      </c>
      <c r="K8" s="10">
        <f t="shared" si="1"/>
        <v>0.35082451504243611</v>
      </c>
    </row>
    <row r="9" spans="1:11" x14ac:dyDescent="0.2">
      <c r="A9">
        <v>5</v>
      </c>
      <c r="B9">
        <v>300</v>
      </c>
      <c r="C9">
        <v>5</v>
      </c>
      <c r="D9" s="8">
        <v>28560404.789999999</v>
      </c>
      <c r="E9" s="8">
        <v>6789432.75</v>
      </c>
      <c r="F9" s="8">
        <v>30203987.359999999</v>
      </c>
      <c r="G9" s="8">
        <v>8007784.0700000003</v>
      </c>
      <c r="H9" s="8">
        <v>42310436.25</v>
      </c>
      <c r="I9" s="8">
        <v>25281002.059999999</v>
      </c>
      <c r="J9" s="7">
        <f t="shared" si="0"/>
        <v>5.441607925504046E-2</v>
      </c>
      <c r="K9" s="10">
        <f t="shared" si="1"/>
        <v>0.32497966645286008</v>
      </c>
    </row>
    <row r="10" spans="1:11" x14ac:dyDescent="0.2">
      <c r="A10" s="1">
        <v>5</v>
      </c>
      <c r="B10" s="1">
        <v>500</v>
      </c>
      <c r="C10" s="1">
        <v>5</v>
      </c>
      <c r="D10" s="11">
        <v>29353614.550000001</v>
      </c>
      <c r="E10" s="11">
        <v>6642760.7999999998</v>
      </c>
      <c r="F10" s="11">
        <v>30331670.059999999</v>
      </c>
      <c r="G10" s="11">
        <v>7589787.21</v>
      </c>
      <c r="H10" s="11">
        <v>43523528.75</v>
      </c>
      <c r="I10" s="11">
        <v>26841533.890000001</v>
      </c>
      <c r="J10" s="12">
        <f t="shared" si="0"/>
        <v>3.2245356357407176E-2</v>
      </c>
      <c r="K10" s="13">
        <f t="shared" si="1"/>
        <v>0.32556905671395037</v>
      </c>
    </row>
    <row r="11" spans="1:11" x14ac:dyDescent="0.2">
      <c r="A11">
        <v>5</v>
      </c>
      <c r="B11">
        <v>200</v>
      </c>
      <c r="C11">
        <v>1</v>
      </c>
      <c r="D11" s="8">
        <v>18960649.399999999</v>
      </c>
      <c r="E11" s="8">
        <v>4507928.9400000004</v>
      </c>
      <c r="F11" s="8">
        <v>19561785.329999998</v>
      </c>
      <c r="G11" s="8">
        <v>4162271.39</v>
      </c>
      <c r="H11" s="8">
        <v>31154308.260000002</v>
      </c>
      <c r="I11" s="8">
        <v>22470837.140000001</v>
      </c>
      <c r="J11" s="7">
        <f t="shared" si="0"/>
        <v>3.0730115879458932E-2</v>
      </c>
      <c r="K11" s="10">
        <f t="shared" si="1"/>
        <v>0.39139558992089146</v>
      </c>
    </row>
    <row r="12" spans="1:11" x14ac:dyDescent="0.2">
      <c r="A12">
        <v>5</v>
      </c>
      <c r="B12">
        <v>200</v>
      </c>
      <c r="C12">
        <v>10</v>
      </c>
      <c r="D12" s="8">
        <v>37534023.950000003</v>
      </c>
      <c r="E12" s="8">
        <v>11415523.310000001</v>
      </c>
      <c r="F12" s="8">
        <v>42577247.329999998</v>
      </c>
      <c r="G12" s="8">
        <v>11444192.65</v>
      </c>
      <c r="H12" s="8">
        <v>55406198.850000001</v>
      </c>
      <c r="I12" s="8">
        <v>28478769.170000002</v>
      </c>
      <c r="J12" s="7">
        <f t="shared" si="0"/>
        <v>0.11844878887805722</v>
      </c>
      <c r="K12" s="10">
        <f t="shared" si="1"/>
        <v>0.32256634223157865</v>
      </c>
    </row>
    <row r="13" spans="1:11" x14ac:dyDescent="0.2">
      <c r="A13">
        <v>5</v>
      </c>
      <c r="B13">
        <v>200</v>
      </c>
      <c r="C13">
        <v>50</v>
      </c>
      <c r="D13" s="8">
        <v>113892252.23999999</v>
      </c>
      <c r="E13" s="8">
        <v>43473328.539999999</v>
      </c>
      <c r="F13" s="8">
        <v>134975823.22</v>
      </c>
      <c r="G13" s="8">
        <v>48991751.149999999</v>
      </c>
      <c r="H13" s="8">
        <v>153433960.78</v>
      </c>
      <c r="I13" s="8">
        <v>64473962.539999999</v>
      </c>
      <c r="J13" s="7">
        <f t="shared" si="0"/>
        <v>0.15620257374267271</v>
      </c>
      <c r="K13" s="10">
        <f t="shared" si="1"/>
        <v>0.25771158053266024</v>
      </c>
    </row>
    <row r="14" spans="1:11" x14ac:dyDescent="0.2">
      <c r="A14">
        <v>5</v>
      </c>
      <c r="B14">
        <v>200</v>
      </c>
      <c r="C14">
        <v>100</v>
      </c>
      <c r="D14" s="8">
        <v>169444465.88</v>
      </c>
      <c r="E14" s="8">
        <v>73672968.340000004</v>
      </c>
      <c r="F14" s="8">
        <v>172786474.71000001</v>
      </c>
      <c r="G14" s="8">
        <v>77695714.739999995</v>
      </c>
      <c r="H14" s="8">
        <v>217376819.63</v>
      </c>
      <c r="I14" s="8">
        <v>86944899.680000007</v>
      </c>
      <c r="J14" s="7">
        <f t="shared" si="0"/>
        <v>1.9341842789542107E-2</v>
      </c>
      <c r="K14" s="10">
        <f t="shared" si="1"/>
        <v>0.22050351933378318</v>
      </c>
    </row>
    <row r="15" spans="1:11" x14ac:dyDescent="0.2">
      <c r="D15" s="8"/>
      <c r="E15" s="8"/>
      <c r="F15" s="8"/>
      <c r="G15" s="8"/>
      <c r="H15" s="8"/>
      <c r="I15" s="8"/>
      <c r="J15" s="7"/>
      <c r="K15" s="10"/>
    </row>
    <row r="16" spans="1:11" x14ac:dyDescent="0.2">
      <c r="A16" t="s">
        <v>40</v>
      </c>
    </row>
    <row r="17" spans="1:11" ht="19" x14ac:dyDescent="0.25">
      <c r="A17" s="14" t="s">
        <v>4</v>
      </c>
      <c r="B17" s="14" t="s">
        <v>5</v>
      </c>
      <c r="C17" s="15" t="s">
        <v>16</v>
      </c>
      <c r="D17" s="15" t="s">
        <v>17</v>
      </c>
      <c r="E17" s="15" t="s">
        <v>18</v>
      </c>
      <c r="F17" s="15" t="s">
        <v>19</v>
      </c>
      <c r="G17" s="15" t="s">
        <v>20</v>
      </c>
      <c r="H17" s="15" t="s">
        <v>21</v>
      </c>
    </row>
    <row r="18" spans="1:11" x14ac:dyDescent="0.2">
      <c r="A18" s="11">
        <v>28160762.219999999</v>
      </c>
      <c r="B18" s="11">
        <v>7096633.1200000001</v>
      </c>
      <c r="C18" s="11">
        <v>29930347.100000001</v>
      </c>
      <c r="D18" s="11">
        <v>7280499.6299999999</v>
      </c>
      <c r="E18" s="11">
        <v>42036458.960000001</v>
      </c>
      <c r="F18" s="11">
        <v>24935244.969999999</v>
      </c>
      <c r="G18" s="12">
        <f>(C18-A18)/C18</f>
        <v>5.912343328621146E-2</v>
      </c>
      <c r="H18" s="13">
        <f>(E18-A18)/E18</f>
        <v>0.33008719295798655</v>
      </c>
    </row>
    <row r="19" spans="1:11" x14ac:dyDescent="0.2">
      <c r="D19" s="8"/>
      <c r="E19" s="8"/>
      <c r="F19" s="8"/>
      <c r="G19" s="8"/>
      <c r="H19" s="8"/>
      <c r="I19" s="8"/>
      <c r="J19" s="7"/>
      <c r="K19" s="10"/>
    </row>
    <row r="20" spans="1:11" x14ac:dyDescent="0.2">
      <c r="A20" t="s">
        <v>37</v>
      </c>
    </row>
    <row r="21" spans="1:11" ht="19" x14ac:dyDescent="0.25">
      <c r="A21" s="14" t="s">
        <v>0</v>
      </c>
      <c r="B21" s="14" t="s">
        <v>4</v>
      </c>
      <c r="C21" s="14" t="s">
        <v>5</v>
      </c>
      <c r="D21" s="15" t="s">
        <v>16</v>
      </c>
      <c r="E21" s="15" t="s">
        <v>17</v>
      </c>
      <c r="F21" s="15" t="s">
        <v>18</v>
      </c>
      <c r="G21" s="15" t="s">
        <v>19</v>
      </c>
      <c r="H21" s="15" t="s">
        <v>20</v>
      </c>
      <c r="I21" s="15" t="s">
        <v>21</v>
      </c>
    </row>
    <row r="22" spans="1:11" x14ac:dyDescent="0.2">
      <c r="A22">
        <v>1</v>
      </c>
      <c r="B22" s="8">
        <v>19303162.469999999</v>
      </c>
      <c r="C22" s="8">
        <v>6376995.1500000004</v>
      </c>
      <c r="D22" s="8">
        <v>22511359.23</v>
      </c>
      <c r="E22" s="8">
        <v>6425372.29</v>
      </c>
      <c r="F22" s="8">
        <v>36139812.780000001</v>
      </c>
      <c r="G22" s="8">
        <v>26911955.23</v>
      </c>
      <c r="H22" s="7">
        <f>(D22-B22)/D22</f>
        <v>0.14251457351915758</v>
      </c>
      <c r="I22" s="10">
        <f>(F22-B22)/F22</f>
        <v>0.46587541591575454</v>
      </c>
    </row>
    <row r="23" spans="1:11" x14ac:dyDescent="0.2">
      <c r="A23">
        <v>10</v>
      </c>
      <c r="B23" s="8">
        <v>36190524.460000001</v>
      </c>
      <c r="C23" s="8">
        <v>7464762.8700000001</v>
      </c>
      <c r="D23" s="8">
        <v>38927693.289999999</v>
      </c>
      <c r="E23" s="8">
        <v>8467617.9299999997</v>
      </c>
      <c r="F23" s="8">
        <v>50768366.43</v>
      </c>
      <c r="G23" s="8">
        <v>24904143.960000001</v>
      </c>
      <c r="H23" s="7">
        <f>(D23-B23)/D23</f>
        <v>7.0314179923502945E-2</v>
      </c>
      <c r="I23" s="10">
        <f>(F23-B23)/F23</f>
        <v>0.28714420012115405</v>
      </c>
    </row>
    <row r="24" spans="1:11" x14ac:dyDescent="0.2">
      <c r="A24">
        <v>20</v>
      </c>
      <c r="B24" s="8">
        <v>56140432.789999999</v>
      </c>
      <c r="C24" s="8">
        <v>7586075.3399999999</v>
      </c>
      <c r="D24" s="8">
        <v>55779852.270000003</v>
      </c>
      <c r="E24" s="8">
        <v>10987550</v>
      </c>
      <c r="F24" s="8">
        <v>68374586.599999994</v>
      </c>
      <c r="G24" s="8">
        <v>26722049.199999999</v>
      </c>
      <c r="H24" s="7">
        <f>(D24-B24)/D24</f>
        <v>-6.4643505732969878E-3</v>
      </c>
      <c r="I24" s="10">
        <f>(F24-B24)/F24</f>
        <v>0.1789283770236352</v>
      </c>
    </row>
    <row r="25" spans="1:11" x14ac:dyDescent="0.2">
      <c r="A25" s="1">
        <v>50</v>
      </c>
      <c r="B25" s="11">
        <v>99852964.409999996</v>
      </c>
      <c r="C25" s="11">
        <v>17454885.800000001</v>
      </c>
      <c r="D25" s="11">
        <v>101419623.67</v>
      </c>
      <c r="E25" s="11">
        <v>22902488.420000002</v>
      </c>
      <c r="F25" s="11">
        <v>112879142.79000001</v>
      </c>
      <c r="G25" s="11">
        <v>33404161.890000001</v>
      </c>
      <c r="H25" s="12">
        <f>(D25-B25)/D25</f>
        <v>1.5447299085802311E-2</v>
      </c>
      <c r="I25" s="13">
        <f>(F25-B25)/F25</f>
        <v>0.11539933824828799</v>
      </c>
    </row>
    <row r="27" spans="1:11" x14ac:dyDescent="0.2">
      <c r="A27" t="s">
        <v>38</v>
      </c>
    </row>
    <row r="28" spans="1:11" s="14" customFormat="1" ht="19" x14ac:dyDescent="0.25">
      <c r="A28" s="14" t="s">
        <v>1</v>
      </c>
      <c r="B28" s="14" t="s">
        <v>4</v>
      </c>
      <c r="C28" s="14" t="s">
        <v>5</v>
      </c>
      <c r="D28" s="15" t="s">
        <v>16</v>
      </c>
      <c r="E28" s="15" t="s">
        <v>17</v>
      </c>
      <c r="F28" s="15" t="s">
        <v>18</v>
      </c>
      <c r="G28" s="15" t="s">
        <v>19</v>
      </c>
      <c r="H28" s="15" t="s">
        <v>20</v>
      </c>
      <c r="I28" s="15" t="s">
        <v>21</v>
      </c>
    </row>
    <row r="29" spans="1:11" x14ac:dyDescent="0.2">
      <c r="A29">
        <v>50</v>
      </c>
      <c r="B29" s="8">
        <v>26048261.289999999</v>
      </c>
      <c r="C29" s="8">
        <v>6929626.2300000004</v>
      </c>
      <c r="D29" s="8">
        <v>28734721.030000001</v>
      </c>
      <c r="E29" s="8">
        <v>8300309.96</v>
      </c>
      <c r="F29" s="8">
        <v>40708387.229999997</v>
      </c>
      <c r="G29" s="8">
        <v>24431492.91</v>
      </c>
      <c r="H29" s="7">
        <f>(D29-B29)/D29</f>
        <v>9.3491763403418776E-2</v>
      </c>
      <c r="I29" s="10">
        <f>(F29-B29)/F29</f>
        <v>0.36012544189410273</v>
      </c>
    </row>
    <row r="30" spans="1:11" x14ac:dyDescent="0.2">
      <c r="A30">
        <v>100</v>
      </c>
      <c r="B30" s="8">
        <v>27461982.09</v>
      </c>
      <c r="C30" s="8">
        <v>6510966.4400000004</v>
      </c>
      <c r="D30" s="8">
        <v>29709736.68</v>
      </c>
      <c r="E30" s="8">
        <v>8082492.7999999998</v>
      </c>
      <c r="F30" s="8">
        <v>42302863.75</v>
      </c>
      <c r="G30" s="8">
        <v>25221261.260000002</v>
      </c>
      <c r="H30" s="7">
        <f>(D30-B30)/D30</f>
        <v>7.5657169708715166E-2</v>
      </c>
      <c r="I30" s="10">
        <f>(F30-B30)/F30</f>
        <v>0.35082451504243611</v>
      </c>
    </row>
    <row r="31" spans="1:11" x14ac:dyDescent="0.2">
      <c r="A31">
        <v>300</v>
      </c>
      <c r="B31" s="8">
        <v>28560404.789999999</v>
      </c>
      <c r="C31" s="8">
        <v>6789432.75</v>
      </c>
      <c r="D31" s="8">
        <v>30203987.359999999</v>
      </c>
      <c r="E31" s="8">
        <v>8007784.0700000003</v>
      </c>
      <c r="F31" s="8">
        <v>42310436.25</v>
      </c>
      <c r="G31" s="8">
        <v>25281002.059999999</v>
      </c>
      <c r="H31" s="7">
        <f>(D31-B31)/D31</f>
        <v>5.441607925504046E-2</v>
      </c>
      <c r="I31" s="10">
        <f>(F31-B31)/F31</f>
        <v>0.32497966645286008</v>
      </c>
    </row>
    <row r="32" spans="1:11" x14ac:dyDescent="0.2">
      <c r="A32" s="1">
        <v>500</v>
      </c>
      <c r="B32" s="11">
        <v>29353614.550000001</v>
      </c>
      <c r="C32" s="11">
        <v>6642760.7999999998</v>
      </c>
      <c r="D32" s="11">
        <v>30331670.059999999</v>
      </c>
      <c r="E32" s="11">
        <v>7589787.21</v>
      </c>
      <c r="F32" s="11">
        <v>43523528.75</v>
      </c>
      <c r="G32" s="11">
        <v>26841533.890000001</v>
      </c>
      <c r="H32" s="12">
        <f>(D32-B32)/D32</f>
        <v>3.2245356357407176E-2</v>
      </c>
      <c r="I32" s="13">
        <f>(F32-B32)/F32</f>
        <v>0.32556905671395037</v>
      </c>
    </row>
    <row r="34" spans="1:9" x14ac:dyDescent="0.2">
      <c r="A34" t="s">
        <v>39</v>
      </c>
    </row>
    <row r="35" spans="1:9" ht="19" x14ac:dyDescent="0.25">
      <c r="A35" s="14" t="s">
        <v>2</v>
      </c>
      <c r="B35" s="14" t="s">
        <v>4</v>
      </c>
      <c r="C35" s="14" t="s">
        <v>5</v>
      </c>
      <c r="D35" s="15" t="s">
        <v>16</v>
      </c>
      <c r="E35" s="15" t="s">
        <v>17</v>
      </c>
      <c r="F35" s="15" t="s">
        <v>18</v>
      </c>
      <c r="G35" s="15" t="s">
        <v>19</v>
      </c>
      <c r="H35" s="15" t="s">
        <v>20</v>
      </c>
      <c r="I35" s="15" t="s">
        <v>21</v>
      </c>
    </row>
    <row r="36" spans="1:9" x14ac:dyDescent="0.2">
      <c r="A36">
        <v>1</v>
      </c>
      <c r="B36" s="8">
        <v>18960649.399999999</v>
      </c>
      <c r="C36" s="8">
        <v>4507928.9400000004</v>
      </c>
      <c r="D36" s="8">
        <v>19561785.329999998</v>
      </c>
      <c r="E36" s="8">
        <v>4162271.39</v>
      </c>
      <c r="F36" s="8">
        <v>31154308.260000002</v>
      </c>
      <c r="G36" s="8">
        <v>22470837.140000001</v>
      </c>
      <c r="H36" s="7">
        <f>(D36-B36)/D36</f>
        <v>3.0730115879458932E-2</v>
      </c>
      <c r="I36" s="10">
        <f>(F36-B36)/F36</f>
        <v>0.39139558992089146</v>
      </c>
    </row>
    <row r="37" spans="1:9" x14ac:dyDescent="0.2">
      <c r="A37">
        <v>10</v>
      </c>
      <c r="B37" s="8">
        <v>37534023.950000003</v>
      </c>
      <c r="C37" s="8">
        <v>11415523.310000001</v>
      </c>
      <c r="D37" s="8">
        <v>42577247.329999998</v>
      </c>
      <c r="E37" s="8">
        <v>11444192.65</v>
      </c>
      <c r="F37" s="8">
        <v>55406198.850000001</v>
      </c>
      <c r="G37" s="8">
        <v>28478769.170000002</v>
      </c>
      <c r="H37" s="7">
        <f>(D37-B37)/D37</f>
        <v>0.11844878887805722</v>
      </c>
      <c r="I37" s="10">
        <f>(F37-B37)/F37</f>
        <v>0.32256634223157865</v>
      </c>
    </row>
    <row r="38" spans="1:9" x14ac:dyDescent="0.2">
      <c r="A38">
        <v>50</v>
      </c>
      <c r="B38" s="8">
        <v>113892252.23999999</v>
      </c>
      <c r="C38" s="8">
        <v>43473328.539999999</v>
      </c>
      <c r="D38" s="8">
        <v>134975823.22</v>
      </c>
      <c r="E38" s="8">
        <v>48991751.149999999</v>
      </c>
      <c r="F38" s="8">
        <v>153433960.78</v>
      </c>
      <c r="G38" s="8">
        <v>64473962.539999999</v>
      </c>
      <c r="H38" s="7">
        <f>(D38-B38)/D38</f>
        <v>0.15620257374267271</v>
      </c>
      <c r="I38" s="10">
        <f>(F38-B38)/F38</f>
        <v>0.25771158053266024</v>
      </c>
    </row>
    <row r="39" spans="1:9" x14ac:dyDescent="0.2">
      <c r="A39">
        <v>100</v>
      </c>
      <c r="B39" s="8">
        <v>169444465.88</v>
      </c>
      <c r="C39" s="8">
        <v>73672968.340000004</v>
      </c>
      <c r="D39" s="8">
        <v>172786474.71000001</v>
      </c>
      <c r="E39" s="8">
        <v>77695714.739999995</v>
      </c>
      <c r="F39" s="8">
        <v>217376819.63</v>
      </c>
      <c r="G39" s="8">
        <v>86944899.680000007</v>
      </c>
      <c r="H39" s="7">
        <f>(D39-B39)/D39</f>
        <v>1.9341842789542107E-2</v>
      </c>
      <c r="I39" s="10">
        <f>(F39-B39)/F39</f>
        <v>0.22050351933378318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0040-9F5C-0C46-80D9-479C84F36977}">
  <dimension ref="A1:AG41"/>
  <sheetViews>
    <sheetView zoomScale="93" workbookViewId="0">
      <pane ySplit="1" topLeftCell="A2" activePane="bottomLeft" state="frozen"/>
      <selection pane="bottomLeft" activeCell="D5" sqref="D5:E16"/>
    </sheetView>
  </sheetViews>
  <sheetFormatPr baseColWidth="10" defaultRowHeight="16" x14ac:dyDescent="0.2"/>
  <cols>
    <col min="1" max="1" width="4.83203125" style="4" bestFit="1" customWidth="1"/>
    <col min="2" max="2" width="5.33203125" style="4" bestFit="1" customWidth="1"/>
    <col min="3" max="3" width="5.6640625" style="4" bestFit="1" customWidth="1"/>
    <col min="4" max="4" width="7.1640625" style="4" bestFit="1" customWidth="1"/>
    <col min="5" max="5" width="5.5" style="4" bestFit="1" customWidth="1"/>
    <col min="6" max="6" width="13.6640625" style="4" bestFit="1" customWidth="1"/>
    <col min="7" max="7" width="15.83203125" style="4" bestFit="1" customWidth="1"/>
    <col min="8" max="8" width="7.1640625" style="4" bestFit="1" customWidth="1"/>
    <col min="9" max="9" width="10" style="4" bestFit="1" customWidth="1"/>
    <col min="10" max="10" width="13.6640625" style="4" bestFit="1" customWidth="1"/>
    <col min="11" max="11" width="18.1640625" style="4" bestFit="1" customWidth="1"/>
    <col min="12" max="12" width="20.33203125" style="4" bestFit="1" customWidth="1"/>
    <col min="13" max="13" width="13.33203125" style="4" bestFit="1" customWidth="1"/>
    <col min="14" max="14" width="10.83203125" style="4"/>
    <col min="15" max="15" width="4.83203125" style="4" bestFit="1" customWidth="1"/>
    <col min="16" max="16" width="5.33203125" style="4" bestFit="1" customWidth="1"/>
    <col min="17" max="17" width="5.6640625" style="4" bestFit="1" customWidth="1"/>
    <col min="18" max="18" width="7.1640625" style="4" bestFit="1" customWidth="1"/>
    <col min="19" max="19" width="5.5" style="4" bestFit="1" customWidth="1"/>
    <col min="20" max="20" width="8.83203125" style="4" bestFit="1" customWidth="1"/>
    <col min="21" max="21" width="7.1640625" style="4" bestFit="1" customWidth="1"/>
    <col min="22" max="22" width="10" style="4" bestFit="1" customWidth="1"/>
    <col min="23" max="23" width="13.6640625" style="4" bestFit="1" customWidth="1"/>
    <col min="24" max="24" width="13" style="4" bestFit="1" customWidth="1"/>
    <col min="25" max="25" width="8.6640625" style="4" bestFit="1" customWidth="1"/>
    <col min="26" max="26" width="5.6640625" style="4" bestFit="1" customWidth="1"/>
    <col min="27" max="27" width="7.1640625" style="4" bestFit="1" customWidth="1"/>
    <col min="28" max="28" width="5.5" style="4" bestFit="1" customWidth="1"/>
    <col min="29" max="29" width="8.83203125" style="4" bestFit="1" customWidth="1"/>
    <col min="30" max="30" width="7.1640625" style="4" bestFit="1" customWidth="1"/>
    <col min="31" max="31" width="10" style="4" bestFit="1" customWidth="1"/>
    <col min="32" max="32" width="13.6640625" style="4" bestFit="1" customWidth="1"/>
    <col min="33" max="33" width="13" style="4" bestFit="1" customWidth="1"/>
    <col min="34" max="16384" width="10.83203125" style="4"/>
  </cols>
  <sheetData>
    <row r="1" spans="1:33" x14ac:dyDescent="0.2">
      <c r="A1" s="4" t="s">
        <v>0</v>
      </c>
      <c r="B1" s="4" t="s">
        <v>1</v>
      </c>
      <c r="C1" s="4" t="s">
        <v>2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27</v>
      </c>
      <c r="I1" s="4" t="s">
        <v>28</v>
      </c>
      <c r="J1" s="4" t="s">
        <v>29</v>
      </c>
      <c r="K1" s="4" t="s">
        <v>31</v>
      </c>
      <c r="L1" s="4" t="s">
        <v>32</v>
      </c>
      <c r="M1" s="4" t="s">
        <v>33</v>
      </c>
      <c r="O1" s="4" t="s">
        <v>0</v>
      </c>
      <c r="P1" s="4" t="s">
        <v>1</v>
      </c>
      <c r="Q1" s="4" t="s">
        <v>2</v>
      </c>
      <c r="R1" s="4" t="s">
        <v>22</v>
      </c>
      <c r="S1" s="4" t="s">
        <v>23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21" t="s">
        <v>23</v>
      </c>
      <c r="Z1" s="4" t="s">
        <v>0</v>
      </c>
      <c r="AA1" s="4" t="s">
        <v>22</v>
      </c>
      <c r="AB1" s="4" t="s">
        <v>23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</row>
    <row r="2" spans="1:33" x14ac:dyDescent="0.2">
      <c r="A2" s="4">
        <v>5</v>
      </c>
      <c r="B2" s="4">
        <v>200</v>
      </c>
      <c r="C2" s="4">
        <v>5</v>
      </c>
      <c r="D2" s="4" t="s">
        <v>34</v>
      </c>
      <c r="E2" s="5">
        <v>0.33</v>
      </c>
      <c r="F2" s="5">
        <v>0.04</v>
      </c>
      <c r="G2" s="5">
        <v>0.03</v>
      </c>
      <c r="H2" s="5">
        <v>0.01</v>
      </c>
      <c r="I2" s="5">
        <v>0.04</v>
      </c>
      <c r="J2" s="5">
        <v>0.28000000000000003</v>
      </c>
      <c r="K2" s="5">
        <v>0.11</v>
      </c>
      <c r="L2" s="5">
        <v>0.17</v>
      </c>
      <c r="M2" s="5">
        <v>0</v>
      </c>
      <c r="O2" s="4">
        <v>5</v>
      </c>
      <c r="P2" s="4">
        <v>200</v>
      </c>
      <c r="Q2" s="4">
        <v>5</v>
      </c>
      <c r="R2" s="4" t="s">
        <v>34</v>
      </c>
      <c r="S2" s="9">
        <v>0.33</v>
      </c>
      <c r="T2" s="9">
        <v>7.0000000000000007E-2</v>
      </c>
      <c r="U2" s="9">
        <v>0.01</v>
      </c>
      <c r="V2" s="9">
        <v>0.04</v>
      </c>
      <c r="W2" s="9">
        <v>0.28000000000000003</v>
      </c>
      <c r="X2" s="9">
        <v>0.28000000000000003</v>
      </c>
      <c r="Y2" s="21"/>
      <c r="Z2" s="23">
        <v>1</v>
      </c>
      <c r="AA2" s="17" t="s">
        <v>34</v>
      </c>
      <c r="AB2" s="18">
        <v>0.11</v>
      </c>
      <c r="AC2" s="18">
        <v>0.1</v>
      </c>
      <c r="AD2" s="18">
        <v>0</v>
      </c>
      <c r="AE2" s="18">
        <v>0.04</v>
      </c>
      <c r="AF2" s="18">
        <v>0.4</v>
      </c>
      <c r="AG2" s="18">
        <v>0.35</v>
      </c>
    </row>
    <row r="3" spans="1:33" x14ac:dyDescent="0.2">
      <c r="A3" s="4">
        <v>5</v>
      </c>
      <c r="B3" s="4">
        <v>200</v>
      </c>
      <c r="C3" s="4">
        <v>5</v>
      </c>
      <c r="D3" s="4" t="s">
        <v>35</v>
      </c>
      <c r="E3" s="5">
        <v>0.3</v>
      </c>
      <c r="F3" s="5">
        <v>0.06</v>
      </c>
      <c r="G3" s="5">
        <v>0.03</v>
      </c>
      <c r="H3" s="5">
        <v>0.02</v>
      </c>
      <c r="I3" s="5">
        <v>0.01</v>
      </c>
      <c r="J3" s="5">
        <v>0.34</v>
      </c>
      <c r="K3" s="5">
        <v>0.12</v>
      </c>
      <c r="L3" s="5">
        <v>0.13</v>
      </c>
      <c r="M3" s="5">
        <v>0</v>
      </c>
      <c r="O3" s="4">
        <v>5</v>
      </c>
      <c r="P3" s="4">
        <v>200</v>
      </c>
      <c r="Q3" s="4">
        <v>5</v>
      </c>
      <c r="R3" s="4" t="s">
        <v>35</v>
      </c>
      <c r="S3" s="9">
        <v>0.3</v>
      </c>
      <c r="T3" s="9">
        <v>0.09</v>
      </c>
      <c r="U3" s="9">
        <v>0.02</v>
      </c>
      <c r="V3" s="9">
        <v>0.01</v>
      </c>
      <c r="W3" s="9">
        <v>0.34</v>
      </c>
      <c r="X3" s="9">
        <v>0.25</v>
      </c>
      <c r="Y3" s="21"/>
      <c r="Z3" s="20"/>
      <c r="AA3" s="4" t="s">
        <v>35</v>
      </c>
      <c r="AB3" s="9">
        <v>0.09</v>
      </c>
      <c r="AC3" s="9">
        <v>0.11</v>
      </c>
      <c r="AD3" s="9">
        <v>0</v>
      </c>
      <c r="AE3" s="9">
        <v>0.02</v>
      </c>
      <c r="AF3" s="9">
        <v>0.46</v>
      </c>
      <c r="AG3" s="9">
        <v>0.32</v>
      </c>
    </row>
    <row r="4" spans="1:33" x14ac:dyDescent="0.2">
      <c r="A4" s="16">
        <v>5</v>
      </c>
      <c r="B4" s="16">
        <v>200</v>
      </c>
      <c r="C4" s="16">
        <v>5</v>
      </c>
      <c r="D4" s="16" t="s">
        <v>36</v>
      </c>
      <c r="E4" s="19">
        <v>0.21</v>
      </c>
      <c r="F4" s="19">
        <v>0.05</v>
      </c>
      <c r="G4" s="19">
        <v>0.02</v>
      </c>
      <c r="H4" s="19">
        <v>0.01</v>
      </c>
      <c r="I4" s="19">
        <v>0.28999999999999998</v>
      </c>
      <c r="J4" s="19">
        <v>0.24</v>
      </c>
      <c r="K4" s="19">
        <v>0.09</v>
      </c>
      <c r="L4" s="19">
        <v>0.1</v>
      </c>
      <c r="M4" s="19">
        <v>0</v>
      </c>
      <c r="O4" s="16">
        <v>5</v>
      </c>
      <c r="P4" s="16">
        <v>200</v>
      </c>
      <c r="Q4" s="16">
        <v>5</v>
      </c>
      <c r="R4" s="16" t="s">
        <v>36</v>
      </c>
      <c r="S4" s="19">
        <v>0.21</v>
      </c>
      <c r="T4" s="19">
        <v>7.0000000000000007E-2</v>
      </c>
      <c r="U4" s="19">
        <v>0.01</v>
      </c>
      <c r="V4" s="19">
        <v>0.28999999999999998</v>
      </c>
      <c r="W4" s="19">
        <v>0.24</v>
      </c>
      <c r="X4" s="19">
        <v>0.19</v>
      </c>
      <c r="Y4" s="21"/>
      <c r="Z4" s="20"/>
      <c r="AA4" s="4" t="s">
        <v>36</v>
      </c>
      <c r="AB4" s="9">
        <v>0.06</v>
      </c>
      <c r="AC4" s="9">
        <v>7.0000000000000007E-2</v>
      </c>
      <c r="AD4" s="9">
        <v>0</v>
      </c>
      <c r="AE4" s="9">
        <v>0.38</v>
      </c>
      <c r="AF4" s="9">
        <v>0.28000000000000003</v>
      </c>
      <c r="AG4" s="9">
        <v>0.21000000000000002</v>
      </c>
    </row>
    <row r="5" spans="1:33" x14ac:dyDescent="0.2">
      <c r="A5" s="17">
        <v>1</v>
      </c>
      <c r="B5" s="17">
        <v>200</v>
      </c>
      <c r="C5" s="17">
        <v>5</v>
      </c>
      <c r="D5" s="17" t="s">
        <v>34</v>
      </c>
      <c r="E5" s="18">
        <v>0.11</v>
      </c>
      <c r="F5" s="18">
        <v>0.06</v>
      </c>
      <c r="G5" s="18">
        <v>0.04</v>
      </c>
      <c r="H5" s="18">
        <v>0</v>
      </c>
      <c r="I5" s="18">
        <v>0.04</v>
      </c>
      <c r="J5" s="18">
        <v>0.4</v>
      </c>
      <c r="K5" s="18">
        <v>0.15</v>
      </c>
      <c r="L5" s="18">
        <v>0.2</v>
      </c>
      <c r="M5" s="18">
        <v>0</v>
      </c>
      <c r="O5" s="17">
        <v>1</v>
      </c>
      <c r="P5" s="17">
        <v>200</v>
      </c>
      <c r="Q5" s="17">
        <v>5</v>
      </c>
      <c r="R5" s="17" t="s">
        <v>34</v>
      </c>
      <c r="S5" s="18">
        <v>0.11</v>
      </c>
      <c r="T5" s="18">
        <v>0.1</v>
      </c>
      <c r="U5" s="18">
        <v>0</v>
      </c>
      <c r="V5" s="18">
        <v>0.04</v>
      </c>
      <c r="W5" s="18">
        <v>0.4</v>
      </c>
      <c r="X5" s="18">
        <v>0.35</v>
      </c>
      <c r="Y5" s="21"/>
      <c r="Z5" s="20">
        <v>10</v>
      </c>
      <c r="AA5" s="4" t="s">
        <v>34</v>
      </c>
      <c r="AB5" s="9">
        <v>0.49</v>
      </c>
      <c r="AC5" s="9">
        <v>0.05</v>
      </c>
      <c r="AD5" s="9">
        <v>0.02</v>
      </c>
      <c r="AE5" s="9">
        <v>0.03</v>
      </c>
      <c r="AF5" s="9">
        <v>0.21</v>
      </c>
      <c r="AG5" s="9">
        <v>0.19</v>
      </c>
    </row>
    <row r="6" spans="1:33" x14ac:dyDescent="0.2">
      <c r="A6" s="4">
        <v>1</v>
      </c>
      <c r="B6" s="4">
        <v>200</v>
      </c>
      <c r="C6" s="4">
        <v>5</v>
      </c>
      <c r="D6" s="4" t="s">
        <v>35</v>
      </c>
      <c r="E6" s="5">
        <v>0.09</v>
      </c>
      <c r="F6" s="5">
        <v>0.08</v>
      </c>
      <c r="G6" s="5">
        <v>0.03</v>
      </c>
      <c r="H6" s="5">
        <v>0</v>
      </c>
      <c r="I6" s="5">
        <v>0.02</v>
      </c>
      <c r="J6" s="5">
        <v>0.46</v>
      </c>
      <c r="K6" s="5">
        <v>0.17</v>
      </c>
      <c r="L6" s="5">
        <v>0.15</v>
      </c>
      <c r="M6" s="5">
        <v>0</v>
      </c>
      <c r="O6" s="4">
        <v>1</v>
      </c>
      <c r="P6" s="4">
        <v>200</v>
      </c>
      <c r="Q6" s="4">
        <v>5</v>
      </c>
      <c r="R6" s="4" t="s">
        <v>35</v>
      </c>
      <c r="S6" s="9">
        <v>0.09</v>
      </c>
      <c r="T6" s="9">
        <v>0.11</v>
      </c>
      <c r="U6" s="9">
        <v>0</v>
      </c>
      <c r="V6" s="9">
        <v>0.02</v>
      </c>
      <c r="W6" s="9">
        <v>0.46</v>
      </c>
      <c r="X6" s="9">
        <v>0.32</v>
      </c>
      <c r="Y6" s="21"/>
      <c r="Z6" s="20"/>
      <c r="AA6" s="4" t="s">
        <v>35</v>
      </c>
      <c r="AB6" s="9">
        <v>0.44</v>
      </c>
      <c r="AC6" s="9">
        <v>0.06</v>
      </c>
      <c r="AD6" s="9">
        <v>0.03</v>
      </c>
      <c r="AE6" s="9">
        <v>0.01</v>
      </c>
      <c r="AF6" s="9">
        <v>0.26</v>
      </c>
      <c r="AG6" s="9">
        <v>0.2</v>
      </c>
    </row>
    <row r="7" spans="1:33" x14ac:dyDescent="0.2">
      <c r="A7" s="4">
        <v>1</v>
      </c>
      <c r="B7" s="4">
        <v>200</v>
      </c>
      <c r="C7" s="4">
        <v>5</v>
      </c>
      <c r="D7" s="4" t="s">
        <v>36</v>
      </c>
      <c r="E7" s="5">
        <v>0.06</v>
      </c>
      <c r="F7" s="5">
        <v>0.05</v>
      </c>
      <c r="G7" s="5">
        <v>0.02</v>
      </c>
      <c r="H7" s="5">
        <v>0</v>
      </c>
      <c r="I7" s="5">
        <v>0.38</v>
      </c>
      <c r="J7" s="5">
        <v>0.28000000000000003</v>
      </c>
      <c r="K7" s="5">
        <v>0.11</v>
      </c>
      <c r="L7" s="5">
        <v>0.1</v>
      </c>
      <c r="M7" s="5">
        <v>0</v>
      </c>
      <c r="O7" s="4">
        <v>1</v>
      </c>
      <c r="P7" s="4">
        <v>200</v>
      </c>
      <c r="Q7" s="4">
        <v>5</v>
      </c>
      <c r="R7" s="4" t="s">
        <v>36</v>
      </c>
      <c r="S7" s="9">
        <v>0.06</v>
      </c>
      <c r="T7" s="9">
        <v>7.0000000000000007E-2</v>
      </c>
      <c r="U7" s="9">
        <v>0</v>
      </c>
      <c r="V7" s="9">
        <v>0.38</v>
      </c>
      <c r="W7" s="9">
        <v>0.28000000000000003</v>
      </c>
      <c r="X7" s="9">
        <v>0.21000000000000002</v>
      </c>
      <c r="Y7" s="21"/>
      <c r="Z7" s="20"/>
      <c r="AA7" s="4" t="s">
        <v>36</v>
      </c>
      <c r="AB7" s="9">
        <v>0.34</v>
      </c>
      <c r="AC7" s="9">
        <v>0.05</v>
      </c>
      <c r="AD7" s="9">
        <v>0.03</v>
      </c>
      <c r="AE7" s="9">
        <v>0.23</v>
      </c>
      <c r="AF7" s="9">
        <v>0.2</v>
      </c>
      <c r="AG7" s="9">
        <v>0.15000000000000002</v>
      </c>
    </row>
    <row r="8" spans="1:33" x14ac:dyDescent="0.2">
      <c r="A8" s="4">
        <v>10</v>
      </c>
      <c r="B8" s="4">
        <v>200</v>
      </c>
      <c r="C8" s="4">
        <v>5</v>
      </c>
      <c r="D8" s="4" t="s">
        <v>34</v>
      </c>
      <c r="E8" s="5">
        <v>0.49</v>
      </c>
      <c r="F8" s="5">
        <v>0.03</v>
      </c>
      <c r="G8" s="5">
        <v>0.02</v>
      </c>
      <c r="H8" s="5">
        <v>0.02</v>
      </c>
      <c r="I8" s="5">
        <v>0.03</v>
      </c>
      <c r="J8" s="5">
        <v>0.21</v>
      </c>
      <c r="K8" s="5">
        <v>7.0000000000000007E-2</v>
      </c>
      <c r="L8" s="5">
        <v>0.12</v>
      </c>
      <c r="M8" s="5">
        <v>0</v>
      </c>
      <c r="O8" s="4">
        <v>10</v>
      </c>
      <c r="P8" s="4">
        <v>200</v>
      </c>
      <c r="Q8" s="4">
        <v>5</v>
      </c>
      <c r="R8" s="4" t="s">
        <v>34</v>
      </c>
      <c r="S8" s="9">
        <v>0.49</v>
      </c>
      <c r="T8" s="9">
        <v>0.05</v>
      </c>
      <c r="U8" s="9">
        <v>0.02</v>
      </c>
      <c r="V8" s="9">
        <v>0.03</v>
      </c>
      <c r="W8" s="9">
        <v>0.21</v>
      </c>
      <c r="X8" s="9">
        <v>0.19</v>
      </c>
      <c r="Y8" s="21"/>
      <c r="Z8" s="20">
        <v>20</v>
      </c>
      <c r="AA8" s="4" t="s">
        <v>34</v>
      </c>
      <c r="AB8" s="9">
        <v>0.65</v>
      </c>
      <c r="AC8" s="9">
        <v>0.03</v>
      </c>
      <c r="AD8" s="9">
        <v>0.01</v>
      </c>
      <c r="AE8" s="9">
        <v>0.04</v>
      </c>
      <c r="AF8" s="9">
        <v>0.14000000000000001</v>
      </c>
      <c r="AG8" s="9">
        <v>0.14000000000000001</v>
      </c>
    </row>
    <row r="9" spans="1:33" x14ac:dyDescent="0.2">
      <c r="A9" s="4">
        <v>10</v>
      </c>
      <c r="B9" s="4">
        <v>200</v>
      </c>
      <c r="C9" s="4">
        <v>5</v>
      </c>
      <c r="D9" s="4" t="s">
        <v>35</v>
      </c>
      <c r="E9" s="5">
        <v>0.44</v>
      </c>
      <c r="F9" s="5">
        <v>0.04</v>
      </c>
      <c r="G9" s="5">
        <v>0.02</v>
      </c>
      <c r="H9" s="5">
        <v>0.03</v>
      </c>
      <c r="I9" s="5">
        <v>0.01</v>
      </c>
      <c r="J9" s="5">
        <v>0.26</v>
      </c>
      <c r="K9" s="5">
        <v>0.09</v>
      </c>
      <c r="L9" s="5">
        <v>0.11</v>
      </c>
      <c r="M9" s="5">
        <v>0</v>
      </c>
      <c r="O9" s="4">
        <v>10</v>
      </c>
      <c r="P9" s="4">
        <v>200</v>
      </c>
      <c r="Q9" s="4">
        <v>5</v>
      </c>
      <c r="R9" s="4" t="s">
        <v>35</v>
      </c>
      <c r="S9" s="9">
        <v>0.44</v>
      </c>
      <c r="T9" s="9">
        <v>0.06</v>
      </c>
      <c r="U9" s="9">
        <v>0.03</v>
      </c>
      <c r="V9" s="9">
        <v>0.01</v>
      </c>
      <c r="W9" s="9">
        <v>0.26</v>
      </c>
      <c r="X9" s="9">
        <v>0.2</v>
      </c>
      <c r="Y9" s="21"/>
      <c r="Z9" s="20"/>
      <c r="AA9" s="4" t="s">
        <v>35</v>
      </c>
      <c r="AB9" s="9">
        <v>0.57999999999999996</v>
      </c>
      <c r="AC9" s="9">
        <v>0.04</v>
      </c>
      <c r="AD9" s="9">
        <v>0.06</v>
      </c>
      <c r="AE9" s="9">
        <v>0</v>
      </c>
      <c r="AF9" s="9">
        <v>0.18</v>
      </c>
      <c r="AG9" s="9">
        <v>0.13</v>
      </c>
    </row>
    <row r="10" spans="1:33" x14ac:dyDescent="0.2">
      <c r="A10" s="4">
        <v>10</v>
      </c>
      <c r="B10" s="4">
        <v>200</v>
      </c>
      <c r="C10" s="4">
        <v>5</v>
      </c>
      <c r="D10" s="4" t="s">
        <v>36</v>
      </c>
      <c r="E10" s="5">
        <v>0.34</v>
      </c>
      <c r="F10" s="5">
        <v>0.04</v>
      </c>
      <c r="G10" s="5">
        <v>0.01</v>
      </c>
      <c r="H10" s="5">
        <v>0.03</v>
      </c>
      <c r="I10" s="5">
        <v>0.23</v>
      </c>
      <c r="J10" s="5">
        <v>0.2</v>
      </c>
      <c r="K10" s="5">
        <v>7.0000000000000007E-2</v>
      </c>
      <c r="L10" s="5">
        <v>0.08</v>
      </c>
      <c r="M10" s="5">
        <v>0</v>
      </c>
      <c r="O10" s="4">
        <v>10</v>
      </c>
      <c r="P10" s="4">
        <v>200</v>
      </c>
      <c r="Q10" s="4">
        <v>5</v>
      </c>
      <c r="R10" s="4" t="s">
        <v>36</v>
      </c>
      <c r="S10" s="9">
        <v>0.34</v>
      </c>
      <c r="T10" s="9">
        <v>0.05</v>
      </c>
      <c r="U10" s="9">
        <v>0.03</v>
      </c>
      <c r="V10" s="9">
        <v>0.23</v>
      </c>
      <c r="W10" s="9">
        <v>0.2</v>
      </c>
      <c r="X10" s="9">
        <v>0.15000000000000002</v>
      </c>
      <c r="Y10" s="21"/>
      <c r="Z10" s="20"/>
      <c r="AA10" s="4" t="s">
        <v>36</v>
      </c>
      <c r="AB10" s="9">
        <v>0.48</v>
      </c>
      <c r="AC10" s="9">
        <v>0.04</v>
      </c>
      <c r="AD10" s="9">
        <v>0.05</v>
      </c>
      <c r="AE10" s="9">
        <v>0.18</v>
      </c>
      <c r="AF10" s="9">
        <v>0.15</v>
      </c>
      <c r="AG10" s="9">
        <v>0.12</v>
      </c>
    </row>
    <row r="11" spans="1:33" x14ac:dyDescent="0.2">
      <c r="A11" s="4">
        <v>20</v>
      </c>
      <c r="B11" s="4">
        <v>200</v>
      </c>
      <c r="C11" s="4">
        <v>5</v>
      </c>
      <c r="D11" s="4" t="s">
        <v>34</v>
      </c>
      <c r="E11" s="5">
        <v>0.65</v>
      </c>
      <c r="F11" s="5">
        <v>0.02</v>
      </c>
      <c r="G11" s="5">
        <v>0.01</v>
      </c>
      <c r="H11" s="5">
        <v>0.01</v>
      </c>
      <c r="I11" s="5">
        <v>0.04</v>
      </c>
      <c r="J11" s="5">
        <v>0.14000000000000001</v>
      </c>
      <c r="K11" s="5">
        <v>0.05</v>
      </c>
      <c r="L11" s="5">
        <v>0.09</v>
      </c>
      <c r="M11" s="5">
        <v>0</v>
      </c>
      <c r="O11" s="4">
        <v>20</v>
      </c>
      <c r="P11" s="4">
        <v>200</v>
      </c>
      <c r="Q11" s="4">
        <v>5</v>
      </c>
      <c r="R11" s="4" t="s">
        <v>34</v>
      </c>
      <c r="S11" s="9">
        <v>0.65</v>
      </c>
      <c r="T11" s="9">
        <v>0.03</v>
      </c>
      <c r="U11" s="9">
        <v>0.01</v>
      </c>
      <c r="V11" s="9">
        <v>0.04</v>
      </c>
      <c r="W11" s="9">
        <v>0.14000000000000001</v>
      </c>
      <c r="X11" s="9">
        <v>0.14000000000000001</v>
      </c>
      <c r="Y11" s="21"/>
      <c r="Z11" s="20">
        <v>50</v>
      </c>
      <c r="AA11" s="4" t="s">
        <v>34</v>
      </c>
      <c r="AB11" s="9">
        <v>0.73</v>
      </c>
      <c r="AC11" s="9">
        <v>0.02</v>
      </c>
      <c r="AD11" s="9">
        <v>0.1</v>
      </c>
      <c r="AE11" s="9">
        <v>0.01</v>
      </c>
      <c r="AF11" s="9">
        <v>7.0000000000000007E-2</v>
      </c>
      <c r="AG11" s="9">
        <v>7.0000000000000007E-2</v>
      </c>
    </row>
    <row r="12" spans="1:33" x14ac:dyDescent="0.2">
      <c r="A12" s="4">
        <v>20</v>
      </c>
      <c r="B12" s="4">
        <v>200</v>
      </c>
      <c r="C12" s="4">
        <v>5</v>
      </c>
      <c r="D12" s="4" t="s">
        <v>35</v>
      </c>
      <c r="E12" s="5">
        <v>0.57999999999999996</v>
      </c>
      <c r="F12" s="5">
        <v>0.03</v>
      </c>
      <c r="G12" s="5">
        <v>0.01</v>
      </c>
      <c r="H12" s="5">
        <v>0.06</v>
      </c>
      <c r="I12" s="5">
        <v>0</v>
      </c>
      <c r="J12" s="5">
        <v>0.18</v>
      </c>
      <c r="K12" s="5">
        <v>0.06</v>
      </c>
      <c r="L12" s="5">
        <v>7.0000000000000007E-2</v>
      </c>
      <c r="M12" s="5">
        <v>0</v>
      </c>
      <c r="O12" s="4">
        <v>20</v>
      </c>
      <c r="P12" s="4">
        <v>200</v>
      </c>
      <c r="Q12" s="4">
        <v>5</v>
      </c>
      <c r="R12" s="4" t="s">
        <v>35</v>
      </c>
      <c r="S12" s="9">
        <v>0.57999999999999996</v>
      </c>
      <c r="T12" s="9">
        <v>0.04</v>
      </c>
      <c r="U12" s="9">
        <v>0.06</v>
      </c>
      <c r="V12" s="9">
        <v>0</v>
      </c>
      <c r="W12" s="9">
        <v>0.18</v>
      </c>
      <c r="X12" s="9">
        <v>0.13</v>
      </c>
      <c r="Y12" s="21"/>
      <c r="Z12" s="20"/>
      <c r="AA12" s="4" t="s">
        <v>35</v>
      </c>
      <c r="AB12" s="9">
        <v>0.66</v>
      </c>
      <c r="AC12" s="9">
        <v>0.02</v>
      </c>
      <c r="AD12" s="9">
        <v>0.16</v>
      </c>
      <c r="AE12" s="9">
        <v>0</v>
      </c>
      <c r="AF12" s="9">
        <v>0.09</v>
      </c>
      <c r="AG12" s="9">
        <v>7.0000000000000007E-2</v>
      </c>
    </row>
    <row r="13" spans="1:33" x14ac:dyDescent="0.2">
      <c r="A13" s="4">
        <v>20</v>
      </c>
      <c r="B13" s="4">
        <v>200</v>
      </c>
      <c r="C13" s="4">
        <v>5</v>
      </c>
      <c r="D13" s="4" t="s">
        <v>36</v>
      </c>
      <c r="E13" s="5">
        <v>0.48</v>
      </c>
      <c r="F13" s="5">
        <v>0.03</v>
      </c>
      <c r="G13" s="5">
        <v>0.01</v>
      </c>
      <c r="H13" s="5">
        <v>0.05</v>
      </c>
      <c r="I13" s="5">
        <v>0.18</v>
      </c>
      <c r="J13" s="5">
        <v>0.15</v>
      </c>
      <c r="K13" s="5">
        <v>0.06</v>
      </c>
      <c r="L13" s="5">
        <v>0.06</v>
      </c>
      <c r="M13" s="5">
        <v>0</v>
      </c>
      <c r="O13" s="4">
        <v>20</v>
      </c>
      <c r="P13" s="4">
        <v>200</v>
      </c>
      <c r="Q13" s="4">
        <v>5</v>
      </c>
      <c r="R13" s="4" t="s">
        <v>36</v>
      </c>
      <c r="S13" s="9">
        <v>0.48</v>
      </c>
      <c r="T13" s="9">
        <v>0.04</v>
      </c>
      <c r="U13" s="9">
        <v>0.05</v>
      </c>
      <c r="V13" s="9">
        <v>0.18</v>
      </c>
      <c r="W13" s="9">
        <v>0.15</v>
      </c>
      <c r="X13" s="9">
        <v>0.12</v>
      </c>
      <c r="Y13" s="21"/>
      <c r="Z13" s="22"/>
      <c r="AA13" s="16" t="s">
        <v>36</v>
      </c>
      <c r="AB13" s="19">
        <v>0.59</v>
      </c>
      <c r="AC13" s="19">
        <v>0.02</v>
      </c>
      <c r="AD13" s="19">
        <v>0.15</v>
      </c>
      <c r="AE13" s="19">
        <v>0.1</v>
      </c>
      <c r="AF13" s="19">
        <v>0.08</v>
      </c>
      <c r="AG13" s="19">
        <v>0.06</v>
      </c>
    </row>
    <row r="14" spans="1:33" x14ac:dyDescent="0.2">
      <c r="A14" s="4">
        <v>50</v>
      </c>
      <c r="B14" s="4">
        <v>200</v>
      </c>
      <c r="C14" s="4">
        <v>5</v>
      </c>
      <c r="D14" s="4" t="s">
        <v>34</v>
      </c>
      <c r="E14" s="5">
        <v>0.73</v>
      </c>
      <c r="F14" s="5">
        <v>0.01</v>
      </c>
      <c r="G14" s="5">
        <v>0.01</v>
      </c>
      <c r="H14" s="5">
        <v>0.1</v>
      </c>
      <c r="I14" s="5">
        <v>0.01</v>
      </c>
      <c r="J14" s="5">
        <v>7.0000000000000007E-2</v>
      </c>
      <c r="K14" s="5">
        <v>0.03</v>
      </c>
      <c r="L14" s="5">
        <v>0.04</v>
      </c>
      <c r="M14" s="5">
        <v>0</v>
      </c>
      <c r="O14" s="4">
        <v>50</v>
      </c>
      <c r="P14" s="4">
        <v>200</v>
      </c>
      <c r="Q14" s="4">
        <v>5</v>
      </c>
      <c r="R14" s="4" t="s">
        <v>34</v>
      </c>
      <c r="S14" s="9">
        <v>0.73</v>
      </c>
      <c r="T14" s="9">
        <v>0.02</v>
      </c>
      <c r="U14" s="9">
        <v>0.1</v>
      </c>
      <c r="V14" s="9">
        <v>0.01</v>
      </c>
      <c r="W14" s="9">
        <v>7.0000000000000007E-2</v>
      </c>
      <c r="X14" s="9">
        <v>7.0000000000000007E-2</v>
      </c>
    </row>
    <row r="15" spans="1:33" x14ac:dyDescent="0.2">
      <c r="A15" s="4">
        <v>50</v>
      </c>
      <c r="B15" s="4">
        <v>200</v>
      </c>
      <c r="C15" s="4">
        <v>5</v>
      </c>
      <c r="D15" s="4" t="s">
        <v>35</v>
      </c>
      <c r="E15" s="5">
        <v>0.66</v>
      </c>
      <c r="F15" s="5">
        <v>0.01</v>
      </c>
      <c r="G15" s="5">
        <v>0.01</v>
      </c>
      <c r="H15" s="5">
        <v>0.16</v>
      </c>
      <c r="I15" s="5">
        <v>0</v>
      </c>
      <c r="J15" s="5">
        <v>0.09</v>
      </c>
      <c r="K15" s="5">
        <v>0.03</v>
      </c>
      <c r="L15" s="5">
        <v>0.04</v>
      </c>
      <c r="M15" s="5">
        <v>0</v>
      </c>
      <c r="O15" s="4">
        <v>50</v>
      </c>
      <c r="P15" s="4">
        <v>200</v>
      </c>
      <c r="Q15" s="4">
        <v>5</v>
      </c>
      <c r="R15" s="4" t="s">
        <v>35</v>
      </c>
      <c r="S15" s="9">
        <v>0.66</v>
      </c>
      <c r="T15" s="9">
        <v>0.02</v>
      </c>
      <c r="U15" s="9">
        <v>0.16</v>
      </c>
      <c r="V15" s="9">
        <v>0</v>
      </c>
      <c r="W15" s="9">
        <v>0.09</v>
      </c>
      <c r="X15" s="9">
        <v>7.0000000000000007E-2</v>
      </c>
      <c r="Z15" s="4" t="s">
        <v>1</v>
      </c>
      <c r="AA15" s="4" t="s">
        <v>22</v>
      </c>
      <c r="AB15" s="4" t="s">
        <v>23</v>
      </c>
      <c r="AC15" s="4" t="s">
        <v>26</v>
      </c>
      <c r="AD15" s="4" t="s">
        <v>27</v>
      </c>
      <c r="AE15" s="4" t="s">
        <v>28</v>
      </c>
      <c r="AF15" s="4" t="s">
        <v>29</v>
      </c>
      <c r="AG15" s="4" t="s">
        <v>30</v>
      </c>
    </row>
    <row r="16" spans="1:33" x14ac:dyDescent="0.2">
      <c r="A16" s="16">
        <v>50</v>
      </c>
      <c r="B16" s="16">
        <v>200</v>
      </c>
      <c r="C16" s="16">
        <v>5</v>
      </c>
      <c r="D16" s="16" t="s">
        <v>36</v>
      </c>
      <c r="E16" s="19">
        <v>0.59</v>
      </c>
      <c r="F16" s="19">
        <v>0.01</v>
      </c>
      <c r="G16" s="19">
        <v>0.01</v>
      </c>
      <c r="H16" s="19">
        <v>0.15</v>
      </c>
      <c r="I16" s="19">
        <v>0.1</v>
      </c>
      <c r="J16" s="19">
        <v>0.08</v>
      </c>
      <c r="K16" s="19">
        <v>0.03</v>
      </c>
      <c r="L16" s="19">
        <v>0.03</v>
      </c>
      <c r="M16" s="19">
        <v>0</v>
      </c>
      <c r="O16" s="16">
        <v>50</v>
      </c>
      <c r="P16" s="16">
        <v>200</v>
      </c>
      <c r="Q16" s="16">
        <v>5</v>
      </c>
      <c r="R16" s="16" t="s">
        <v>36</v>
      </c>
      <c r="S16" s="19">
        <v>0.59</v>
      </c>
      <c r="T16" s="19">
        <v>0.02</v>
      </c>
      <c r="U16" s="19">
        <v>0.15</v>
      </c>
      <c r="V16" s="19">
        <v>0.1</v>
      </c>
      <c r="W16" s="19">
        <v>0.08</v>
      </c>
      <c r="X16" s="19">
        <v>0.06</v>
      </c>
      <c r="Y16" s="21" t="s">
        <v>27</v>
      </c>
      <c r="Z16" s="23">
        <v>50</v>
      </c>
      <c r="AA16" s="17" t="s">
        <v>34</v>
      </c>
      <c r="AB16" s="18">
        <v>0.31</v>
      </c>
      <c r="AC16" s="18">
        <v>7.0000000000000007E-2</v>
      </c>
      <c r="AD16" s="18">
        <v>0.05</v>
      </c>
      <c r="AE16" s="18">
        <v>0.01</v>
      </c>
      <c r="AF16" s="18">
        <v>0.28999999999999998</v>
      </c>
      <c r="AG16" s="18">
        <v>0.27</v>
      </c>
    </row>
    <row r="17" spans="1:33" x14ac:dyDescent="0.2">
      <c r="A17" s="17">
        <v>5</v>
      </c>
      <c r="B17" s="17">
        <v>50</v>
      </c>
      <c r="C17" s="17">
        <v>5</v>
      </c>
      <c r="D17" s="17" t="s">
        <v>34</v>
      </c>
      <c r="E17" s="18">
        <v>0.31</v>
      </c>
      <c r="F17" s="18">
        <v>0.04</v>
      </c>
      <c r="G17" s="18">
        <v>0.03</v>
      </c>
      <c r="H17" s="18">
        <v>0.05</v>
      </c>
      <c r="I17" s="18">
        <v>0.01</v>
      </c>
      <c r="J17" s="18">
        <v>0.28999999999999998</v>
      </c>
      <c r="K17" s="18">
        <v>0.1</v>
      </c>
      <c r="L17" s="18">
        <v>0.17</v>
      </c>
      <c r="M17" s="18">
        <v>0</v>
      </c>
      <c r="O17" s="17">
        <v>5</v>
      </c>
      <c r="P17" s="17">
        <v>50</v>
      </c>
      <c r="Q17" s="17">
        <v>5</v>
      </c>
      <c r="R17" s="17" t="s">
        <v>34</v>
      </c>
      <c r="S17" s="18">
        <v>0.31</v>
      </c>
      <c r="T17" s="18">
        <v>7.0000000000000007E-2</v>
      </c>
      <c r="U17" s="18">
        <v>0.05</v>
      </c>
      <c r="V17" s="18">
        <v>0.01</v>
      </c>
      <c r="W17" s="18">
        <v>0.28999999999999998</v>
      </c>
      <c r="X17" s="18">
        <v>0.27</v>
      </c>
      <c r="Y17" s="21"/>
      <c r="Z17" s="20"/>
      <c r="AA17" s="4" t="s">
        <v>35</v>
      </c>
      <c r="AB17" s="9">
        <v>0.24</v>
      </c>
      <c r="AC17" s="9">
        <v>0.08</v>
      </c>
      <c r="AD17" s="9">
        <v>0.12</v>
      </c>
      <c r="AE17" s="9">
        <v>0</v>
      </c>
      <c r="AF17" s="9">
        <v>0.33</v>
      </c>
      <c r="AG17" s="9">
        <v>0.24</v>
      </c>
    </row>
    <row r="18" spans="1:33" x14ac:dyDescent="0.2">
      <c r="A18" s="4">
        <v>5</v>
      </c>
      <c r="B18" s="4">
        <v>50</v>
      </c>
      <c r="C18" s="4">
        <v>5</v>
      </c>
      <c r="D18" s="4" t="s">
        <v>35</v>
      </c>
      <c r="E18" s="5">
        <v>0.24</v>
      </c>
      <c r="F18" s="5">
        <v>0.05</v>
      </c>
      <c r="G18" s="5">
        <v>0.03</v>
      </c>
      <c r="H18" s="5">
        <v>0.12</v>
      </c>
      <c r="I18" s="5">
        <v>0</v>
      </c>
      <c r="J18" s="5">
        <v>0.33</v>
      </c>
      <c r="K18" s="5">
        <v>0.12</v>
      </c>
      <c r="L18" s="5">
        <v>0.12</v>
      </c>
      <c r="M18" s="5">
        <v>0</v>
      </c>
      <c r="O18" s="4">
        <v>5</v>
      </c>
      <c r="P18" s="4">
        <v>50</v>
      </c>
      <c r="Q18" s="4">
        <v>5</v>
      </c>
      <c r="R18" s="4" t="s">
        <v>35</v>
      </c>
      <c r="S18" s="9">
        <v>0.24</v>
      </c>
      <c r="T18" s="9">
        <v>0.08</v>
      </c>
      <c r="U18" s="9">
        <v>0.12</v>
      </c>
      <c r="V18" s="9">
        <v>0</v>
      </c>
      <c r="W18" s="9">
        <v>0.33</v>
      </c>
      <c r="X18" s="9">
        <v>0.24</v>
      </c>
      <c r="Y18" s="21"/>
      <c r="Z18" s="20"/>
      <c r="AA18" s="4" t="s">
        <v>36</v>
      </c>
      <c r="AB18" s="9">
        <v>0.17</v>
      </c>
      <c r="AC18" s="9">
        <v>0.06</v>
      </c>
      <c r="AD18" s="9">
        <v>0.09</v>
      </c>
      <c r="AE18" s="9">
        <v>0.28000000000000003</v>
      </c>
      <c r="AF18" s="9">
        <v>0.23</v>
      </c>
      <c r="AG18" s="9">
        <v>0.18</v>
      </c>
    </row>
    <row r="19" spans="1:33" x14ac:dyDescent="0.2">
      <c r="A19" s="4">
        <v>5</v>
      </c>
      <c r="B19" s="4">
        <v>50</v>
      </c>
      <c r="C19" s="4">
        <v>5</v>
      </c>
      <c r="D19" s="4" t="s">
        <v>36</v>
      </c>
      <c r="E19" s="5">
        <v>0.17</v>
      </c>
      <c r="F19" s="5">
        <v>0.04</v>
      </c>
      <c r="G19" s="5">
        <v>0.02</v>
      </c>
      <c r="H19" s="5">
        <v>0.09</v>
      </c>
      <c r="I19" s="5">
        <v>0.28000000000000003</v>
      </c>
      <c r="J19" s="5">
        <v>0.23</v>
      </c>
      <c r="K19" s="5">
        <v>0.09</v>
      </c>
      <c r="L19" s="5">
        <v>0.09</v>
      </c>
      <c r="M19" s="5">
        <v>0</v>
      </c>
      <c r="O19" s="4">
        <v>5</v>
      </c>
      <c r="P19" s="4">
        <v>50</v>
      </c>
      <c r="Q19" s="4">
        <v>5</v>
      </c>
      <c r="R19" s="4" t="s">
        <v>36</v>
      </c>
      <c r="S19" s="9">
        <v>0.17</v>
      </c>
      <c r="T19" s="9">
        <v>0.06</v>
      </c>
      <c r="U19" s="9">
        <v>0.09</v>
      </c>
      <c r="V19" s="9">
        <v>0.28000000000000003</v>
      </c>
      <c r="W19" s="9">
        <v>0.23</v>
      </c>
      <c r="X19" s="9">
        <v>0.18</v>
      </c>
      <c r="Y19" s="21"/>
      <c r="Z19" s="20">
        <v>100</v>
      </c>
      <c r="AA19" s="4" t="s">
        <v>34</v>
      </c>
      <c r="AB19" s="9">
        <v>0.34</v>
      </c>
      <c r="AC19" s="9">
        <v>7.0000000000000007E-2</v>
      </c>
      <c r="AD19" s="9">
        <v>0.01</v>
      </c>
      <c r="AE19" s="9">
        <v>0.03</v>
      </c>
      <c r="AF19" s="9">
        <v>0.28000000000000003</v>
      </c>
      <c r="AG19" s="9">
        <v>0.27</v>
      </c>
    </row>
    <row r="20" spans="1:33" x14ac:dyDescent="0.2">
      <c r="A20" s="4">
        <v>5</v>
      </c>
      <c r="B20" s="4">
        <v>100</v>
      </c>
      <c r="C20" s="4">
        <v>5</v>
      </c>
      <c r="D20" s="4" t="s">
        <v>34</v>
      </c>
      <c r="E20" s="5">
        <v>0.34</v>
      </c>
      <c r="F20" s="5">
        <v>0.04</v>
      </c>
      <c r="G20" s="5">
        <v>0.03</v>
      </c>
      <c r="H20" s="5">
        <v>0.01</v>
      </c>
      <c r="I20" s="5">
        <v>0.03</v>
      </c>
      <c r="J20" s="5">
        <v>0.28000000000000003</v>
      </c>
      <c r="K20" s="5">
        <v>0.11</v>
      </c>
      <c r="L20" s="5">
        <v>0.16</v>
      </c>
      <c r="M20" s="5">
        <v>0</v>
      </c>
      <c r="O20" s="4">
        <v>5</v>
      </c>
      <c r="P20" s="4">
        <v>100</v>
      </c>
      <c r="Q20" s="4">
        <v>5</v>
      </c>
      <c r="R20" s="4" t="s">
        <v>34</v>
      </c>
      <c r="S20" s="9">
        <v>0.34</v>
      </c>
      <c r="T20" s="9">
        <v>7.0000000000000007E-2</v>
      </c>
      <c r="U20" s="9">
        <v>0.01</v>
      </c>
      <c r="V20" s="9">
        <v>0.03</v>
      </c>
      <c r="W20" s="9">
        <v>0.28000000000000003</v>
      </c>
      <c r="X20" s="9">
        <v>0.27</v>
      </c>
      <c r="Y20" s="21"/>
      <c r="Z20" s="20"/>
      <c r="AA20" s="4" t="s">
        <v>35</v>
      </c>
      <c r="AB20" s="9">
        <v>0.27</v>
      </c>
      <c r="AC20" s="9">
        <v>0.09</v>
      </c>
      <c r="AD20" s="9">
        <v>0.05</v>
      </c>
      <c r="AE20" s="9">
        <v>0.01</v>
      </c>
      <c r="AF20" s="9">
        <v>0.34</v>
      </c>
      <c r="AG20" s="9">
        <v>0.24</v>
      </c>
    </row>
    <row r="21" spans="1:33" x14ac:dyDescent="0.2">
      <c r="A21" s="4">
        <v>5</v>
      </c>
      <c r="B21" s="4">
        <v>100</v>
      </c>
      <c r="C21" s="4">
        <v>5</v>
      </c>
      <c r="D21" s="4" t="s">
        <v>35</v>
      </c>
      <c r="E21" s="5">
        <v>0.27</v>
      </c>
      <c r="F21" s="5">
        <v>0.06</v>
      </c>
      <c r="G21" s="5">
        <v>0.03</v>
      </c>
      <c r="H21" s="5">
        <v>0.05</v>
      </c>
      <c r="I21" s="5">
        <v>0.01</v>
      </c>
      <c r="J21" s="5">
        <v>0.34</v>
      </c>
      <c r="K21" s="5">
        <v>0.11</v>
      </c>
      <c r="L21" s="5">
        <v>0.13</v>
      </c>
      <c r="M21" s="5">
        <v>0</v>
      </c>
      <c r="O21" s="4">
        <v>5</v>
      </c>
      <c r="P21" s="4">
        <v>100</v>
      </c>
      <c r="Q21" s="4">
        <v>5</v>
      </c>
      <c r="R21" s="4" t="s">
        <v>35</v>
      </c>
      <c r="S21" s="9">
        <v>0.27</v>
      </c>
      <c r="T21" s="9">
        <v>0.09</v>
      </c>
      <c r="U21" s="9">
        <v>0.05</v>
      </c>
      <c r="V21" s="9">
        <v>0.01</v>
      </c>
      <c r="W21" s="9">
        <v>0.34</v>
      </c>
      <c r="X21" s="9">
        <v>0.24</v>
      </c>
      <c r="Y21" s="21"/>
      <c r="Z21" s="20"/>
      <c r="AA21" s="4" t="s">
        <v>36</v>
      </c>
      <c r="AB21" s="9">
        <v>0.19</v>
      </c>
      <c r="AC21" s="9">
        <v>0.06</v>
      </c>
      <c r="AD21" s="9">
        <v>0.04</v>
      </c>
      <c r="AE21" s="9">
        <v>0.28000000000000003</v>
      </c>
      <c r="AF21" s="9">
        <v>0.24</v>
      </c>
      <c r="AG21" s="9">
        <v>0.19</v>
      </c>
    </row>
    <row r="22" spans="1:33" x14ac:dyDescent="0.2">
      <c r="A22" s="4">
        <v>5</v>
      </c>
      <c r="B22" s="4">
        <v>100</v>
      </c>
      <c r="C22" s="4">
        <v>5</v>
      </c>
      <c r="D22" s="4" t="s">
        <v>36</v>
      </c>
      <c r="E22" s="5">
        <v>0.19</v>
      </c>
      <c r="F22" s="5">
        <v>0.04</v>
      </c>
      <c r="G22" s="5">
        <v>0.02</v>
      </c>
      <c r="H22" s="5">
        <v>0.04</v>
      </c>
      <c r="I22" s="5">
        <v>0.28000000000000003</v>
      </c>
      <c r="J22" s="5">
        <v>0.24</v>
      </c>
      <c r="K22" s="5">
        <v>0.09</v>
      </c>
      <c r="L22" s="5">
        <v>0.1</v>
      </c>
      <c r="M22" s="5">
        <v>0</v>
      </c>
      <c r="O22" s="4">
        <v>5</v>
      </c>
      <c r="P22" s="4">
        <v>100</v>
      </c>
      <c r="Q22" s="4">
        <v>5</v>
      </c>
      <c r="R22" s="4" t="s">
        <v>36</v>
      </c>
      <c r="S22" s="9">
        <v>0.19</v>
      </c>
      <c r="T22" s="9">
        <v>0.06</v>
      </c>
      <c r="U22" s="9">
        <v>0.04</v>
      </c>
      <c r="V22" s="9">
        <v>0.28000000000000003</v>
      </c>
      <c r="W22" s="9">
        <v>0.24</v>
      </c>
      <c r="X22" s="9">
        <v>0.19</v>
      </c>
      <c r="Y22" s="21"/>
      <c r="Z22" s="20">
        <v>300</v>
      </c>
      <c r="AA22" s="4" t="s">
        <v>34</v>
      </c>
      <c r="AB22" s="9">
        <v>0.36</v>
      </c>
      <c r="AC22" s="9">
        <v>7.0000000000000007E-2</v>
      </c>
      <c r="AD22" s="9">
        <v>0</v>
      </c>
      <c r="AE22" s="9">
        <v>0.04</v>
      </c>
      <c r="AF22" s="9">
        <v>0.27</v>
      </c>
      <c r="AG22" s="9">
        <v>0.26</v>
      </c>
    </row>
    <row r="23" spans="1:33" x14ac:dyDescent="0.2">
      <c r="A23" s="4">
        <v>5</v>
      </c>
      <c r="B23" s="4">
        <v>300</v>
      </c>
      <c r="C23" s="4">
        <v>5</v>
      </c>
      <c r="D23" s="4" t="s">
        <v>34</v>
      </c>
      <c r="E23" s="5">
        <v>0.36</v>
      </c>
      <c r="F23" s="5">
        <v>0.04</v>
      </c>
      <c r="G23" s="5">
        <v>0.03</v>
      </c>
      <c r="H23" s="5">
        <v>0</v>
      </c>
      <c r="I23" s="5">
        <v>0.04</v>
      </c>
      <c r="J23" s="5">
        <v>0.27</v>
      </c>
      <c r="K23" s="5">
        <v>0.1</v>
      </c>
      <c r="L23" s="5">
        <v>0.16</v>
      </c>
      <c r="M23" s="5">
        <v>0</v>
      </c>
      <c r="O23" s="4">
        <v>5</v>
      </c>
      <c r="P23" s="4">
        <v>300</v>
      </c>
      <c r="Q23" s="4">
        <v>5</v>
      </c>
      <c r="R23" s="4" t="s">
        <v>34</v>
      </c>
      <c r="S23" s="9">
        <v>0.36</v>
      </c>
      <c r="T23" s="9">
        <v>7.0000000000000007E-2</v>
      </c>
      <c r="U23" s="9">
        <v>0</v>
      </c>
      <c r="V23" s="9">
        <v>0.04</v>
      </c>
      <c r="W23" s="9">
        <v>0.27</v>
      </c>
      <c r="X23" s="9">
        <v>0.26</v>
      </c>
      <c r="Y23" s="21"/>
      <c r="Z23" s="20"/>
      <c r="AA23" s="4" t="s">
        <v>35</v>
      </c>
      <c r="AB23" s="9">
        <v>0.3</v>
      </c>
      <c r="AC23" s="9">
        <v>0.09</v>
      </c>
      <c r="AD23" s="9">
        <v>0.03</v>
      </c>
      <c r="AE23" s="9">
        <v>0.01</v>
      </c>
      <c r="AF23" s="9">
        <v>0.34</v>
      </c>
      <c r="AG23" s="9">
        <v>0.25</v>
      </c>
    </row>
    <row r="24" spans="1:33" x14ac:dyDescent="0.2">
      <c r="A24" s="4">
        <v>5</v>
      </c>
      <c r="B24" s="4">
        <v>300</v>
      </c>
      <c r="C24" s="4">
        <v>5</v>
      </c>
      <c r="D24" s="4" t="s">
        <v>35</v>
      </c>
      <c r="E24" s="5">
        <v>0.3</v>
      </c>
      <c r="F24" s="5">
        <v>0.06</v>
      </c>
      <c r="G24" s="5">
        <v>0.03</v>
      </c>
      <c r="H24" s="5">
        <v>0.03</v>
      </c>
      <c r="I24" s="5">
        <v>0.01</v>
      </c>
      <c r="J24" s="5">
        <v>0.34</v>
      </c>
      <c r="K24" s="5">
        <v>0.12</v>
      </c>
      <c r="L24" s="5">
        <v>0.13</v>
      </c>
      <c r="M24" s="5">
        <v>0</v>
      </c>
      <c r="O24" s="4">
        <v>5</v>
      </c>
      <c r="P24" s="4">
        <v>300</v>
      </c>
      <c r="Q24" s="4">
        <v>5</v>
      </c>
      <c r="R24" s="4" t="s">
        <v>35</v>
      </c>
      <c r="S24" s="9">
        <v>0.3</v>
      </c>
      <c r="T24" s="9">
        <v>0.09</v>
      </c>
      <c r="U24" s="9">
        <v>0.03</v>
      </c>
      <c r="V24" s="9">
        <v>0.01</v>
      </c>
      <c r="W24" s="9">
        <v>0.34</v>
      </c>
      <c r="X24" s="9">
        <v>0.25</v>
      </c>
      <c r="Y24" s="21"/>
      <c r="Z24" s="20"/>
      <c r="AA24" s="4" t="s">
        <v>36</v>
      </c>
      <c r="AB24" s="9">
        <v>0.21</v>
      </c>
      <c r="AC24" s="9">
        <v>7.0000000000000007E-2</v>
      </c>
      <c r="AD24" s="9">
        <v>0.02</v>
      </c>
      <c r="AE24" s="9">
        <v>0.28000000000000003</v>
      </c>
      <c r="AF24" s="9">
        <v>0.24</v>
      </c>
      <c r="AG24" s="9">
        <v>0.18</v>
      </c>
    </row>
    <row r="25" spans="1:33" x14ac:dyDescent="0.2">
      <c r="A25" s="4">
        <v>5</v>
      </c>
      <c r="B25" s="4">
        <v>300</v>
      </c>
      <c r="C25" s="4">
        <v>5</v>
      </c>
      <c r="D25" s="4" t="s">
        <v>36</v>
      </c>
      <c r="E25" s="5">
        <v>0.21</v>
      </c>
      <c r="F25" s="5">
        <v>0.05</v>
      </c>
      <c r="G25" s="5">
        <v>0.02</v>
      </c>
      <c r="H25" s="5">
        <v>0.02</v>
      </c>
      <c r="I25" s="5">
        <v>0.28000000000000003</v>
      </c>
      <c r="J25" s="5">
        <v>0.24</v>
      </c>
      <c r="K25" s="5">
        <v>0.09</v>
      </c>
      <c r="L25" s="5">
        <v>0.09</v>
      </c>
      <c r="M25" s="5">
        <v>0</v>
      </c>
      <c r="O25" s="4">
        <v>5</v>
      </c>
      <c r="P25" s="4">
        <v>300</v>
      </c>
      <c r="Q25" s="4">
        <v>5</v>
      </c>
      <c r="R25" s="4" t="s">
        <v>36</v>
      </c>
      <c r="S25" s="9">
        <v>0.21</v>
      </c>
      <c r="T25" s="9">
        <v>7.0000000000000007E-2</v>
      </c>
      <c r="U25" s="9">
        <v>0.02</v>
      </c>
      <c r="V25" s="9">
        <v>0.28000000000000003</v>
      </c>
      <c r="W25" s="9">
        <v>0.24</v>
      </c>
      <c r="X25" s="9">
        <v>0.18</v>
      </c>
      <c r="Y25" s="21"/>
      <c r="Z25" s="20">
        <v>500</v>
      </c>
      <c r="AA25" s="4" t="s">
        <v>34</v>
      </c>
      <c r="AB25" s="9">
        <v>0.37</v>
      </c>
      <c r="AC25" s="9">
        <v>7.0000000000000007E-2</v>
      </c>
      <c r="AD25" s="9">
        <v>0</v>
      </c>
      <c r="AE25" s="9">
        <v>0.05</v>
      </c>
      <c r="AF25" s="9">
        <v>0.27</v>
      </c>
      <c r="AG25" s="9">
        <v>0.24000000000000002</v>
      </c>
    </row>
    <row r="26" spans="1:33" x14ac:dyDescent="0.2">
      <c r="A26" s="4">
        <v>5</v>
      </c>
      <c r="B26" s="4">
        <v>500</v>
      </c>
      <c r="C26" s="4">
        <v>5</v>
      </c>
      <c r="D26" s="4" t="s">
        <v>34</v>
      </c>
      <c r="E26" s="5">
        <v>0.37</v>
      </c>
      <c r="F26" s="5">
        <v>0.04</v>
      </c>
      <c r="G26" s="5">
        <v>0.03</v>
      </c>
      <c r="H26" s="5">
        <v>0</v>
      </c>
      <c r="I26" s="5">
        <v>0.05</v>
      </c>
      <c r="J26" s="5">
        <v>0.27</v>
      </c>
      <c r="K26" s="5">
        <v>0.1</v>
      </c>
      <c r="L26" s="5">
        <v>0.14000000000000001</v>
      </c>
      <c r="M26" s="5">
        <v>0</v>
      </c>
      <c r="O26" s="4">
        <v>5</v>
      </c>
      <c r="P26" s="4">
        <v>500</v>
      </c>
      <c r="Q26" s="4">
        <v>5</v>
      </c>
      <c r="R26" s="4" t="s">
        <v>34</v>
      </c>
      <c r="S26" s="9">
        <v>0.37</v>
      </c>
      <c r="T26" s="9">
        <v>7.0000000000000007E-2</v>
      </c>
      <c r="U26" s="9">
        <v>0</v>
      </c>
      <c r="V26" s="9">
        <v>0.05</v>
      </c>
      <c r="W26" s="9">
        <v>0.27</v>
      </c>
      <c r="X26" s="9">
        <v>0.24000000000000002</v>
      </c>
      <c r="Y26" s="21"/>
      <c r="Z26" s="20"/>
      <c r="AA26" s="4" t="s">
        <v>35</v>
      </c>
      <c r="AB26" s="9">
        <v>0.3</v>
      </c>
      <c r="AC26" s="9">
        <v>0.09</v>
      </c>
      <c r="AD26" s="9">
        <v>0.01</v>
      </c>
      <c r="AE26" s="9">
        <v>0.02</v>
      </c>
      <c r="AF26" s="9">
        <v>0.34</v>
      </c>
      <c r="AG26" s="9">
        <v>0.25</v>
      </c>
    </row>
    <row r="27" spans="1:33" x14ac:dyDescent="0.2">
      <c r="A27" s="4">
        <v>5</v>
      </c>
      <c r="B27" s="4">
        <v>500</v>
      </c>
      <c r="C27" s="4">
        <v>5</v>
      </c>
      <c r="D27" s="4" t="s">
        <v>35</v>
      </c>
      <c r="E27" s="5">
        <v>0.3</v>
      </c>
      <c r="F27" s="5">
        <v>0.06</v>
      </c>
      <c r="G27" s="5">
        <v>0.03</v>
      </c>
      <c r="H27" s="5">
        <v>0.01</v>
      </c>
      <c r="I27" s="5">
        <v>0.02</v>
      </c>
      <c r="J27" s="5">
        <v>0.34</v>
      </c>
      <c r="K27" s="5">
        <v>0.13</v>
      </c>
      <c r="L27" s="5">
        <v>0.12</v>
      </c>
      <c r="M27" s="5">
        <v>0</v>
      </c>
      <c r="O27" s="4">
        <v>5</v>
      </c>
      <c r="P27" s="4">
        <v>500</v>
      </c>
      <c r="Q27" s="4">
        <v>5</v>
      </c>
      <c r="R27" s="4" t="s">
        <v>35</v>
      </c>
      <c r="S27" s="9">
        <v>0.3</v>
      </c>
      <c r="T27" s="9">
        <v>0.09</v>
      </c>
      <c r="U27" s="9">
        <v>0.01</v>
      </c>
      <c r="V27" s="9">
        <v>0.02</v>
      </c>
      <c r="W27" s="9">
        <v>0.34</v>
      </c>
      <c r="X27" s="9">
        <v>0.25</v>
      </c>
      <c r="Y27" s="21"/>
      <c r="Z27" s="22"/>
      <c r="AA27" s="16" t="s">
        <v>36</v>
      </c>
      <c r="AB27" s="19">
        <v>0.21</v>
      </c>
      <c r="AC27" s="19">
        <v>0.06</v>
      </c>
      <c r="AD27" s="19">
        <v>0.01</v>
      </c>
      <c r="AE27" s="19">
        <v>0.3</v>
      </c>
      <c r="AF27" s="19">
        <v>0.24</v>
      </c>
      <c r="AG27" s="19">
        <v>0.18</v>
      </c>
    </row>
    <row r="28" spans="1:33" x14ac:dyDescent="0.2">
      <c r="A28" s="16">
        <v>5</v>
      </c>
      <c r="B28" s="16">
        <v>500</v>
      </c>
      <c r="C28" s="16">
        <v>5</v>
      </c>
      <c r="D28" s="16" t="s">
        <v>36</v>
      </c>
      <c r="E28" s="19">
        <v>0.21</v>
      </c>
      <c r="F28" s="19">
        <v>0.04</v>
      </c>
      <c r="G28" s="19">
        <v>0.02</v>
      </c>
      <c r="H28" s="19">
        <v>0.01</v>
      </c>
      <c r="I28" s="19">
        <v>0.3</v>
      </c>
      <c r="J28" s="19">
        <v>0.24</v>
      </c>
      <c r="K28" s="19">
        <v>0.09</v>
      </c>
      <c r="L28" s="19">
        <v>0.09</v>
      </c>
      <c r="M28" s="19">
        <v>0</v>
      </c>
      <c r="O28" s="16">
        <v>5</v>
      </c>
      <c r="P28" s="16">
        <v>500</v>
      </c>
      <c r="Q28" s="16">
        <v>5</v>
      </c>
      <c r="R28" s="16" t="s">
        <v>36</v>
      </c>
      <c r="S28" s="19">
        <v>0.21</v>
      </c>
      <c r="T28" s="19">
        <v>0.06</v>
      </c>
      <c r="U28" s="19">
        <v>0.01</v>
      </c>
      <c r="V28" s="19">
        <v>0.3</v>
      </c>
      <c r="W28" s="19">
        <v>0.24</v>
      </c>
      <c r="X28" s="19">
        <v>0.18</v>
      </c>
    </row>
    <row r="29" spans="1:33" x14ac:dyDescent="0.2">
      <c r="A29" s="4">
        <v>5</v>
      </c>
      <c r="B29" s="4">
        <v>200</v>
      </c>
      <c r="C29" s="4">
        <v>1</v>
      </c>
      <c r="D29" s="4" t="s">
        <v>34</v>
      </c>
      <c r="E29" s="5">
        <v>0.47</v>
      </c>
      <c r="F29" s="5">
        <v>0.01</v>
      </c>
      <c r="G29" s="5">
        <v>0.01</v>
      </c>
      <c r="H29" s="5">
        <v>0.03</v>
      </c>
      <c r="I29" s="5">
        <v>0.03</v>
      </c>
      <c r="J29" s="5">
        <v>0.08</v>
      </c>
      <c r="K29" s="5">
        <v>0.14000000000000001</v>
      </c>
      <c r="L29" s="5">
        <v>0.23</v>
      </c>
      <c r="M29" s="5">
        <v>0</v>
      </c>
      <c r="O29" s="4">
        <v>5</v>
      </c>
      <c r="P29" s="4">
        <v>200</v>
      </c>
      <c r="Q29" s="4">
        <v>1</v>
      </c>
      <c r="R29" s="4" t="s">
        <v>34</v>
      </c>
      <c r="S29" s="5">
        <v>0.47</v>
      </c>
      <c r="T29" s="5">
        <v>0.02</v>
      </c>
      <c r="U29" s="5">
        <v>0.03</v>
      </c>
      <c r="V29" s="5">
        <v>0.03</v>
      </c>
      <c r="W29" s="5">
        <v>0.08</v>
      </c>
      <c r="X29" s="5">
        <v>0.37</v>
      </c>
      <c r="Y29" s="21" t="s">
        <v>41</v>
      </c>
      <c r="Z29" s="4" t="s">
        <v>2</v>
      </c>
      <c r="AA29" s="4" t="s">
        <v>22</v>
      </c>
      <c r="AB29" s="4" t="s">
        <v>23</v>
      </c>
      <c r="AC29" s="4" t="s">
        <v>26</v>
      </c>
      <c r="AD29" s="4" t="s">
        <v>27</v>
      </c>
      <c r="AE29" s="4" t="s">
        <v>28</v>
      </c>
      <c r="AF29" s="4" t="s">
        <v>29</v>
      </c>
      <c r="AG29" s="4" t="s">
        <v>30</v>
      </c>
    </row>
    <row r="30" spans="1:33" x14ac:dyDescent="0.2">
      <c r="A30" s="4">
        <v>5</v>
      </c>
      <c r="B30" s="4">
        <v>200</v>
      </c>
      <c r="C30" s="4">
        <v>1</v>
      </c>
      <c r="D30" s="4" t="s">
        <v>35</v>
      </c>
      <c r="E30" s="5">
        <v>0.46</v>
      </c>
      <c r="F30" s="5">
        <v>0.02</v>
      </c>
      <c r="G30" s="5">
        <v>0.01</v>
      </c>
      <c r="H30" s="5">
        <v>0.03</v>
      </c>
      <c r="I30" s="5">
        <v>0</v>
      </c>
      <c r="J30" s="5">
        <v>0.11</v>
      </c>
      <c r="K30" s="5">
        <v>0.18</v>
      </c>
      <c r="L30" s="5">
        <v>0.2</v>
      </c>
      <c r="M30" s="5">
        <v>0</v>
      </c>
      <c r="O30" s="4">
        <v>5</v>
      </c>
      <c r="P30" s="4">
        <v>200</v>
      </c>
      <c r="Q30" s="4">
        <v>1</v>
      </c>
      <c r="R30" s="4" t="s">
        <v>35</v>
      </c>
      <c r="S30" s="5">
        <v>0.46</v>
      </c>
      <c r="T30" s="5">
        <v>0.03</v>
      </c>
      <c r="U30" s="5">
        <v>0.03</v>
      </c>
      <c r="V30" s="5">
        <v>0</v>
      </c>
      <c r="W30" s="5">
        <v>0.11</v>
      </c>
      <c r="X30" s="5">
        <v>0.38</v>
      </c>
      <c r="Y30" s="21"/>
      <c r="Z30" s="20">
        <v>1</v>
      </c>
      <c r="AA30" s="4" t="s">
        <v>34</v>
      </c>
      <c r="AB30" s="5">
        <v>0.47</v>
      </c>
      <c r="AC30" s="5">
        <v>0.02</v>
      </c>
      <c r="AD30" s="5">
        <v>0.03</v>
      </c>
      <c r="AE30" s="5">
        <v>0.03</v>
      </c>
      <c r="AF30" s="5">
        <v>0.08</v>
      </c>
      <c r="AG30" s="5">
        <v>0.37</v>
      </c>
    </row>
    <row r="31" spans="1:33" x14ac:dyDescent="0.2">
      <c r="A31" s="4">
        <v>5</v>
      </c>
      <c r="B31" s="4">
        <v>200</v>
      </c>
      <c r="C31" s="4">
        <v>1</v>
      </c>
      <c r="D31" s="4" t="s">
        <v>36</v>
      </c>
      <c r="E31" s="5">
        <v>0.28999999999999998</v>
      </c>
      <c r="F31" s="5">
        <v>0.01</v>
      </c>
      <c r="G31" s="5">
        <v>0</v>
      </c>
      <c r="H31" s="5">
        <v>0.02</v>
      </c>
      <c r="I31" s="5">
        <v>0.36</v>
      </c>
      <c r="J31" s="5">
        <v>7.0000000000000007E-2</v>
      </c>
      <c r="K31" s="5">
        <v>0.12</v>
      </c>
      <c r="L31" s="5">
        <v>0.13</v>
      </c>
      <c r="M31" s="5">
        <v>0</v>
      </c>
      <c r="O31" s="4">
        <v>5</v>
      </c>
      <c r="P31" s="4">
        <v>200</v>
      </c>
      <c r="Q31" s="4">
        <v>1</v>
      </c>
      <c r="R31" s="4" t="s">
        <v>36</v>
      </c>
      <c r="S31" s="5">
        <v>0.28999999999999998</v>
      </c>
      <c r="T31" s="5">
        <v>0.01</v>
      </c>
      <c r="U31" s="5">
        <v>0.02</v>
      </c>
      <c r="V31" s="5">
        <v>0.36</v>
      </c>
      <c r="W31" s="5">
        <v>7.0000000000000007E-2</v>
      </c>
      <c r="X31" s="5">
        <v>0.25</v>
      </c>
      <c r="Y31" s="21"/>
      <c r="Z31" s="20"/>
      <c r="AA31" s="4" t="s">
        <v>35</v>
      </c>
      <c r="AB31" s="5">
        <v>0.46</v>
      </c>
      <c r="AC31" s="5">
        <v>0.03</v>
      </c>
      <c r="AD31" s="5">
        <v>0.03</v>
      </c>
      <c r="AE31" s="5">
        <v>0</v>
      </c>
      <c r="AF31" s="5">
        <v>0.11</v>
      </c>
      <c r="AG31" s="5">
        <v>0.38</v>
      </c>
    </row>
    <row r="32" spans="1:33" x14ac:dyDescent="0.2">
      <c r="A32" s="4">
        <v>5</v>
      </c>
      <c r="B32" s="4">
        <v>200</v>
      </c>
      <c r="C32" s="4">
        <v>10</v>
      </c>
      <c r="D32" s="4" t="s">
        <v>34</v>
      </c>
      <c r="E32" s="5">
        <v>0.24</v>
      </c>
      <c r="F32" s="5">
        <v>0.06</v>
      </c>
      <c r="G32" s="5">
        <v>0.04</v>
      </c>
      <c r="H32" s="5">
        <v>0.01</v>
      </c>
      <c r="I32" s="5">
        <v>0.03</v>
      </c>
      <c r="J32" s="5">
        <v>0.41</v>
      </c>
      <c r="K32" s="5">
        <v>7.0000000000000007E-2</v>
      </c>
      <c r="L32" s="5">
        <v>0.13</v>
      </c>
      <c r="M32" s="5">
        <v>0</v>
      </c>
      <c r="O32" s="4">
        <v>5</v>
      </c>
      <c r="P32" s="4">
        <v>200</v>
      </c>
      <c r="Q32" s="4">
        <v>10</v>
      </c>
      <c r="R32" s="4" t="s">
        <v>34</v>
      </c>
      <c r="S32" s="5">
        <v>0.24</v>
      </c>
      <c r="T32" s="5">
        <v>0.1</v>
      </c>
      <c r="U32" s="5">
        <v>0.01</v>
      </c>
      <c r="V32" s="5">
        <v>0.03</v>
      </c>
      <c r="W32" s="5">
        <v>0.41</v>
      </c>
      <c r="X32" s="5">
        <v>0.2</v>
      </c>
      <c r="Y32" s="21"/>
      <c r="Z32" s="20"/>
      <c r="AA32" s="4" t="s">
        <v>36</v>
      </c>
      <c r="AB32" s="5">
        <v>0.28999999999999998</v>
      </c>
      <c r="AC32" s="5">
        <v>0.01</v>
      </c>
      <c r="AD32" s="5">
        <v>0.02</v>
      </c>
      <c r="AE32" s="5">
        <v>0.36</v>
      </c>
      <c r="AF32" s="5">
        <v>7.0000000000000007E-2</v>
      </c>
      <c r="AG32" s="5">
        <v>0.25</v>
      </c>
    </row>
    <row r="33" spans="1:33" x14ac:dyDescent="0.2">
      <c r="A33" s="4">
        <v>5</v>
      </c>
      <c r="B33" s="4">
        <v>200</v>
      </c>
      <c r="C33" s="4">
        <v>10</v>
      </c>
      <c r="D33" s="4" t="s">
        <v>35</v>
      </c>
      <c r="E33" s="5">
        <v>0.21</v>
      </c>
      <c r="F33" s="5">
        <v>7.0000000000000007E-2</v>
      </c>
      <c r="G33" s="5">
        <v>0.04</v>
      </c>
      <c r="H33" s="5">
        <v>0.01</v>
      </c>
      <c r="I33" s="5">
        <v>0.03</v>
      </c>
      <c r="J33" s="5">
        <v>0.47</v>
      </c>
      <c r="K33" s="5">
        <v>0.08</v>
      </c>
      <c r="L33" s="5">
        <v>0.09</v>
      </c>
      <c r="M33" s="5">
        <v>0</v>
      </c>
      <c r="O33" s="4">
        <v>5</v>
      </c>
      <c r="P33" s="4">
        <v>200</v>
      </c>
      <c r="Q33" s="4">
        <v>10</v>
      </c>
      <c r="R33" s="4" t="s">
        <v>35</v>
      </c>
      <c r="S33" s="5">
        <v>0.21</v>
      </c>
      <c r="T33" s="5">
        <v>0.11000000000000001</v>
      </c>
      <c r="U33" s="5">
        <v>0.01</v>
      </c>
      <c r="V33" s="5">
        <v>0.03</v>
      </c>
      <c r="W33" s="5">
        <v>0.47</v>
      </c>
      <c r="X33" s="5">
        <v>0.16999999999999998</v>
      </c>
      <c r="Y33" s="21"/>
      <c r="Z33" s="20">
        <v>10</v>
      </c>
      <c r="AA33" s="4" t="s">
        <v>34</v>
      </c>
      <c r="AB33" s="5">
        <v>0.24</v>
      </c>
      <c r="AC33" s="5">
        <v>0.1</v>
      </c>
      <c r="AD33" s="5">
        <v>0.01</v>
      </c>
      <c r="AE33" s="5">
        <v>0.03</v>
      </c>
      <c r="AF33" s="5">
        <v>0.41</v>
      </c>
      <c r="AG33" s="5">
        <v>0.2</v>
      </c>
    </row>
    <row r="34" spans="1:33" x14ac:dyDescent="0.2">
      <c r="A34" s="4">
        <v>5</v>
      </c>
      <c r="B34" s="4">
        <v>200</v>
      </c>
      <c r="C34" s="4">
        <v>10</v>
      </c>
      <c r="D34" s="4" t="s">
        <v>36</v>
      </c>
      <c r="E34" s="5">
        <v>0.16</v>
      </c>
      <c r="F34" s="5">
        <v>0.06</v>
      </c>
      <c r="G34" s="5">
        <v>0.03</v>
      </c>
      <c r="H34" s="5">
        <v>0.01</v>
      </c>
      <c r="I34" s="5">
        <v>0.24</v>
      </c>
      <c r="J34" s="5">
        <v>0.36</v>
      </c>
      <c r="K34" s="5">
        <v>7.0000000000000007E-2</v>
      </c>
      <c r="L34" s="5">
        <v>7.0000000000000007E-2</v>
      </c>
      <c r="M34" s="5">
        <v>0</v>
      </c>
      <c r="O34" s="4">
        <v>5</v>
      </c>
      <c r="P34" s="4">
        <v>200</v>
      </c>
      <c r="Q34" s="4">
        <v>10</v>
      </c>
      <c r="R34" s="4" t="s">
        <v>36</v>
      </c>
      <c r="S34" s="5">
        <v>0.16</v>
      </c>
      <c r="T34" s="5">
        <v>0.09</v>
      </c>
      <c r="U34" s="5">
        <v>0.01</v>
      </c>
      <c r="V34" s="5">
        <v>0.24</v>
      </c>
      <c r="W34" s="5">
        <v>0.36</v>
      </c>
      <c r="X34" s="5">
        <v>0.14000000000000001</v>
      </c>
      <c r="Y34" s="21"/>
      <c r="Z34" s="20"/>
      <c r="AA34" s="4" t="s">
        <v>35</v>
      </c>
      <c r="AB34" s="5">
        <v>0.21</v>
      </c>
      <c r="AC34" s="5">
        <v>0.11000000000000001</v>
      </c>
      <c r="AD34" s="5">
        <v>0.01</v>
      </c>
      <c r="AE34" s="5">
        <v>0.03</v>
      </c>
      <c r="AF34" s="5">
        <v>0.47</v>
      </c>
      <c r="AG34" s="5">
        <v>0.16999999999999998</v>
      </c>
    </row>
    <row r="35" spans="1:33" x14ac:dyDescent="0.2">
      <c r="A35" s="4">
        <v>5</v>
      </c>
      <c r="B35" s="4">
        <v>200</v>
      </c>
      <c r="C35" s="4">
        <v>50</v>
      </c>
      <c r="D35" s="4" t="s">
        <v>34</v>
      </c>
      <c r="E35" s="5">
        <v>0.08</v>
      </c>
      <c r="F35" s="5">
        <v>7.0000000000000007E-2</v>
      </c>
      <c r="G35" s="5">
        <v>0.06</v>
      </c>
      <c r="H35" s="5">
        <v>0.09</v>
      </c>
      <c r="I35" s="5">
        <v>0.04</v>
      </c>
      <c r="J35" s="5">
        <v>0.6</v>
      </c>
      <c r="K35" s="5">
        <v>0.02</v>
      </c>
      <c r="L35" s="5">
        <v>0.04</v>
      </c>
      <c r="M35" s="5">
        <v>0</v>
      </c>
      <c r="O35" s="4">
        <v>5</v>
      </c>
      <c r="P35" s="4">
        <v>200</v>
      </c>
      <c r="Q35" s="4">
        <v>50</v>
      </c>
      <c r="R35" s="4" t="s">
        <v>34</v>
      </c>
      <c r="S35" s="5">
        <v>0.08</v>
      </c>
      <c r="T35" s="5">
        <v>0.13</v>
      </c>
      <c r="U35" s="5">
        <v>0.09</v>
      </c>
      <c r="V35" s="5">
        <v>0.04</v>
      </c>
      <c r="W35" s="5">
        <v>0.6</v>
      </c>
      <c r="X35" s="5">
        <v>0.06</v>
      </c>
      <c r="Y35" s="21"/>
      <c r="Z35" s="20"/>
      <c r="AA35" s="4" t="s">
        <v>36</v>
      </c>
      <c r="AB35" s="5">
        <v>0.16</v>
      </c>
      <c r="AC35" s="5">
        <v>0.09</v>
      </c>
      <c r="AD35" s="5">
        <v>0.01</v>
      </c>
      <c r="AE35" s="5">
        <v>0.24</v>
      </c>
      <c r="AF35" s="5">
        <v>0.36</v>
      </c>
      <c r="AG35" s="5">
        <v>0.14000000000000001</v>
      </c>
    </row>
    <row r="36" spans="1:33" x14ac:dyDescent="0.2">
      <c r="A36" s="4">
        <v>5</v>
      </c>
      <c r="B36" s="4">
        <v>200</v>
      </c>
      <c r="C36" s="4">
        <v>50</v>
      </c>
      <c r="D36" s="4" t="s">
        <v>35</v>
      </c>
      <c r="E36" s="5">
        <v>0.06</v>
      </c>
      <c r="F36" s="5">
        <v>7.0000000000000007E-2</v>
      </c>
      <c r="G36" s="5">
        <v>0.05</v>
      </c>
      <c r="H36" s="5">
        <v>0.12</v>
      </c>
      <c r="I36" s="5">
        <v>0.14000000000000001</v>
      </c>
      <c r="J36" s="5">
        <v>0.5</v>
      </c>
      <c r="K36" s="5">
        <v>0.02</v>
      </c>
      <c r="L36" s="5">
        <v>0.03</v>
      </c>
      <c r="M36" s="5">
        <v>0</v>
      </c>
      <c r="O36" s="4">
        <v>5</v>
      </c>
      <c r="P36" s="4">
        <v>200</v>
      </c>
      <c r="Q36" s="4">
        <v>50</v>
      </c>
      <c r="R36" s="4" t="s">
        <v>35</v>
      </c>
      <c r="S36" s="5">
        <v>0.06</v>
      </c>
      <c r="T36" s="5">
        <v>0.12000000000000001</v>
      </c>
      <c r="U36" s="5">
        <v>0.12</v>
      </c>
      <c r="V36" s="5">
        <v>0.14000000000000001</v>
      </c>
      <c r="W36" s="5">
        <v>0.5</v>
      </c>
      <c r="X36" s="5">
        <v>0.05</v>
      </c>
      <c r="Y36" s="21"/>
      <c r="Z36" s="20">
        <v>50</v>
      </c>
      <c r="AA36" s="4" t="s">
        <v>34</v>
      </c>
      <c r="AB36" s="5">
        <v>0.08</v>
      </c>
      <c r="AC36" s="5">
        <v>0.13</v>
      </c>
      <c r="AD36" s="5">
        <v>0.09</v>
      </c>
      <c r="AE36" s="5">
        <v>0.04</v>
      </c>
      <c r="AF36" s="5">
        <v>0.6</v>
      </c>
      <c r="AG36" s="5">
        <v>0.06</v>
      </c>
    </row>
    <row r="37" spans="1:33" x14ac:dyDescent="0.2">
      <c r="A37" s="4">
        <v>5</v>
      </c>
      <c r="B37" s="4">
        <v>200</v>
      </c>
      <c r="C37" s="4">
        <v>50</v>
      </c>
      <c r="D37" s="4" t="s">
        <v>36</v>
      </c>
      <c r="E37" s="5">
        <v>0.05</v>
      </c>
      <c r="F37" s="5">
        <v>7.0000000000000007E-2</v>
      </c>
      <c r="G37" s="5">
        <v>0.05</v>
      </c>
      <c r="H37" s="5">
        <v>0.02</v>
      </c>
      <c r="I37" s="5">
        <v>0.25</v>
      </c>
      <c r="J37" s="5">
        <v>0.51</v>
      </c>
      <c r="K37" s="5">
        <v>0.02</v>
      </c>
      <c r="L37" s="5">
        <v>0.03</v>
      </c>
      <c r="M37" s="5">
        <v>0</v>
      </c>
      <c r="O37" s="4">
        <v>5</v>
      </c>
      <c r="P37" s="4">
        <v>200</v>
      </c>
      <c r="Q37" s="4">
        <v>50</v>
      </c>
      <c r="R37" s="4" t="s">
        <v>36</v>
      </c>
      <c r="S37" s="5">
        <v>0.05</v>
      </c>
      <c r="T37" s="5">
        <v>0.12000000000000001</v>
      </c>
      <c r="U37" s="5">
        <v>0.02</v>
      </c>
      <c r="V37" s="5">
        <v>0.25</v>
      </c>
      <c r="W37" s="5">
        <v>0.51</v>
      </c>
      <c r="X37" s="5">
        <v>0.05</v>
      </c>
      <c r="Y37" s="21"/>
      <c r="Z37" s="20"/>
      <c r="AA37" s="4" t="s">
        <v>35</v>
      </c>
      <c r="AB37" s="5">
        <v>0.06</v>
      </c>
      <c r="AC37" s="5">
        <v>0.12000000000000001</v>
      </c>
      <c r="AD37" s="5">
        <v>0.12</v>
      </c>
      <c r="AE37" s="5">
        <v>0.14000000000000001</v>
      </c>
      <c r="AF37" s="5">
        <v>0.5</v>
      </c>
      <c r="AG37" s="5">
        <v>0.05</v>
      </c>
    </row>
    <row r="38" spans="1:33" x14ac:dyDescent="0.2">
      <c r="A38" s="4">
        <v>5</v>
      </c>
      <c r="B38" s="4">
        <v>200</v>
      </c>
      <c r="C38" s="4">
        <v>100</v>
      </c>
      <c r="D38" s="4" t="s">
        <v>34</v>
      </c>
      <c r="E38" s="5">
        <v>0.03</v>
      </c>
      <c r="F38" s="5">
        <v>0.02</v>
      </c>
      <c r="G38" s="5">
        <v>0.02</v>
      </c>
      <c r="H38" s="5">
        <v>0.7</v>
      </c>
      <c r="I38" s="5">
        <v>0.06</v>
      </c>
      <c r="J38" s="5">
        <v>0.15</v>
      </c>
      <c r="K38" s="5">
        <v>0</v>
      </c>
      <c r="L38" s="5">
        <v>0.01</v>
      </c>
      <c r="M38" s="5">
        <v>0</v>
      </c>
      <c r="O38" s="4">
        <v>5</v>
      </c>
      <c r="P38" s="4">
        <v>200</v>
      </c>
      <c r="Q38" s="4">
        <v>100</v>
      </c>
      <c r="R38" s="4" t="s">
        <v>34</v>
      </c>
      <c r="S38" s="5">
        <v>0.03</v>
      </c>
      <c r="T38" s="5">
        <v>0.04</v>
      </c>
      <c r="U38" s="5">
        <v>0.7</v>
      </c>
      <c r="V38" s="5">
        <v>0.06</v>
      </c>
      <c r="W38" s="5">
        <v>0.15</v>
      </c>
      <c r="X38" s="5">
        <v>0.01</v>
      </c>
      <c r="Y38" s="21"/>
      <c r="Z38" s="20"/>
      <c r="AA38" s="4" t="s">
        <v>36</v>
      </c>
      <c r="AB38" s="5">
        <v>0.05</v>
      </c>
      <c r="AC38" s="5">
        <v>0.12000000000000001</v>
      </c>
      <c r="AD38" s="5">
        <v>0.02</v>
      </c>
      <c r="AE38" s="5">
        <v>0.25</v>
      </c>
      <c r="AF38" s="5">
        <v>0.51</v>
      </c>
      <c r="AG38" s="5">
        <v>0.05</v>
      </c>
    </row>
    <row r="39" spans="1:33" x14ac:dyDescent="0.2">
      <c r="A39" s="4">
        <v>5</v>
      </c>
      <c r="B39" s="4">
        <v>200</v>
      </c>
      <c r="C39" s="4">
        <v>100</v>
      </c>
      <c r="D39" s="4" t="s">
        <v>35</v>
      </c>
      <c r="E39" s="5">
        <v>0.01</v>
      </c>
      <c r="F39" s="5">
        <v>0</v>
      </c>
      <c r="G39" s="5">
        <v>0.01</v>
      </c>
      <c r="H39" s="5">
        <v>0.83</v>
      </c>
      <c r="I39" s="5">
        <v>0.14000000000000001</v>
      </c>
      <c r="J39" s="5">
        <v>0</v>
      </c>
      <c r="K39" s="5">
        <v>0</v>
      </c>
      <c r="L39" s="5">
        <v>0.01</v>
      </c>
      <c r="M39" s="5">
        <v>0</v>
      </c>
      <c r="O39" s="4">
        <v>5</v>
      </c>
      <c r="P39" s="4">
        <v>200</v>
      </c>
      <c r="Q39" s="4">
        <v>100</v>
      </c>
      <c r="R39" s="4" t="s">
        <v>35</v>
      </c>
      <c r="S39" s="5">
        <v>0.01</v>
      </c>
      <c r="T39" s="5">
        <v>0.01</v>
      </c>
      <c r="U39" s="5">
        <v>0.83</v>
      </c>
      <c r="V39" s="5">
        <v>0.14000000000000001</v>
      </c>
      <c r="W39" s="5">
        <v>0</v>
      </c>
      <c r="X39" s="5">
        <v>0.01</v>
      </c>
      <c r="Y39" s="21"/>
      <c r="Z39" s="20">
        <v>100</v>
      </c>
      <c r="AA39" s="4" t="s">
        <v>34</v>
      </c>
      <c r="AB39" s="5">
        <v>0.03</v>
      </c>
      <c r="AC39" s="5">
        <v>0.04</v>
      </c>
      <c r="AD39" s="5">
        <v>0.7</v>
      </c>
      <c r="AE39" s="5">
        <v>0.06</v>
      </c>
      <c r="AF39" s="5">
        <v>0.15</v>
      </c>
      <c r="AG39" s="5">
        <v>0.01</v>
      </c>
    </row>
    <row r="40" spans="1:33" x14ac:dyDescent="0.2">
      <c r="A40" s="4">
        <v>5</v>
      </c>
      <c r="B40" s="4">
        <v>200</v>
      </c>
      <c r="C40" s="4">
        <v>100</v>
      </c>
      <c r="D40" s="4" t="s">
        <v>36</v>
      </c>
      <c r="E40" s="5">
        <v>0.01</v>
      </c>
      <c r="F40" s="5">
        <v>0</v>
      </c>
      <c r="G40" s="5">
        <v>0.03</v>
      </c>
      <c r="H40" s="5">
        <v>0.5</v>
      </c>
      <c r="I40" s="5">
        <v>0.44</v>
      </c>
      <c r="J40" s="5">
        <v>0</v>
      </c>
      <c r="K40" s="5">
        <v>0</v>
      </c>
      <c r="L40" s="5">
        <v>0.01</v>
      </c>
      <c r="M40" s="5">
        <v>0</v>
      </c>
      <c r="O40" s="4">
        <v>5</v>
      </c>
      <c r="P40" s="4">
        <v>200</v>
      </c>
      <c r="Q40" s="4">
        <v>100</v>
      </c>
      <c r="R40" s="4" t="s">
        <v>36</v>
      </c>
      <c r="S40" s="5">
        <v>0.01</v>
      </c>
      <c r="T40" s="5">
        <v>0.03</v>
      </c>
      <c r="U40" s="5">
        <v>0.5</v>
      </c>
      <c r="V40" s="5">
        <v>0.44</v>
      </c>
      <c r="W40" s="5">
        <v>0</v>
      </c>
      <c r="X40" s="5">
        <v>0.01</v>
      </c>
      <c r="Y40" s="21"/>
      <c r="Z40" s="20"/>
      <c r="AA40" s="4" t="s">
        <v>35</v>
      </c>
      <c r="AB40" s="5">
        <v>0.01</v>
      </c>
      <c r="AC40" s="5">
        <v>0.01</v>
      </c>
      <c r="AD40" s="5">
        <v>0.83</v>
      </c>
      <c r="AE40" s="5">
        <v>0.14000000000000001</v>
      </c>
      <c r="AF40" s="5">
        <v>0</v>
      </c>
      <c r="AG40" s="5">
        <v>0.01</v>
      </c>
    </row>
    <row r="41" spans="1:33" x14ac:dyDescent="0.2">
      <c r="Y41" s="21"/>
      <c r="Z41" s="20"/>
      <c r="AA41" s="4" t="s">
        <v>36</v>
      </c>
      <c r="AB41" s="5">
        <v>0.01</v>
      </c>
      <c r="AC41" s="5">
        <v>0.03</v>
      </c>
      <c r="AD41" s="5">
        <v>0.5</v>
      </c>
      <c r="AE41" s="5">
        <v>0.44</v>
      </c>
      <c r="AF41" s="5">
        <v>0</v>
      </c>
      <c r="AG41" s="5">
        <v>0.01</v>
      </c>
    </row>
  </sheetData>
  <mergeCells count="15">
    <mergeCell ref="Z2:Z4"/>
    <mergeCell ref="Z5:Z7"/>
    <mergeCell ref="Z8:Z10"/>
    <mergeCell ref="Z11:Z13"/>
    <mergeCell ref="Y1:Y13"/>
    <mergeCell ref="Z36:Z38"/>
    <mergeCell ref="Z39:Z41"/>
    <mergeCell ref="Y29:Y41"/>
    <mergeCell ref="Z19:Z21"/>
    <mergeCell ref="Z22:Z24"/>
    <mergeCell ref="Z25:Z27"/>
    <mergeCell ref="Y16:Y27"/>
    <mergeCell ref="Z30:Z32"/>
    <mergeCell ref="Z33:Z35"/>
    <mergeCell ref="Z16:Z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DBE3-9BEE-0E4C-9FB9-4307F4DEC490}">
  <dimension ref="A1:E5"/>
  <sheetViews>
    <sheetView workbookViewId="0">
      <selection activeCell="E20" sqref="E20"/>
    </sheetView>
  </sheetViews>
  <sheetFormatPr baseColWidth="10" defaultRowHeight="16" x14ac:dyDescent="0.2"/>
  <cols>
    <col min="1" max="1" width="5.6640625" style="4" bestFit="1" customWidth="1"/>
    <col min="2" max="2" width="5.6640625" style="4" customWidth="1"/>
    <col min="3" max="3" width="12.33203125" style="4" bestFit="1" customWidth="1"/>
    <col min="4" max="4" width="12.1640625" style="4" bestFit="1" customWidth="1"/>
    <col min="5" max="16384" width="10.83203125" style="4"/>
  </cols>
  <sheetData>
    <row r="1" spans="1:5" x14ac:dyDescent="0.2">
      <c r="B1" s="4" t="s">
        <v>2</v>
      </c>
      <c r="C1" s="4" t="s">
        <v>4</v>
      </c>
      <c r="D1" s="4" t="s">
        <v>3</v>
      </c>
      <c r="E1" s="4" t="s">
        <v>13</v>
      </c>
    </row>
    <row r="2" spans="1:5" x14ac:dyDescent="0.2">
      <c r="A2" s="4">
        <v>1</v>
      </c>
      <c r="B2" s="4">
        <f>A2/5</f>
        <v>0.2</v>
      </c>
      <c r="C2" s="4">
        <v>18960649.399999999</v>
      </c>
      <c r="D2" s="4">
        <v>31154308.260000002</v>
      </c>
      <c r="E2" s="5">
        <f>(D2-C2)/D2</f>
        <v>0.39139558992089146</v>
      </c>
    </row>
    <row r="3" spans="1:5" x14ac:dyDescent="0.2">
      <c r="A3" s="4">
        <v>10</v>
      </c>
      <c r="B3" s="4">
        <f t="shared" ref="B3:B5" si="0">A3/5</f>
        <v>2</v>
      </c>
      <c r="C3" s="4">
        <v>37534023.950000003</v>
      </c>
      <c r="D3" s="4">
        <v>55406198.850000001</v>
      </c>
      <c r="E3" s="5">
        <f t="shared" ref="E3:E5" si="1">(D3-C3)/D3</f>
        <v>0.32256634223157865</v>
      </c>
    </row>
    <row r="4" spans="1:5" x14ac:dyDescent="0.2">
      <c r="A4" s="4">
        <v>50</v>
      </c>
      <c r="B4" s="4">
        <f t="shared" si="0"/>
        <v>10</v>
      </c>
      <c r="C4" s="4">
        <v>113892252.23999999</v>
      </c>
      <c r="D4" s="4">
        <v>153433960.78</v>
      </c>
      <c r="E4" s="5">
        <f t="shared" si="1"/>
        <v>0.25771158053266024</v>
      </c>
    </row>
    <row r="5" spans="1:5" x14ac:dyDescent="0.2">
      <c r="A5" s="4">
        <v>100</v>
      </c>
      <c r="B5" s="4">
        <f t="shared" si="0"/>
        <v>20</v>
      </c>
      <c r="C5" s="4">
        <v>169444465.88</v>
      </c>
      <c r="D5" s="4">
        <v>217376819.63</v>
      </c>
      <c r="E5" s="5">
        <f t="shared" si="1"/>
        <v>0.22050351933378318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7D79-53E2-4140-A728-5A700F677173}">
  <dimension ref="A1:F18"/>
  <sheetViews>
    <sheetView tabSelected="1" workbookViewId="0">
      <selection activeCell="F2" sqref="F2:F5"/>
    </sheetView>
  </sheetViews>
  <sheetFormatPr baseColWidth="10" defaultRowHeight="16" x14ac:dyDescent="0.2"/>
  <cols>
    <col min="1" max="1" width="4.83203125" bestFit="1" customWidth="1"/>
    <col min="2" max="2" width="4.83203125" customWidth="1"/>
    <col min="3" max="3" width="12.33203125" bestFit="1" customWidth="1"/>
    <col min="4" max="4" width="12.1640625" bestFit="1" customWidth="1"/>
    <col min="5" max="5" width="10.83203125" style="3"/>
  </cols>
  <sheetData>
    <row r="1" spans="1:6" x14ac:dyDescent="0.2">
      <c r="A1" t="s">
        <v>0</v>
      </c>
      <c r="B1" t="s">
        <v>0</v>
      </c>
      <c r="C1" t="s">
        <v>4</v>
      </c>
      <c r="D1" t="s">
        <v>3</v>
      </c>
    </row>
    <row r="2" spans="1:6" x14ac:dyDescent="0.2">
      <c r="A2" s="2">
        <v>1</v>
      </c>
      <c r="B2" s="2">
        <f>A2/5</f>
        <v>0.2</v>
      </c>
      <c r="C2" s="2">
        <v>19303162.469999999</v>
      </c>
      <c r="D2" s="2">
        <v>36139812.780000001</v>
      </c>
      <c r="E2" s="3">
        <f>(D2-C2)/D2</f>
        <v>0.46587541591575454</v>
      </c>
      <c r="F2" s="18">
        <v>0.11</v>
      </c>
    </row>
    <row r="3" spans="1:6" x14ac:dyDescent="0.2">
      <c r="A3">
        <v>10</v>
      </c>
      <c r="B3" s="2">
        <f t="shared" ref="B3:B5" si="0">A3/5</f>
        <v>2</v>
      </c>
      <c r="C3">
        <v>36190524.460000001</v>
      </c>
      <c r="D3">
        <v>50768366.43</v>
      </c>
      <c r="E3" s="3">
        <f t="shared" ref="E3:E5" si="1">(D3-C3)/D3</f>
        <v>0.28714420012115405</v>
      </c>
      <c r="F3" s="5">
        <v>0.49</v>
      </c>
    </row>
    <row r="4" spans="1:6" x14ac:dyDescent="0.2">
      <c r="A4">
        <v>20</v>
      </c>
      <c r="B4" s="2">
        <f t="shared" si="0"/>
        <v>4</v>
      </c>
      <c r="C4">
        <v>56140432.789999999</v>
      </c>
      <c r="D4">
        <v>68374586.599999994</v>
      </c>
      <c r="E4" s="3">
        <f t="shared" si="1"/>
        <v>0.1789283770236352</v>
      </c>
      <c r="F4" s="5">
        <v>0.65</v>
      </c>
    </row>
    <row r="5" spans="1:6" x14ac:dyDescent="0.2">
      <c r="A5" s="1">
        <v>50</v>
      </c>
      <c r="B5" s="2">
        <f t="shared" si="0"/>
        <v>10</v>
      </c>
      <c r="C5" s="1">
        <v>99852964.409999996</v>
      </c>
      <c r="D5" s="1">
        <v>112879142.79000001</v>
      </c>
      <c r="E5" s="3">
        <f t="shared" si="1"/>
        <v>0.11539933824828799</v>
      </c>
      <c r="F5" s="5">
        <v>0.73</v>
      </c>
    </row>
    <row r="7" spans="1:6" x14ac:dyDescent="0.2">
      <c r="D7" s="17" t="s">
        <v>34</v>
      </c>
    </row>
    <row r="8" spans="1:6" x14ac:dyDescent="0.2">
      <c r="D8" s="4" t="s">
        <v>35</v>
      </c>
      <c r="E8" s="5">
        <v>0.09</v>
      </c>
    </row>
    <row r="9" spans="1:6" x14ac:dyDescent="0.2">
      <c r="D9" s="4" t="s">
        <v>36</v>
      </c>
      <c r="E9" s="5">
        <v>0.06</v>
      </c>
    </row>
    <row r="10" spans="1:6" x14ac:dyDescent="0.2">
      <c r="D10" s="4" t="s">
        <v>34</v>
      </c>
    </row>
    <row r="11" spans="1:6" x14ac:dyDescent="0.2">
      <c r="D11" s="4" t="s">
        <v>35</v>
      </c>
      <c r="E11" s="5">
        <v>0.44</v>
      </c>
    </row>
    <row r="12" spans="1:6" x14ac:dyDescent="0.2">
      <c r="D12" s="4" t="s">
        <v>36</v>
      </c>
      <c r="E12" s="5">
        <v>0.34</v>
      </c>
    </row>
    <row r="13" spans="1:6" x14ac:dyDescent="0.2">
      <c r="D13" s="4" t="s">
        <v>34</v>
      </c>
    </row>
    <row r="14" spans="1:6" x14ac:dyDescent="0.2">
      <c r="D14" s="4" t="s">
        <v>35</v>
      </c>
      <c r="E14" s="5">
        <v>0.57999999999999996</v>
      </c>
    </row>
    <row r="15" spans="1:6" x14ac:dyDescent="0.2">
      <c r="D15" s="4" t="s">
        <v>36</v>
      </c>
      <c r="E15" s="5">
        <v>0.48</v>
      </c>
    </row>
    <row r="16" spans="1:6" x14ac:dyDescent="0.2">
      <c r="D16" s="4" t="s">
        <v>34</v>
      </c>
    </row>
    <row r="17" spans="4:5" x14ac:dyDescent="0.2">
      <c r="D17" s="4" t="s">
        <v>35</v>
      </c>
      <c r="E17" s="5">
        <v>0.66</v>
      </c>
    </row>
    <row r="18" spans="4:5" x14ac:dyDescent="0.2">
      <c r="D18" s="16" t="s">
        <v>36</v>
      </c>
      <c r="E18" s="19">
        <v>0.59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algorithm</vt:lpstr>
      <vt:lpstr>oos</vt:lpstr>
      <vt:lpstr>comp_costs</vt:lpstr>
      <vt:lpstr>purchase_cost</vt:lpstr>
      <vt:lpstr>fixed_cost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 Bhattarai</dc:creator>
  <cp:lastModifiedBy>Sudhan Bhattarai</cp:lastModifiedBy>
  <dcterms:created xsi:type="dcterms:W3CDTF">2024-03-19T03:23:25Z</dcterms:created>
  <dcterms:modified xsi:type="dcterms:W3CDTF">2024-03-22T12:41:47Z</dcterms:modified>
</cp:coreProperties>
</file>