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Altium Design Course\Udemy\28 Pins\Design Files\V1I1\!Released Files\Step 2 - Board Assembly\Variant 1 - 28Pins V1I1 - Fixed 5V\"/>
    </mc:Choice>
  </mc:AlternateContent>
  <xr:revisionPtr revIDLastSave="0" documentId="10_ncr:100000_{138E6BAE-E4E2-46D1-8B1A-E654FC069644}" xr6:coauthVersionLast="31" xr6:coauthVersionMax="31" xr10:uidLastSave="{00000000-0000-0000-0000-000000000000}"/>
  <bookViews>
    <workbookView xWindow="0" yWindow="0" windowWidth="20490" windowHeight="8130" xr2:uid="{00000000-000D-0000-FFFF-FFFF00000000}"/>
  </bookViews>
  <sheets>
    <sheet name="Part List Report" sheetId="3" r:id="rId1"/>
    <sheet name="Project Information" sheetId="4" r:id="rId2"/>
  </sheets>
  <calcPr calcId="179017"/>
</workbook>
</file>

<file path=xl/calcChain.xml><?xml version="1.0" encoding="utf-8"?>
<calcChain xmlns="http://schemas.openxmlformats.org/spreadsheetml/2006/main">
  <c r="B42" i="3" l="1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8" i="3" l="1"/>
  <c r="E8" i="3"/>
  <c r="B10" i="3"/>
  <c r="B11" i="3"/>
</calcChain>
</file>

<file path=xl/sharedStrings.xml><?xml version="1.0" encoding="utf-8"?>
<sst xmlns="http://schemas.openxmlformats.org/spreadsheetml/2006/main" count="320" uniqueCount="233">
  <si>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</si>
  <si>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</si>
  <si>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</si>
  <si>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</si>
  <si>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</si>
  <si>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</si>
  <si>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</si>
  <si>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</si>
  <si>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</si>
  <si>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</si>
  <si>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</si>
  <si>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</si>
  <si>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</si>
  <si>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</si>
  <si>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</si>
  <si>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</si>
  <si>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</si>
  <si>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</si>
  <si>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</si>
  <si>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</si>
  <si>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</si>
  <si>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</si>
  <si>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</si>
  <si>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 (grouped)</t>
  </si>
  <si>
    <t>FEDEVEL</t>
  </si>
  <si>
    <t>http://www.fedevel.com</t>
  </si>
  <si>
    <t>Contact:</t>
  </si>
  <si>
    <t>28Pins_Project_V1I1.PrjPCB</t>
  </si>
  <si>
    <t>FIXED 5V</t>
  </si>
  <si>
    <t>29-08-2018</t>
  </si>
  <si>
    <t>16:36:12</t>
  </si>
  <si>
    <t>&lt;Parameter Project not found&gt;</t>
  </si>
  <si>
    <t>Designator</t>
  </si>
  <si>
    <t>C1, C2</t>
  </si>
  <si>
    <t>C3, C12, C13, C19, C21, C22, C34</t>
  </si>
  <si>
    <t>C4, C5, C6, C8, C11, C14, C15, C16, C17, C20, C23, C24, C26, C28, C29, C30, C31, C32, C33</t>
  </si>
  <si>
    <t>C7</t>
  </si>
  <si>
    <t>C9, C10, C25, C27</t>
  </si>
  <si>
    <t>D1</t>
  </si>
  <si>
    <t>D2, D3, D4</t>
  </si>
  <si>
    <t>D5, D6</t>
  </si>
  <si>
    <t>FB1, FB2, FB3</t>
  </si>
  <si>
    <t>J1, J3</t>
  </si>
  <si>
    <t>J2</t>
  </si>
  <si>
    <t>J4</t>
  </si>
  <si>
    <t>J5, J6</t>
  </si>
  <si>
    <t>J7</t>
  </si>
  <si>
    <t>JP1</t>
  </si>
  <si>
    <t>JP3</t>
  </si>
  <si>
    <t>L1</t>
  </si>
  <si>
    <t>LINK1, LINK2</t>
  </si>
  <si>
    <t>R1</t>
  </si>
  <si>
    <t>R2, R3, R15, R17, R22</t>
  </si>
  <si>
    <t>R4, R14, R18, R19, R20, R21</t>
  </si>
  <si>
    <t>R5, R6, R7, R13, R23, R24, R25</t>
  </si>
  <si>
    <t>R8, R27</t>
  </si>
  <si>
    <t>R9, R16</t>
  </si>
  <si>
    <t>R10, R11, R12</t>
  </si>
  <si>
    <t>SCKT FOR U1</t>
  </si>
  <si>
    <t>SW1, SW2</t>
  </si>
  <si>
    <t>U1</t>
  </si>
  <si>
    <t>U2</t>
  </si>
  <si>
    <t>U3</t>
  </si>
  <si>
    <t>U4, U5, U6, U7</t>
  </si>
  <si>
    <t>Y1, Y2</t>
  </si>
  <si>
    <t>Z1, Z2</t>
  </si>
  <si>
    <t>Quantity</t>
  </si>
  <si>
    <t>Comment</t>
  </si>
  <si>
    <t>100u / 10V</t>
  </si>
  <si>
    <t>10uF / 16V</t>
  </si>
  <si>
    <t>100n</t>
  </si>
  <si>
    <t>1uf / 25V</t>
  </si>
  <si>
    <t>18p</t>
  </si>
  <si>
    <t>Green</t>
  </si>
  <si>
    <t>Orange</t>
  </si>
  <si>
    <t>BAT54HT1G</t>
  </si>
  <si>
    <t>MPZ2012S601AT000</t>
  </si>
  <si>
    <t>HDR FMALE 1x8 2.54mm</t>
  </si>
  <si>
    <t>HDE FMALE 1x6 2.54mm</t>
  </si>
  <si>
    <t>HDR FMALE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</si>
  <si>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</si>
  <si>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</si>
  <si>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</si>
  <si>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</si>
  <si>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</si>
  <si>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</si>
  <si>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</si>
  <si>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</si>
  <si>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</si>
  <si>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</si>
  <si>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</si>
  <si>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</si>
  <si>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</si>
  <si>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</si>
  <si>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</si>
  <si>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</si>
  <si>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</t>
  </si>
  <si>
    <t>TL1963A-33DCQR</t>
  </si>
  <si>
    <t>SN74AHC1G09DBVR</t>
  </si>
  <si>
    <t>ABM7-16.000MHZ-D2Y-T</t>
  </si>
  <si>
    <t>CG0603MLC-05E</t>
  </si>
  <si>
    <t>Description</t>
  </si>
  <si>
    <t>Cap Aluminum Lytic 100uF 10V 20% (5 X 5.4mm) SMD 50mA 1000h 85C Automotive T/R</t>
  </si>
  <si>
    <t>CAP CER 10UF 16V X5R 0805</t>
  </si>
  <si>
    <t>CAP CER 0.1UF 50V X7R 0805</t>
  </si>
  <si>
    <t>CAP CER 1UF 25V X5R 0805</t>
  </si>
  <si>
    <t>CAP CER 18PF 50V NP0 0805</t>
  </si>
  <si>
    <t>LED GREEN DIFFUSED 0603 SMD</t>
  </si>
  <si>
    <t>LED ORANGE DIFFUSED 0603 SMD</t>
  </si>
  <si>
    <t>DIODE SCHOTTKY 30V 200MA SOD323</t>
  </si>
  <si>
    <t>TDK   MPZ2012S601AT000   FERRITE BEAD, 0.1OHM, 2A, 0805, FULL REEL</t>
  </si>
  <si>
    <t>Headers &amp; Wire Housings 8 PIN SIL VERTICAL SOCKET GOLD+TIN</t>
  </si>
  <si>
    <t>Headers &amp; Wire Housings 6 PIN SIL VERTICAL SOCKET TIN</t>
  </si>
  <si>
    <t>Headers &amp; Wire Housings 10 PIN SIL VERTICAL SOCKET TIN</t>
  </si>
  <si>
    <t>6 Positions Header, Unshrouded Connector 0.100" (2.54mm) Through Hole Gold or Gold, GXT™</t>
  </si>
  <si>
    <t>USB - micro B USB 2.0 Receptacle Connector 5 Position Surface Mount, Right Angle, Horizontal</t>
  </si>
  <si>
    <t>3 Positions Header, Unshrouded Connector 0.100" (2.54mm) Through Hole Gold or Gold, GXT™</t>
  </si>
  <si>
    <t>4 Positions Header, Unshrouded Connector 0.100" (2.54mm) Through Hole Gold or Gold, GXT™</t>
  </si>
  <si>
    <t>Inductor Chip Wirewound 2.2uH 20% 100KHz 1.13A 80mOhm DCR 1210 T/R</t>
  </si>
  <si>
    <t>CONN JUMPER SHORTING .100" GOLD</t>
  </si>
  <si>
    <t>RES SMD 100K OHM 1% 1/8W 0805</t>
  </si>
  <si>
    <t>RES SMD 560 OHM 1% 1/8W 0805</t>
  </si>
  <si>
    <t>RES SMD 10K OHM 1% 1/8W 0805</t>
  </si>
  <si>
    <t>RES SMD 22 OHM 1% 1/8W 0805</t>
  </si>
  <si>
    <t>YAGEO         RC0805JR-070RL             RES, THICK FILM, 0R, 0.125W, 0805</t>
  </si>
  <si>
    <t>Yageo RC0805 Series Thick Film Surface Mount Resistor 0805 Case 1MO ±1% 0.125W ±100ppm/°C</t>
  </si>
  <si>
    <t>RES SMD 1K OHM 1% 1/8W 0805</t>
  </si>
  <si>
    <t>SOCKET IC OPEN FRAME 28POS .3"</t>
  </si>
  <si>
    <t>Switch Push Button OFF (ON) SPST Round Button 0.05A 24VDC Momentary Contact PC Pins Thru-Hole</t>
  </si>
  <si>
    <t>ATMEL         ATMEGA328P-PU            8 Bit Microcontroller, Low Power High Performance, ATmega, 20 MHz, 32 KB, 2 KB, 28 Pins, DIP</t>
  </si>
  <si>
    <t>ATMEL         ATMEGA16U2-AU            MCU, 8BIT, MEGAAVR, 16MHZ, TQFP-32</t>
  </si>
  <si>
    <t>IC REG LDO 3.3V 1.5A SOT223-6</t>
  </si>
  <si>
    <t>IC GATE AND 1CH 2-INP SOT-23-5</t>
  </si>
  <si>
    <t>Crystals 16.0MHz 20ppm 18pF -40C+85C</t>
  </si>
  <si>
    <t>BOURNS         CG0603MLC-05E            TVS Varistor, AEC-Q200 ChipGuard MLC Series, 8 V, 5 V, 20 V, 0603 [1608 Metric], ESD Protector</t>
  </si>
  <si>
    <t>Manufacturer 1</t>
  </si>
  <si>
    <t>Panasonic</t>
  </si>
  <si>
    <t>TDK</t>
  </si>
  <si>
    <t>KEMET</t>
  </si>
  <si>
    <t>Osram Opto</t>
  </si>
  <si>
    <t>ON Semiconductor</t>
  </si>
  <si>
    <t>Harwin</t>
  </si>
  <si>
    <t>Amphenol FCI</t>
  </si>
  <si>
    <t>Sullins</t>
  </si>
  <si>
    <t>Yageo</t>
  </si>
  <si>
    <t>Yageo Phycomp</t>
  </si>
  <si>
    <t>3M</t>
  </si>
  <si>
    <t>TE Connectivity Alcoswitch</t>
  </si>
  <si>
    <t>Microchip</t>
  </si>
  <si>
    <t>Texas Instruments</t>
  </si>
  <si>
    <t>Abracon</t>
  </si>
  <si>
    <t>Bourns</t>
  </si>
  <si>
    <t>Manufacturer Part Number 1</t>
  </si>
  <si>
    <t>EEE-1AA101WR</t>
  </si>
  <si>
    <t>C2012X5R1C106M125AC</t>
  </si>
  <si>
    <t>C2012X7R1H104K085AA</t>
  </si>
  <si>
    <t>C2012X5R1E105K125AA</t>
  </si>
  <si>
    <t>C0805C180J5GAC-TU</t>
  </si>
  <si>
    <t>Q65110A1746</t>
  </si>
  <si>
    <t>Q65110A1747</t>
  </si>
  <si>
    <t>BAT54HT1G..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</si>
  <si>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</si>
  <si>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</si>
  <si>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</si>
  <si>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</si>
  <si>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</si>
  <si>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</si>
  <si>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</si>
  <si>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</si>
  <si>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RT0805FRE07100KL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</si>
  <si>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</si>
  <si>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</si>
  <si>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</si>
  <si>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</si>
  <si>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</si>
  <si>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</si>
  <si>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4828-3004-CP</t>
  </si>
  <si>
    <t>Case/Package</t>
  </si>
  <si>
    <t>Radial</t>
  </si>
  <si>
    <t>0805</t>
  </si>
  <si>
    <t>0603</t>
  </si>
  <si>
    <t/>
  </si>
  <si>
    <t>SIL</t>
  </si>
  <si>
    <t>1210</t>
  </si>
  <si>
    <t>100</t>
  </si>
  <si>
    <t>PDIP</t>
  </si>
  <si>
    <t>A</t>
  </si>
  <si>
    <t>SOT-223</t>
  </si>
  <si>
    <t>SOT-23</t>
  </si>
  <si>
    <t>CSMD</t>
  </si>
  <si>
    <t>Supplier 1</t>
  </si>
  <si>
    <t>Digi-Key</t>
  </si>
  <si>
    <t>Supplier Part Number 1</t>
  </si>
  <si>
    <t>PCE3867CT-ND</t>
  </si>
  <si>
    <t>445-4115-1-ND</t>
  </si>
  <si>
    <t>445-7534-1-ND</t>
  </si>
  <si>
    <t>445-1419-1-ND</t>
  </si>
  <si>
    <t>399-1112-1-ND</t>
  </si>
  <si>
    <t>475-2709-1-ND</t>
  </si>
  <si>
    <t>475-2740-1-ND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</si>
  <si>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</si>
  <si>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</si>
  <si>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</si>
  <si>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</si>
  <si>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</si>
  <si>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</si>
  <si>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</si>
  <si>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</si>
  <si>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</si>
  <si>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</si>
  <si>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</si>
  <si>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YAG3359CT-ND</t>
  </si>
  <si>
    <t>311-560CRCT-ND</t>
  </si>
  <si>
    <t>311-10.0KCRCT-ND</t>
  </si>
  <si>
    <t>311-22.0CRCT-ND</t>
  </si>
  <si>
    <t>311-0.0ARCT-ND</t>
  </si>
  <si>
    <t>311-1.00MCRCT-ND</t>
  </si>
  <si>
    <t>311-1.00KCRCT-ND</t>
  </si>
  <si>
    <t>3M5480-ND</t>
  </si>
  <si>
    <t>450-1650-ND</t>
  </si>
  <si>
    <t>ATMEGA328P-PU-ND</t>
  </si>
  <si>
    <t>ATMEGA16U2-AU-ND</t>
  </si>
  <si>
    <t>296-24534-1-ND</t>
  </si>
  <si>
    <t>296-29202-1-ND</t>
  </si>
  <si>
    <t>535-9840-1-ND</t>
  </si>
  <si>
    <t>CG0603MLC-05ECT-ND</t>
  </si>
  <si>
    <t>C:\Users\admin\Downloads\Altium Design Course\Udemy\28 Pins\Design Files\V1I1\28Pins_Project_V1I1.PrjPCB</t>
  </si>
  <si>
    <t>94</t>
  </si>
  <si>
    <t>29-08-2018 16:36:12</t>
  </si>
  <si>
    <t>28 Pins Component Grouped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</si>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</sst>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4DC96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horizontal="left" vertical="top" wrapText="1"/>
    </xf>
    <xf numFmtId="0" fontId="8" fillId="9" borderId="28" xfId="0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7" fillId="4" borderId="11" xfId="0" quotePrefix="1" applyFont="1" applyFill="1" applyBorder="1" applyAlignment="1">
      <alignment vertical="center"/>
    </xf>
    <xf numFmtId="0" fontId="5" fillId="5" borderId="8" xfId="0" quotePrefix="1" applyFont="1" applyFill="1" applyBorder="1" applyAlignment="1">
      <alignment horizontal="center" vertical="center" wrapText="1"/>
    </xf>
    <xf numFmtId="0" fontId="2" fillId="9" borderId="29" xfId="1" quotePrefix="1" applyFill="1" applyBorder="1" applyAlignment="1" applyProtection="1">
      <alignment vertical="top" wrapText="1"/>
    </xf>
    <xf numFmtId="0" fontId="2" fillId="8" borderId="27" xfId="1" quotePrefix="1" applyFill="1" applyBorder="1" applyAlignment="1" applyProtection="1">
      <alignment vertical="top" wrapText="1"/>
    </xf>
    <xf numFmtId="0" fontId="5" fillId="5" borderId="20" xfId="0" quotePrefix="1" applyFont="1" applyFill="1" applyBorder="1" applyAlignment="1">
      <alignment horizontal="center" vertical="center" wrapText="1"/>
    </xf>
    <xf numFmtId="0" fontId="2" fillId="9" borderId="30" xfId="1" quotePrefix="1" applyFill="1" applyBorder="1" applyAlignment="1" applyProtection="1">
      <alignment vertical="top" wrapText="1"/>
    </xf>
    <xf numFmtId="0" fontId="2" fillId="8" borderId="32" xfId="1" quotePrefix="1" applyFill="1" applyBorder="1" applyAlignment="1" applyProtection="1">
      <alignment vertical="top" wrapText="1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600075</xdr:colOff>
      <xdr:row>2</xdr:row>
      <xdr:rowOff>9525</xdr:rowOff>
    </xdr:from>
    <xdr:to>
      <xdr:col>10</xdr:col>
      <xdr:colOff>1695450</xdr:colOff>
      <xdr:row>6</xdr:row>
      <xdr:rowOff>85725</xdr:rowOff>
    </xdr:to>
    <xdr:pic>
      <xdr:nvPicPr>
        <xdr:cNvPr id="1053" name="Obrázok 2">
          <a:extLst>
            <a:ext uri="{FF2B5EF4-FFF2-40B4-BE49-F238E27FC236}">
              <a16:creationId xmlns:a16="http://schemas.microsoft.com/office/drawing/2014/main" id="{2A62DC3E-3531-4C3C-A894-5B329A18A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7625" y="657225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Yageo&amp;mpn=RC0805FR-071KL&amp;seller=Digi-Key&amp;sku=311-1.00KCRCT-ND&amp;country=IN&amp;channel=BOM%20Report&amp;" TargetMode="External"/><Relationship Id="rId21" Type="http://schemas.openxmlformats.org/officeDocument/2006/relationships/hyperlink" Target="https://octopart-clicks.com/click/altium?manufacturer=Yageo%20Phycomp&amp;mpn=RC0805FR-07560RL&amp;seller=Digi-Key&amp;sku=311-560CRCT-ND&amp;country=IN&amp;channel=BOM%20Report&amp;" TargetMode="External"/><Relationship Id="rId34" Type="http://schemas.openxmlformats.org/officeDocument/2006/relationships/hyperlink" Target="https://octopart-clicks.com/click/altium?manufacturer=Bourns&amp;mpn=CG0603MLC-05E&amp;seller=Digi-Key&amp;sku=CG0603MLC-05ECT-ND&amp;country=IN&amp;channel=BOM%20Report&amp;" TargetMode="External"/><Relationship Id="rId42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man&amp;" TargetMode="External"/><Relationship Id="rId47" Type="http://schemas.openxmlformats.org/officeDocument/2006/relationships/hyperlink" Target="https://octopart-clicks.com/click/altium?manufacturer=Amphenol%20FCI&amp;mpn=67997-106HLF&amp;seller=Digi-Key&amp;sku=609-3393-ND&amp;country=IN&amp;channel=BOM%20Report&amp;ref=man&amp;" TargetMode="External"/><Relationship Id="rId50" Type="http://schemas.openxmlformats.org/officeDocument/2006/relationships/hyperlink" Target="https://octopart-clicks.com/click/altium?manufacturer=Amphenol%20FCI&amp;mpn=68001-204HLF&amp;seller=Digi-Key&amp;sku=609-3402-ND&amp;country=IN&amp;channel=BOM%20Report&amp;ref=man&amp;" TargetMode="External"/><Relationship Id="rId55" Type="http://schemas.openxmlformats.org/officeDocument/2006/relationships/hyperlink" Target="https://octopart-clicks.com/click/altium?manufacturer=Yageo&amp;mpn=RC0805FR-0710KL&amp;seller=Digi-Key&amp;sku=311-10.0KCRCT-ND&amp;country=IN&amp;channel=BOM%20Report&amp;ref=man&amp;" TargetMode="External"/><Relationship Id="rId63" Type="http://schemas.openxmlformats.org/officeDocument/2006/relationships/hyperlink" Target="https://octopart-clicks.com/click/altium?manufacturer=Microchip&amp;mpn=ATMEGA16U2-AU&amp;seller=Digi-Key&amp;sku=ATMEGA16U2-AU-ND&amp;country=IN&amp;channel=BOM%20Report&amp;ref=man&amp;" TargetMode="External"/><Relationship Id="rId68" Type="http://schemas.openxmlformats.org/officeDocument/2006/relationships/hyperlink" Target="https://octopart-clicks.com/click/altium?manufacturer=Panasonic&amp;mpn=EEE-1AA101WR&amp;seller=Digi-Key&amp;sku=PCE3867CT-ND&amp;country=IN&amp;channel=BOM%20Report&amp;ref=supplier&amp;" TargetMode="External"/><Relationship Id="rId76" Type="http://schemas.openxmlformats.org/officeDocument/2006/relationships/hyperlink" Target="https://octopart-clicks.com/click/altium?manufacturer=TDK&amp;mpn=MPZ2012S601AT000&amp;seller=Digi-Key&amp;sku=445-2206-1-ND&amp;country=IN&amp;channel=BOM%20Report&amp;ref=supplier&amp;" TargetMode="External"/><Relationship Id="rId84" Type="http://schemas.openxmlformats.org/officeDocument/2006/relationships/hyperlink" Target="https://octopart-clicks.com/click/altium?manufacturer=KEMET&amp;mpn=L1210R2R2MDWIT&amp;seller=Digi-Key&amp;sku=399-9598-1-ND&amp;country=IN&amp;channel=BOM%20Report&amp;ref=supplier&amp;" TargetMode="External"/><Relationship Id="rId89" Type="http://schemas.openxmlformats.org/officeDocument/2006/relationships/hyperlink" Target="https://octopart-clicks.com/click/altium?manufacturer=Yageo&amp;mpn=RC0805FR-0722RL&amp;seller=Digi-Key&amp;sku=311-22.0CRCT-ND&amp;country=IN&amp;channel=BOM%20Report&amp;ref=supplier&amp;" TargetMode="External"/><Relationship Id="rId97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supplier&amp;" TargetMode="External"/><Relationship Id="rId7" Type="http://schemas.openxmlformats.org/officeDocument/2006/relationships/hyperlink" Target="https://octopart-clicks.com/click/altium?manufacturer=Osram%20Opto&amp;mpn=Q65110A1746&amp;seller=Digi-Key&amp;sku=475-2709-1-ND&amp;country=IN&amp;channel=BOM%20Report&amp;" TargetMode="External"/><Relationship Id="rId71" Type="http://schemas.openxmlformats.org/officeDocument/2006/relationships/hyperlink" Target="https://octopart-clicks.com/click/altium?manufacturer=TDK&amp;mpn=C2012X5R1E105K125AA&amp;seller=Digi-Key&amp;sku=445-1419-1-ND&amp;country=IN&amp;channel=BOM%20Report&amp;ref=supplier&amp;" TargetMode="External"/><Relationship Id="rId92" Type="http://schemas.openxmlformats.org/officeDocument/2006/relationships/hyperlink" Target="https://octopart-clicks.com/click/altium?manufacturer=Yageo&amp;mpn=RC0805FR-071KL&amp;seller=Digi-Key&amp;sku=311-1.00KCRCT-ND&amp;country=IN&amp;channel=BOM%20Report&amp;ref=supplier&amp;" TargetMode="External"/><Relationship Id="rId2" Type="http://schemas.openxmlformats.org/officeDocument/2006/relationships/hyperlink" Target="https://octopart-clicks.com/click/altium?manufacturer=Panasonic&amp;mpn=EEE-1AA101WR&amp;seller=Digi-Key&amp;sku=PCE3867CT-ND&amp;country=IN&amp;channel=BOM%20Report&amp;" TargetMode="External"/><Relationship Id="rId16" Type="http://schemas.openxmlformats.org/officeDocument/2006/relationships/hyperlink" Target="https://octopart-clicks.com/click/altium?manufacturer=Amphenol%20FCI&amp;mpn=68000-103HLF&amp;seller=Digi-Key&amp;sku=609-3461-ND&amp;country=IN&amp;channel=BOM%20Report&amp;" TargetMode="External"/><Relationship Id="rId29" Type="http://schemas.openxmlformats.org/officeDocument/2006/relationships/hyperlink" Target="https://octopart-clicks.com/click/altium?manufacturer=Microchip&amp;mpn=ATMEGA328P-PU&amp;seller=Digi-Key&amp;sku=ATMEGA328P-PU-ND&amp;country=IN&amp;channel=BOM%20Report&amp;" TargetMode="External"/><Relationship Id="rId11" Type="http://schemas.openxmlformats.org/officeDocument/2006/relationships/hyperlink" Target="https://octopart-clicks.com/click/altium?manufacturer=Harwin&amp;mpn=M20-7820842&amp;seller=Digi-Key&amp;sku=952-1823-ND&amp;country=IN&amp;channel=BOM%20Report&amp;" TargetMode="External"/><Relationship Id="rId24" Type="http://schemas.openxmlformats.org/officeDocument/2006/relationships/hyperlink" Target="https://octopart-clicks.com/click/altium?manufacturer=Yageo&amp;mpn=RC0805JR-070RL&amp;seller=Digi-Key&amp;sku=311-0.0ARCT-ND&amp;country=IN&amp;channel=BOM%20Report&amp;" TargetMode="External"/><Relationship Id="rId32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" TargetMode="External"/><Relationship Id="rId37" Type="http://schemas.openxmlformats.org/officeDocument/2006/relationships/hyperlink" Target="https://octopart-clicks.com/click/altium?manufacturer=TDK&amp;mpn=C2012X7R1H104K085AA&amp;seller=Digi-Key&amp;sku=445-7534-1-ND&amp;country=IN&amp;channel=BOM%20Report&amp;ref=man&amp;" TargetMode="External"/><Relationship Id="rId40" Type="http://schemas.openxmlformats.org/officeDocument/2006/relationships/hyperlink" Target="https://octopart-clicks.com/click/altium?manufacturer=Osram%20Opto&amp;mpn=Q65110A1746&amp;seller=Digi-Key&amp;sku=475-2709-1-ND&amp;country=IN&amp;channel=BOM%20Report&amp;ref=man&amp;" TargetMode="External"/><Relationship Id="rId45" Type="http://schemas.openxmlformats.org/officeDocument/2006/relationships/hyperlink" Target="https://octopart-clicks.com/click/altium?manufacturer=Harwin&amp;mpn=M20-7820646&amp;seller=Digi-Key&amp;sku=952-1809-ND&amp;country=IN&amp;channel=BOM%20Report&amp;ref=man&amp;" TargetMode="External"/><Relationship Id="rId53" Type="http://schemas.openxmlformats.org/officeDocument/2006/relationships/hyperlink" Target="https://octopart-clicks.com/click/altium?manufacturer=Yageo&amp;mpn=RT0805FRE07100KL&amp;seller=Digi-Key&amp;sku=YAG3359CT-ND&amp;country=IN&amp;channel=BOM%20Report&amp;ref=man&amp;" TargetMode="External"/><Relationship Id="rId58" Type="http://schemas.openxmlformats.org/officeDocument/2006/relationships/hyperlink" Target="https://octopart-clicks.com/click/altium?manufacturer=Yageo&amp;mpn=RC0805FR-071ML&amp;seller=Digi-Key&amp;sku=311-1.00MCRCT-ND&amp;country=IN&amp;channel=BOM%20Report&amp;ref=man&amp;" TargetMode="External"/><Relationship Id="rId66" Type="http://schemas.openxmlformats.org/officeDocument/2006/relationships/hyperlink" Target="https://octopart-clicks.com/click/altium?manufacturer=Abracon&amp;mpn=ABM7-16.000MHZ-D2Y-T&amp;seller=Digi-Key&amp;sku=535-9840-1-ND&amp;country=IN&amp;channel=BOM%20Report&amp;ref=man&amp;" TargetMode="External"/><Relationship Id="rId74" Type="http://schemas.openxmlformats.org/officeDocument/2006/relationships/hyperlink" Target="https://octopart-clicks.com/click/altium?manufacturer=Osram%20Opto&amp;mpn=Q65110A1747&amp;seller=Digi-Key&amp;sku=475-2740-1-ND&amp;country=IN&amp;channel=BOM%20Report&amp;ref=supplier&amp;" TargetMode="External"/><Relationship Id="rId79" Type="http://schemas.openxmlformats.org/officeDocument/2006/relationships/hyperlink" Target="https://octopart-clicks.com/click/altium?manufacturer=Harwin&amp;mpn=M20-7821046&amp;seller=Digi-Key&amp;sku=952-1847-ND&amp;country=IN&amp;channel=BOM%20Report&amp;ref=supplier&amp;" TargetMode="External"/><Relationship Id="rId87" Type="http://schemas.openxmlformats.org/officeDocument/2006/relationships/hyperlink" Target="https://octopart-clicks.com/click/altium?manufacturer=Yageo%20Phycomp&amp;mpn=RC0805FR-07560RL&amp;seller=Digi-Key&amp;sku=311-560CRCT-ND&amp;country=IN&amp;channel=BOM%20Report&amp;ref=supplier&amp;" TargetMode="External"/><Relationship Id="rId102" Type="http://schemas.openxmlformats.org/officeDocument/2006/relationships/drawing" Target="../drawings/drawing1.xml"/><Relationship Id="rId5" Type="http://schemas.openxmlformats.org/officeDocument/2006/relationships/hyperlink" Target="https://octopart-clicks.com/click/altium?manufacturer=TDK&amp;mpn=C2012X5R1E105K125AA&amp;seller=Digi-Key&amp;sku=445-1419-1-ND&amp;country=IN&amp;channel=BOM%20Report&amp;" TargetMode="External"/><Relationship Id="rId61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man&amp;" TargetMode="External"/><Relationship Id="rId82" Type="http://schemas.openxmlformats.org/officeDocument/2006/relationships/hyperlink" Target="https://octopart-clicks.com/click/altium?manufacturer=Amphenol%20FCI&amp;mpn=68000-103HLF&amp;seller=Digi-Key&amp;sku=609-3461-ND&amp;country=IN&amp;channel=BOM%20Report&amp;ref=supplier&amp;" TargetMode="External"/><Relationship Id="rId90" Type="http://schemas.openxmlformats.org/officeDocument/2006/relationships/hyperlink" Target="https://octopart-clicks.com/click/altium?manufacturer=Yageo&amp;mpn=RC0805JR-070RL&amp;seller=Digi-Key&amp;sku=311-0.0ARCT-ND&amp;country=IN&amp;channel=BOM%20Report&amp;ref=supplier&amp;" TargetMode="External"/><Relationship Id="rId95" Type="http://schemas.openxmlformats.org/officeDocument/2006/relationships/hyperlink" Target="https://octopart-clicks.com/click/altium?manufacturer=Microchip&amp;mpn=ATMEGA328P-PU&amp;seller=Digi-Key&amp;sku=ATMEGA328P-PU-ND&amp;country=IN&amp;channel=BOM%20Report&amp;ref=supplier&amp;" TargetMode="External"/><Relationship Id="rId19" Type="http://schemas.openxmlformats.org/officeDocument/2006/relationships/hyperlink" Target="https://octopart-clicks.com/click/altium?manufacturer=Sullins&amp;mpn=QPC02SXGN-RC&amp;seller=Digi-Key&amp;sku=S9337-ND&amp;country=IN&amp;channel=BOM%20Report&amp;" TargetMode="External"/><Relationship Id="rId14" Type="http://schemas.openxmlformats.org/officeDocument/2006/relationships/hyperlink" Target="https://octopart-clicks.com/click/altium?manufacturer=Amphenol%20FCI&amp;mpn=67997-106HLF&amp;seller=Digi-Key&amp;sku=609-3393-ND&amp;country=IN&amp;channel=BOM%20Report&amp;" TargetMode="External"/><Relationship Id="rId22" Type="http://schemas.openxmlformats.org/officeDocument/2006/relationships/hyperlink" Target="https://octopart-clicks.com/click/altium?manufacturer=Yageo&amp;mpn=RC0805FR-0710KL&amp;seller=Digi-Key&amp;sku=311-10.0KCRCT-ND&amp;country=IN&amp;channel=BOM%20Report&amp;" TargetMode="External"/><Relationship Id="rId27" Type="http://schemas.openxmlformats.org/officeDocument/2006/relationships/hyperlink" Target="https://octopart-clicks.com/click/altium?manufacturer=3M&amp;mpn=4828-3004-CP&amp;seller=Digi-Key&amp;sku=3M5480-ND&amp;country=IN&amp;channel=BOM%20Report&amp;" TargetMode="External"/><Relationship Id="rId30" Type="http://schemas.openxmlformats.org/officeDocument/2006/relationships/hyperlink" Target="https://octopart-clicks.com/click/altium?manufacturer=Microchip&amp;mpn=ATMEGA16U2-AU&amp;seller=Digi-Key&amp;sku=ATMEGA16U2-AU-ND&amp;country=IN&amp;channel=BOM%20Report&amp;" TargetMode="External"/><Relationship Id="rId35" Type="http://schemas.openxmlformats.org/officeDocument/2006/relationships/hyperlink" Target="https://octopart-clicks.com/click/altium?manufacturer=Panasonic&amp;mpn=EEE-1AA101WR&amp;seller=Digi-Key&amp;sku=PCE3867CT-ND&amp;country=IN&amp;channel=BOM%20Report&amp;ref=man&amp;" TargetMode="External"/><Relationship Id="rId43" Type="http://schemas.openxmlformats.org/officeDocument/2006/relationships/hyperlink" Target="https://octopart-clicks.com/click/altium?manufacturer=TDK&amp;mpn=MPZ2012S601AT000&amp;seller=Digi-Key&amp;sku=445-2206-1-ND&amp;country=IN&amp;channel=BOM%20Report&amp;ref=man&amp;" TargetMode="External"/><Relationship Id="rId48" Type="http://schemas.openxmlformats.org/officeDocument/2006/relationships/hyperlink" Target="https://octopart-clicks.com/click/altium?manufacturer=Amphenol%20FCI&amp;mpn=10118193-0001LF&amp;seller=Digi-Key&amp;sku=609-4616-1-ND&amp;country=IN&amp;channel=BOM%20Report&amp;ref=man&amp;" TargetMode="External"/><Relationship Id="rId56" Type="http://schemas.openxmlformats.org/officeDocument/2006/relationships/hyperlink" Target="https://octopart-clicks.com/click/altium?manufacturer=Yageo&amp;mpn=RC0805FR-0722RL&amp;seller=Digi-Key&amp;sku=311-22.0CRCT-ND&amp;country=IN&amp;channel=BOM%20Report&amp;ref=man&amp;" TargetMode="External"/><Relationship Id="rId64" Type="http://schemas.openxmlformats.org/officeDocument/2006/relationships/hyperlink" Target="https://octopart-clicks.com/click/altium?manufacturer=Texas%20Instruments&amp;mpn=TL1963A-33DCQR&amp;seller=Digi-Key&amp;sku=296-24534-1-ND&amp;country=IN&amp;channel=BOM%20Report&amp;ref=man&amp;" TargetMode="External"/><Relationship Id="rId69" Type="http://schemas.openxmlformats.org/officeDocument/2006/relationships/hyperlink" Target="https://octopart-clicks.com/click/altium?manufacturer=TDK&amp;mpn=C2012X5R1C106M125AC&amp;seller=Digi-Key&amp;sku=445-4115-1-ND&amp;country=IN&amp;channel=BOM%20Report&amp;ref=supplier&amp;" TargetMode="External"/><Relationship Id="rId77" Type="http://schemas.openxmlformats.org/officeDocument/2006/relationships/hyperlink" Target="https://octopart-clicks.com/click/altium?manufacturer=Harwin&amp;mpn=M20-7820842&amp;seller=Digi-Key&amp;sku=952-1823-ND&amp;country=IN&amp;channel=BOM%20Report&amp;ref=supplier&amp;" TargetMode="External"/><Relationship Id="rId100" Type="http://schemas.openxmlformats.org/officeDocument/2006/relationships/hyperlink" Target="https://octopart-clicks.com/click/altium?manufacturer=Bourns&amp;mpn=CG0603MLC-05E&amp;seller=Digi-Key&amp;sku=CG0603MLC-05ECT-ND&amp;country=IN&amp;channel=BOM%20Report&amp;ref=supplier&amp;" TargetMode="External"/><Relationship Id="rId8" Type="http://schemas.openxmlformats.org/officeDocument/2006/relationships/hyperlink" Target="https://octopart-clicks.com/click/altium?manufacturer=Osram%20Opto&amp;mpn=Q65110A1747&amp;seller=Digi-Key&amp;sku=475-2740-1-ND&amp;country=IN&amp;channel=BOM%20Report&amp;" TargetMode="External"/><Relationship Id="rId51" Type="http://schemas.openxmlformats.org/officeDocument/2006/relationships/hyperlink" Target="https://octopart-clicks.com/click/altium?manufacturer=KEMET&amp;mpn=L1210R2R2MDWIT&amp;seller=Digi-Key&amp;sku=399-9598-1-ND&amp;country=IN&amp;channel=BOM%20Report&amp;ref=man&amp;" TargetMode="External"/><Relationship Id="rId72" Type="http://schemas.openxmlformats.org/officeDocument/2006/relationships/hyperlink" Target="https://octopart-clicks.com/click/altium?manufacturer=KEMET&amp;mpn=C0805C180J5GAC-TU&amp;seller=Digi-Key&amp;sku=399-1112-1-ND&amp;country=IN&amp;channel=BOM%20Report&amp;ref=supplier&amp;" TargetMode="External"/><Relationship Id="rId80" Type="http://schemas.openxmlformats.org/officeDocument/2006/relationships/hyperlink" Target="https://octopart-clicks.com/click/altium?manufacturer=Amphenol%20FCI&amp;mpn=67997-106HLF&amp;seller=Digi-Key&amp;sku=609-3393-ND&amp;country=IN&amp;channel=BOM%20Report&amp;ref=supplier&amp;" TargetMode="External"/><Relationship Id="rId85" Type="http://schemas.openxmlformats.org/officeDocument/2006/relationships/hyperlink" Target="https://octopart-clicks.com/click/altium?manufacturer=Sullins&amp;mpn=QPC02SXGN-RC&amp;seller=Digi-Key&amp;sku=S9337-ND&amp;country=IN&amp;channel=BOM%20Report&amp;ref=supplier&amp;" TargetMode="External"/><Relationship Id="rId93" Type="http://schemas.openxmlformats.org/officeDocument/2006/relationships/hyperlink" Target="https://octopart-clicks.com/click/altium?manufacturer=3M&amp;mpn=4828-3004-CP&amp;seller=Digi-Key&amp;sku=3M5480-ND&amp;country=IN&amp;channel=BOM%20Report&amp;ref=supplier&amp;" TargetMode="External"/><Relationship Id="rId98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supplier&amp;" TargetMode="External"/><Relationship Id="rId3" Type="http://schemas.openxmlformats.org/officeDocument/2006/relationships/hyperlink" Target="https://octopart-clicks.com/click/altium?manufacturer=TDK&amp;mpn=C2012X5R1C106M125AC&amp;seller=Digi-Key&amp;sku=445-4115-1-ND&amp;country=IN&amp;channel=BOM%20Report&amp;" TargetMode="External"/><Relationship Id="rId12" Type="http://schemas.openxmlformats.org/officeDocument/2006/relationships/hyperlink" Target="https://octopart-clicks.com/click/altium?manufacturer=Harwin&amp;mpn=M20-7820646&amp;seller=Digi-Key&amp;sku=952-1809-ND&amp;country=IN&amp;channel=BOM%20Report&amp;" TargetMode="External"/><Relationship Id="rId17" Type="http://schemas.openxmlformats.org/officeDocument/2006/relationships/hyperlink" Target="https://octopart-clicks.com/click/altium?manufacturer=Amphenol%20FCI&amp;mpn=68001-204HLF&amp;seller=Digi-Key&amp;sku=609-3402-ND&amp;country=IN&amp;channel=BOM%20Report&amp;" TargetMode="External"/><Relationship Id="rId25" Type="http://schemas.openxmlformats.org/officeDocument/2006/relationships/hyperlink" Target="https://octopart-clicks.com/click/altium?manufacturer=Yageo&amp;mpn=RC0805FR-071ML&amp;seller=Digi-Key&amp;sku=311-1.00MCRCT-ND&amp;country=IN&amp;channel=BOM%20Report&amp;" TargetMode="External"/><Relationship Id="rId33" Type="http://schemas.openxmlformats.org/officeDocument/2006/relationships/hyperlink" Target="https://octopart-clicks.com/click/altium?manufacturer=Abracon&amp;mpn=ABM7-16.000MHZ-D2Y-T&amp;seller=Digi-Key&amp;sku=535-9840-1-ND&amp;country=IN&amp;channel=BOM%20Report&amp;" TargetMode="External"/><Relationship Id="rId38" Type="http://schemas.openxmlformats.org/officeDocument/2006/relationships/hyperlink" Target="https://octopart-clicks.com/click/altium?manufacturer=TDK&amp;mpn=C2012X5R1E105K125AA&amp;seller=Digi-Key&amp;sku=445-1419-1-ND&amp;country=IN&amp;channel=BOM%20Report&amp;ref=man&amp;" TargetMode="External"/><Relationship Id="rId46" Type="http://schemas.openxmlformats.org/officeDocument/2006/relationships/hyperlink" Target="https://octopart-clicks.com/click/altium?manufacturer=Harwin&amp;mpn=M20-7821046&amp;seller=Digi-Key&amp;sku=952-1847-ND&amp;country=IN&amp;channel=BOM%20Report&amp;ref=man&amp;" TargetMode="External"/><Relationship Id="rId59" Type="http://schemas.openxmlformats.org/officeDocument/2006/relationships/hyperlink" Target="https://octopart-clicks.com/click/altium?manufacturer=Yageo&amp;mpn=RC0805FR-071KL&amp;seller=Digi-Key&amp;sku=311-1.00KCRCT-ND&amp;country=IN&amp;channel=BOM%20Report&amp;ref=man&amp;" TargetMode="External"/><Relationship Id="rId67" Type="http://schemas.openxmlformats.org/officeDocument/2006/relationships/hyperlink" Target="https://octopart-clicks.com/click/altium?manufacturer=Bourns&amp;mpn=CG0603MLC-05E&amp;seller=Digi-Key&amp;sku=CG0603MLC-05ECT-ND&amp;country=IN&amp;channel=BOM%20Report&amp;ref=man&amp;" TargetMode="External"/><Relationship Id="rId20" Type="http://schemas.openxmlformats.org/officeDocument/2006/relationships/hyperlink" Target="https://octopart-clicks.com/click/altium?manufacturer=Yageo&amp;mpn=RT0805FRE07100KL&amp;seller=Digi-Key&amp;sku=YAG3359CT-ND&amp;country=IN&amp;channel=BOM%20Report&amp;" TargetMode="External"/><Relationship Id="rId41" Type="http://schemas.openxmlformats.org/officeDocument/2006/relationships/hyperlink" Target="https://octopart-clicks.com/click/altium?manufacturer=Osram%20Opto&amp;mpn=Q65110A1747&amp;seller=Digi-Key&amp;sku=475-2740-1-ND&amp;country=IN&amp;channel=BOM%20Report&amp;ref=man&amp;" TargetMode="External"/><Relationship Id="rId54" Type="http://schemas.openxmlformats.org/officeDocument/2006/relationships/hyperlink" Target="https://octopart-clicks.com/click/altium?manufacturer=Yageo%20Phycomp&amp;mpn=RC0805FR-07560RL&amp;seller=Digi-Key&amp;sku=311-560CRCT-ND&amp;country=IN&amp;channel=BOM%20Report&amp;ref=man&amp;" TargetMode="External"/><Relationship Id="rId62" Type="http://schemas.openxmlformats.org/officeDocument/2006/relationships/hyperlink" Target="https://octopart-clicks.com/click/altium?manufacturer=Microchip&amp;mpn=ATMEGA328P-PU&amp;seller=Digi-Key&amp;sku=ATMEGA328P-PU-ND&amp;country=IN&amp;channel=BOM%20Report&amp;ref=man&amp;" TargetMode="External"/><Relationship Id="rId70" Type="http://schemas.openxmlformats.org/officeDocument/2006/relationships/hyperlink" Target="https://octopart-clicks.com/click/altium?manufacturer=TDK&amp;mpn=C2012X7R1H104K085AA&amp;seller=Digi-Key&amp;sku=445-7534-1-ND&amp;country=IN&amp;channel=BOM%20Report&amp;ref=supplier&amp;" TargetMode="External"/><Relationship Id="rId75" Type="http://schemas.openxmlformats.org/officeDocument/2006/relationships/hyperlink" Target="https://octopart-clicks.com/click/altium?manufacturer=ON%20Semiconductor&amp;mpn=BAT54HT1G..&amp;seller=Digi-Key&amp;sku=BAT54HT1GOSCT-ND&amp;country=IN&amp;channel=BOM%20Report&amp;ref=supplier&amp;" TargetMode="External"/><Relationship Id="rId83" Type="http://schemas.openxmlformats.org/officeDocument/2006/relationships/hyperlink" Target="https://octopart-clicks.com/click/altium?manufacturer=Amphenol%20FCI&amp;mpn=68001-204HLF&amp;seller=Digi-Key&amp;sku=609-3402-ND&amp;country=IN&amp;channel=BOM%20Report&amp;ref=supplier&amp;" TargetMode="External"/><Relationship Id="rId88" Type="http://schemas.openxmlformats.org/officeDocument/2006/relationships/hyperlink" Target="https://octopart-clicks.com/click/altium?manufacturer=Yageo&amp;mpn=RC0805FR-0710KL&amp;seller=Digi-Key&amp;sku=311-10.0KCRCT-ND&amp;country=IN&amp;channel=BOM%20Report&amp;ref=supplier&amp;" TargetMode="External"/><Relationship Id="rId91" Type="http://schemas.openxmlformats.org/officeDocument/2006/relationships/hyperlink" Target="https://octopart-clicks.com/click/altium?manufacturer=Yageo&amp;mpn=RC0805FR-071ML&amp;seller=Digi-Key&amp;sku=311-1.00MCRCT-ND&amp;country=IN&amp;channel=BOM%20Report&amp;ref=supplier&amp;" TargetMode="External"/><Relationship Id="rId96" Type="http://schemas.openxmlformats.org/officeDocument/2006/relationships/hyperlink" Target="https://octopart-clicks.com/click/altium?manufacturer=Microchip&amp;mpn=ATMEGA16U2-AU&amp;seller=Digi-Key&amp;sku=ATMEGA16U2-AU-ND&amp;country=IN&amp;channel=BOM%20Report&amp;ref=supplier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KEMET&amp;mpn=C0805C180J5GAC-TU&amp;seller=Digi-Key&amp;sku=399-1112-1-ND&amp;country=IN&amp;channel=BOM%20Report&amp;" TargetMode="External"/><Relationship Id="rId15" Type="http://schemas.openxmlformats.org/officeDocument/2006/relationships/hyperlink" Target="https://octopart-clicks.com/click/altium?manufacturer=Amphenol%20FCI&amp;mpn=10118193-0001LF&amp;seller=Digi-Key&amp;sku=609-4616-1-ND&amp;country=IN&amp;channel=BOM%20Report&amp;" TargetMode="External"/><Relationship Id="rId23" Type="http://schemas.openxmlformats.org/officeDocument/2006/relationships/hyperlink" Target="https://octopart-clicks.com/click/altium?manufacturer=Yageo&amp;mpn=RC0805FR-0722RL&amp;seller=Digi-Key&amp;sku=311-22.0CRCT-ND&amp;country=IN&amp;channel=BOM%20Report&amp;" TargetMode="External"/><Relationship Id="rId28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" TargetMode="External"/><Relationship Id="rId36" Type="http://schemas.openxmlformats.org/officeDocument/2006/relationships/hyperlink" Target="https://octopart-clicks.com/click/altium?manufacturer=TDK&amp;mpn=C2012X5R1C106M125AC&amp;seller=Digi-Key&amp;sku=445-4115-1-ND&amp;country=IN&amp;channel=BOM%20Report&amp;ref=man&amp;" TargetMode="External"/><Relationship Id="rId49" Type="http://schemas.openxmlformats.org/officeDocument/2006/relationships/hyperlink" Target="https://octopart-clicks.com/click/altium?manufacturer=Amphenol%20FCI&amp;mpn=68000-103HLF&amp;seller=Digi-Key&amp;sku=609-3461-ND&amp;country=IN&amp;channel=BOM%20Report&amp;ref=man&amp;" TargetMode="External"/><Relationship Id="rId57" Type="http://schemas.openxmlformats.org/officeDocument/2006/relationships/hyperlink" Target="https://octopart-clicks.com/click/altium?manufacturer=Yageo&amp;mpn=RC0805JR-070RL&amp;seller=Digi-Key&amp;sku=311-0.0ARCT-ND&amp;country=IN&amp;channel=BOM%20Report&amp;ref=man&amp;" TargetMode="External"/><Relationship Id="rId10" Type="http://schemas.openxmlformats.org/officeDocument/2006/relationships/hyperlink" Target="https://octopart-clicks.com/click/altium?manufacturer=TDK&amp;mpn=MPZ2012S601AT000&amp;seller=Digi-Key&amp;sku=445-2206-1-ND&amp;country=IN&amp;channel=BOM%20Report&amp;" TargetMode="External"/><Relationship Id="rId31" Type="http://schemas.openxmlformats.org/officeDocument/2006/relationships/hyperlink" Target="https://octopart-clicks.com/click/altium?manufacturer=Texas%20Instruments&amp;mpn=TL1963A-33DCQR&amp;seller=Digi-Key&amp;sku=296-24534-1-ND&amp;country=IN&amp;channel=BOM%20Report&amp;" TargetMode="External"/><Relationship Id="rId44" Type="http://schemas.openxmlformats.org/officeDocument/2006/relationships/hyperlink" Target="https://octopart-clicks.com/click/altium?manufacturer=Harwin&amp;mpn=M20-7820842&amp;seller=Digi-Key&amp;sku=952-1823-ND&amp;country=IN&amp;channel=BOM%20Report&amp;ref=man&amp;" TargetMode="External"/><Relationship Id="rId52" Type="http://schemas.openxmlformats.org/officeDocument/2006/relationships/hyperlink" Target="https://octopart-clicks.com/click/altium?manufacturer=Sullins&amp;mpn=QPC02SXGN-RC&amp;seller=Digi-Key&amp;sku=S9337-ND&amp;country=IN&amp;channel=BOM%20Report&amp;ref=man&amp;" TargetMode="External"/><Relationship Id="rId60" Type="http://schemas.openxmlformats.org/officeDocument/2006/relationships/hyperlink" Target="https://octopart-clicks.com/click/altium?manufacturer=3M&amp;mpn=4828-3004-CP&amp;seller=Digi-Key&amp;sku=3M5480-ND&amp;country=IN&amp;channel=BOM%20Report&amp;ref=man&amp;" TargetMode="External"/><Relationship Id="rId65" Type="http://schemas.openxmlformats.org/officeDocument/2006/relationships/hyperlink" Target="https://octopart-clicks.com/click/altium?manufacturer=Texas%20Instruments&amp;mpn=SN74AHC1G09DBVR&amp;seller=Digi-Key&amp;sku=296-29202-1-ND&amp;country=IN&amp;channel=BOM%20Report&amp;ref=man&amp;" TargetMode="External"/><Relationship Id="rId73" Type="http://schemas.openxmlformats.org/officeDocument/2006/relationships/hyperlink" Target="https://octopart-clicks.com/click/altium?manufacturer=Osram%20Opto&amp;mpn=Q65110A1746&amp;seller=Digi-Key&amp;sku=475-2709-1-ND&amp;country=IN&amp;channel=BOM%20Report&amp;ref=supplier&amp;" TargetMode="External"/><Relationship Id="rId78" Type="http://schemas.openxmlformats.org/officeDocument/2006/relationships/hyperlink" Target="https://octopart-clicks.com/click/altium?manufacturer=Harwin&amp;mpn=M20-7820646&amp;seller=Digi-Key&amp;sku=952-1809-ND&amp;country=IN&amp;channel=BOM%20Report&amp;ref=supplier&amp;" TargetMode="External"/><Relationship Id="rId81" Type="http://schemas.openxmlformats.org/officeDocument/2006/relationships/hyperlink" Target="https://octopart-clicks.com/click/altium?manufacturer=Amphenol%20FCI&amp;mpn=10118193-0001LF&amp;seller=Digi-Key&amp;sku=609-4616-1-ND&amp;country=IN&amp;channel=BOM%20Report&amp;ref=supplier&amp;" TargetMode="External"/><Relationship Id="rId86" Type="http://schemas.openxmlformats.org/officeDocument/2006/relationships/hyperlink" Target="https://octopart-clicks.com/click/altium?manufacturer=Yageo&amp;mpn=RT0805FRE07100KL&amp;seller=Digi-Key&amp;sku=YAG3359CT-ND&amp;country=IN&amp;channel=BOM%20Report&amp;ref=supplier&amp;" TargetMode="External"/><Relationship Id="rId94" Type="http://schemas.openxmlformats.org/officeDocument/2006/relationships/hyperlink" Target="https://octopart-clicks.com/click/altium?manufacturer=TE%20Connectivity%20Alcoswitch&amp;mpn=1825910-6&amp;seller=Digi-Key&amp;sku=450-1650-ND&amp;country=IN&amp;channel=BOM%20Report&amp;ref=supplier&amp;" TargetMode="External"/><Relationship Id="rId99" Type="http://schemas.openxmlformats.org/officeDocument/2006/relationships/hyperlink" Target="https://octopart-clicks.com/click/altium?manufacturer=Abracon&amp;mpn=ABM7-16.000MHZ-D2Y-T&amp;seller=Digi-Key&amp;sku=535-9840-1-ND&amp;country=IN&amp;channel=BOM%20Report&amp;ref=supplier&amp;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octopart-clicks.com/click/altium?manufacturer=TDK&amp;mpn=C2012X7R1H104K085AA&amp;seller=Digi-Key&amp;sku=445-7534-1-ND&amp;country=IN&amp;channel=BOM%20Report&amp;" TargetMode="External"/><Relationship Id="rId9" Type="http://schemas.openxmlformats.org/officeDocument/2006/relationships/hyperlink" Target="https://octopart-clicks.com/click/altium?manufacturer=ON%20Semiconductor&amp;mpn=BAT54HT1G..&amp;seller=Digi-Key&amp;sku=BAT54HT1GOSCT-ND&amp;country=IN&amp;channel=BOM%20Report&amp;" TargetMode="External"/><Relationship Id="rId13" Type="http://schemas.openxmlformats.org/officeDocument/2006/relationships/hyperlink" Target="https://octopart-clicks.com/click/altium?manufacturer=Harwin&amp;mpn=M20-7821046&amp;seller=Digi-Key&amp;sku=952-1847-ND&amp;country=IN&amp;channel=BOM%20Report&amp;" TargetMode="External"/><Relationship Id="rId18" Type="http://schemas.openxmlformats.org/officeDocument/2006/relationships/hyperlink" Target="https://octopart-clicks.com/click/altium?manufacturer=KEMET&amp;mpn=L1210R2R2MDWIT&amp;seller=Digi-Key&amp;sku=399-9598-1-ND&amp;country=IN&amp;channel=BOM%20Report&amp;" TargetMode="External"/><Relationship Id="rId39" Type="http://schemas.openxmlformats.org/officeDocument/2006/relationships/hyperlink" Target="https://octopart-clicks.com/click/altium?manufacturer=KEMET&amp;mpn=C0805C180J5GAC-TU&amp;seller=Digi-Key&amp;sku=399-1112-1-ND&amp;country=IN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showGridLines="0" tabSelected="1" topLeftCell="A2" zoomScaleNormal="100" workbookViewId="0">
      <selection activeCell="F5" sqref="F5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30.7109375" style="3" customWidth="1"/>
    <col min="4" max="4" width="8.7109375" style="3" customWidth="1"/>
    <col min="5" max="5" width="28.7109375" style="3" customWidth="1"/>
    <col min="6" max="6" width="40.7109375" style="3" customWidth="1"/>
    <col min="7" max="9" width="30.7109375" style="1" customWidth="1"/>
    <col min="10" max="10" width="10.7109375" style="36" customWidth="1"/>
    <col min="11" max="11" width="25.7109375" style="1" customWidth="1"/>
    <col min="12" max="12" width="8.140625" style="40" customWidth="1"/>
    <col min="13" max="13" width="8.5703125" style="40" customWidth="1"/>
    <col min="14" max="14" width="8" style="40" customWidth="1"/>
    <col min="15" max="15" width="8.28515625" style="42" customWidth="1"/>
    <col min="16" max="16384" width="9.140625" style="1"/>
  </cols>
  <sheetData>
    <row r="1" spans="1:15" ht="13.5" thickBot="1" x14ac:dyDescent="0.25">
      <c r="A1" s="57"/>
      <c r="B1" s="53"/>
      <c r="C1" s="58"/>
      <c r="D1" s="58"/>
      <c r="E1" s="58"/>
      <c r="F1" s="59"/>
      <c r="G1" s="53"/>
      <c r="H1" s="53"/>
      <c r="I1" s="53"/>
      <c r="J1" s="54"/>
      <c r="K1" s="64"/>
      <c r="L1" s="45"/>
      <c r="M1" s="45"/>
      <c r="N1" s="45"/>
      <c r="O1" s="46"/>
    </row>
    <row r="2" spans="1:15" ht="37.5" customHeight="1" thickBot="1" x14ac:dyDescent="0.25">
      <c r="A2" s="60"/>
      <c r="B2" s="21"/>
      <c r="C2" s="21" t="s">
        <v>23</v>
      </c>
      <c r="D2" s="29"/>
      <c r="E2" s="29"/>
      <c r="F2" s="39"/>
      <c r="G2" s="94" t="s">
        <v>31</v>
      </c>
      <c r="H2" s="55"/>
      <c r="I2" s="55"/>
      <c r="J2" s="55"/>
      <c r="K2" s="65"/>
      <c r="L2" s="48"/>
      <c r="M2" s="47"/>
      <c r="N2" s="47"/>
      <c r="O2" s="48"/>
    </row>
    <row r="3" spans="1:15" ht="23.25" customHeight="1" x14ac:dyDescent="0.2">
      <c r="A3" s="60"/>
      <c r="B3" s="11"/>
      <c r="C3" s="11" t="s">
        <v>14</v>
      </c>
      <c r="D3" s="13"/>
      <c r="E3" s="90" t="s">
        <v>27</v>
      </c>
      <c r="G3" s="24"/>
      <c r="H3" s="11" t="s">
        <v>26</v>
      </c>
      <c r="J3" s="14" t="s">
        <v>22</v>
      </c>
      <c r="K3" s="66"/>
      <c r="L3" s="42"/>
      <c r="M3" s="41"/>
    </row>
    <row r="4" spans="1:15" ht="17.25" customHeight="1" x14ac:dyDescent="0.2">
      <c r="A4" s="60"/>
      <c r="B4" s="11"/>
      <c r="C4" s="11" t="s">
        <v>15</v>
      </c>
      <c r="D4" s="13"/>
      <c r="E4" s="91" t="s">
        <v>27</v>
      </c>
      <c r="G4" s="24"/>
      <c r="H4" s="32"/>
      <c r="J4" s="24"/>
      <c r="K4" s="67"/>
      <c r="L4" s="42"/>
    </row>
    <row r="5" spans="1:15" ht="17.25" customHeight="1" x14ac:dyDescent="0.3">
      <c r="A5" s="60"/>
      <c r="B5" s="11"/>
      <c r="C5" s="11" t="s">
        <v>16</v>
      </c>
      <c r="D5" s="13"/>
      <c r="E5" s="92" t="s">
        <v>28</v>
      </c>
      <c r="G5" s="24"/>
      <c r="H5" s="89"/>
      <c r="J5" s="31" t="s">
        <v>24</v>
      </c>
      <c r="K5" s="67"/>
      <c r="L5" s="42"/>
    </row>
    <row r="6" spans="1:15" x14ac:dyDescent="0.2">
      <c r="A6" s="60"/>
      <c r="B6" s="17"/>
      <c r="C6" s="17"/>
      <c r="D6" s="17"/>
      <c r="E6" s="17"/>
      <c r="F6" s="15"/>
      <c r="G6" s="12"/>
      <c r="H6" s="89"/>
      <c r="J6" s="11"/>
      <c r="K6" s="67"/>
      <c r="L6" s="42"/>
    </row>
    <row r="7" spans="1:15" ht="15.75" customHeight="1" x14ac:dyDescent="0.2">
      <c r="A7" s="60"/>
      <c r="B7" s="18"/>
      <c r="C7" s="18" t="s">
        <v>18</v>
      </c>
      <c r="E7" s="93" t="s">
        <v>29</v>
      </c>
      <c r="F7" s="93" t="s">
        <v>30</v>
      </c>
      <c r="G7" s="12"/>
      <c r="H7" s="89"/>
      <c r="J7" s="30" t="s">
        <v>25</v>
      </c>
      <c r="K7" s="67"/>
      <c r="L7" s="42"/>
    </row>
    <row r="8" spans="1:15" ht="15.75" customHeight="1" x14ac:dyDescent="0.2">
      <c r="A8" s="60"/>
      <c r="B8" s="16"/>
      <c r="C8" s="16" t="s">
        <v>17</v>
      </c>
      <c r="E8" s="19">
        <f ca="1">TODAY()</f>
        <v>43341</v>
      </c>
      <c r="F8" s="20">
        <f ca="1">NOW()</f>
        <v>43341.696070254628</v>
      </c>
      <c r="G8" s="20"/>
      <c r="H8" s="18"/>
      <c r="I8" s="14"/>
      <c r="J8" s="24"/>
      <c r="K8" s="67"/>
      <c r="L8" s="42"/>
    </row>
    <row r="9" spans="1:15" s="23" customFormat="1" ht="40.5" customHeight="1" x14ac:dyDescent="0.2">
      <c r="A9" s="61"/>
      <c r="B9" s="56" t="s">
        <v>21</v>
      </c>
      <c r="C9" s="95" t="s">
        <v>32</v>
      </c>
      <c r="D9" s="95" t="s">
        <v>66</v>
      </c>
      <c r="E9" s="95" t="s">
        <v>67</v>
      </c>
      <c r="F9" s="95" t="s">
        <v>101</v>
      </c>
      <c r="G9" s="95" t="s">
        <v>135</v>
      </c>
      <c r="H9" s="95" t="s">
        <v>152</v>
      </c>
      <c r="I9" s="95" t="s">
        <v>177</v>
      </c>
      <c r="J9" s="95" t="s">
        <v>190</v>
      </c>
      <c r="K9" s="98" t="s">
        <v>192</v>
      </c>
      <c r="L9" s="49"/>
      <c r="M9" s="49"/>
      <c r="N9" s="49"/>
      <c r="O9" s="49"/>
    </row>
    <row r="10" spans="1:15" s="2" customFormat="1" ht="22.5" x14ac:dyDescent="0.2">
      <c r="A10" s="62"/>
      <c r="B10" s="84">
        <f t="shared" ref="B10:B42" si="0">ROW(B10) - ROW($B$9)</f>
        <v>1</v>
      </c>
      <c r="C10" s="85" t="s">
        <v>33</v>
      </c>
      <c r="D10" s="86">
        <v>2</v>
      </c>
      <c r="E10" s="85" t="s">
        <v>68</v>
      </c>
      <c r="F10" s="85" t="s">
        <v>102</v>
      </c>
      <c r="G10" s="96" t="s">
        <v>136</v>
      </c>
      <c r="H10" s="96" t="s">
        <v>153</v>
      </c>
      <c r="I10" s="86" t="s">
        <v>178</v>
      </c>
      <c r="J10" s="86" t="s">
        <v>191</v>
      </c>
      <c r="K10" s="99" t="s">
        <v>193</v>
      </c>
      <c r="L10" s="25"/>
      <c r="M10" s="50"/>
      <c r="N10" s="50"/>
      <c r="O10" s="51"/>
    </row>
    <row r="11" spans="1:15" s="2" customFormat="1" x14ac:dyDescent="0.2">
      <c r="A11" s="62"/>
      <c r="B11" s="87">
        <f t="shared" si="0"/>
        <v>2</v>
      </c>
      <c r="C11" s="81" t="s">
        <v>34</v>
      </c>
      <c r="D11" s="88">
        <v>7</v>
      </c>
      <c r="E11" s="82" t="s">
        <v>69</v>
      </c>
      <c r="F11" s="82" t="s">
        <v>103</v>
      </c>
      <c r="G11" s="97" t="s">
        <v>137</v>
      </c>
      <c r="H11" s="97" t="s">
        <v>154</v>
      </c>
      <c r="I11" s="83" t="s">
        <v>179</v>
      </c>
      <c r="J11" s="83" t="s">
        <v>191</v>
      </c>
      <c r="K11" s="100" t="s">
        <v>194</v>
      </c>
      <c r="L11" s="52"/>
      <c r="M11" s="52"/>
      <c r="N11" s="52"/>
      <c r="O11" s="51"/>
    </row>
    <row r="12" spans="1:15" s="2" customFormat="1" ht="33.75" x14ac:dyDescent="0.2">
      <c r="A12" s="62"/>
      <c r="B12" s="84">
        <f t="shared" si="0"/>
        <v>3</v>
      </c>
      <c r="C12" s="85" t="s">
        <v>35</v>
      </c>
      <c r="D12" s="86">
        <v>19</v>
      </c>
      <c r="E12" s="85" t="s">
        <v>70</v>
      </c>
      <c r="F12" s="85" t="s">
        <v>104</v>
      </c>
      <c r="G12" s="96" t="s">
        <v>137</v>
      </c>
      <c r="H12" s="96" t="s">
        <v>155</v>
      </c>
      <c r="I12" s="86" t="s">
        <v>179</v>
      </c>
      <c r="J12" s="86" t="s">
        <v>191</v>
      </c>
      <c r="K12" s="99" t="s">
        <v>195</v>
      </c>
      <c r="L12" s="25"/>
      <c r="M12" s="50"/>
      <c r="N12" s="50"/>
      <c r="O12" s="51"/>
    </row>
    <row r="13" spans="1:15" s="2" customFormat="1" x14ac:dyDescent="0.2">
      <c r="A13" s="62"/>
      <c r="B13" s="87">
        <f t="shared" si="0"/>
        <v>4</v>
      </c>
      <c r="C13" s="81" t="s">
        <v>36</v>
      </c>
      <c r="D13" s="88">
        <v>1</v>
      </c>
      <c r="E13" s="82" t="s">
        <v>71</v>
      </c>
      <c r="F13" s="82" t="s">
        <v>105</v>
      </c>
      <c r="G13" s="97" t="s">
        <v>137</v>
      </c>
      <c r="H13" s="97" t="s">
        <v>156</v>
      </c>
      <c r="I13" s="83" t="s">
        <v>179</v>
      </c>
      <c r="J13" s="83" t="s">
        <v>191</v>
      </c>
      <c r="K13" s="100" t="s">
        <v>196</v>
      </c>
      <c r="L13" s="52"/>
      <c r="M13" s="52"/>
      <c r="N13" s="52"/>
      <c r="O13" s="51"/>
    </row>
    <row r="14" spans="1:15" s="2" customFormat="1" x14ac:dyDescent="0.2">
      <c r="A14" s="62"/>
      <c r="B14" s="84">
        <f t="shared" si="0"/>
        <v>5</v>
      </c>
      <c r="C14" s="85" t="s">
        <v>37</v>
      </c>
      <c r="D14" s="86">
        <v>4</v>
      </c>
      <c r="E14" s="85" t="s">
        <v>72</v>
      </c>
      <c r="F14" s="85" t="s">
        <v>106</v>
      </c>
      <c r="G14" s="96" t="s">
        <v>138</v>
      </c>
      <c r="H14" s="96" t="s">
        <v>157</v>
      </c>
      <c r="I14" s="86" t="s">
        <v>179</v>
      </c>
      <c r="J14" s="86" t="s">
        <v>191</v>
      </c>
      <c r="K14" s="99" t="s">
        <v>197</v>
      </c>
      <c r="L14" s="25"/>
      <c r="M14" s="50"/>
      <c r="N14" s="50"/>
      <c r="O14" s="51"/>
    </row>
    <row r="15" spans="1:15" s="2" customFormat="1" x14ac:dyDescent="0.2">
      <c r="A15" s="62"/>
      <c r="B15" s="87">
        <f t="shared" si="0"/>
        <v>6</v>
      </c>
      <c r="C15" s="81" t="s">
        <v>38</v>
      </c>
      <c r="D15" s="88">
        <v>1</v>
      </c>
      <c r="E15" s="82" t="s">
        <v>73</v>
      </c>
      <c r="F15" s="82" t="s">
        <v>107</v>
      </c>
      <c r="G15" s="97" t="s">
        <v>139</v>
      </c>
      <c r="H15" s="97" t="s">
        <v>158</v>
      </c>
      <c r="I15" s="83" t="s">
        <v>180</v>
      </c>
      <c r="J15" s="83" t="s">
        <v>191</v>
      </c>
      <c r="K15" s="100" t="s">
        <v>198</v>
      </c>
      <c r="L15" s="52"/>
      <c r="M15" s="52"/>
      <c r="N15" s="52"/>
      <c r="O15" s="51"/>
    </row>
    <row r="16" spans="1:15" s="2" customFormat="1" x14ac:dyDescent="0.2">
      <c r="A16" s="62"/>
      <c r="B16" s="84">
        <f t="shared" si="0"/>
        <v>7</v>
      </c>
      <c r="C16" s="85" t="s">
        <v>39</v>
      </c>
      <c r="D16" s="86">
        <v>3</v>
      </c>
      <c r="E16" s="85" t="s">
        <v>74</v>
      </c>
      <c r="F16" s="85" t="s">
        <v>108</v>
      </c>
      <c r="G16" s="96" t="s">
        <v>139</v>
      </c>
      <c r="H16" s="96" t="s">
        <v>159</v>
      </c>
      <c r="I16" s="86" t="s">
        <v>180</v>
      </c>
      <c r="J16" s="86" t="s">
        <v>191</v>
      </c>
      <c r="K16" s="99" t="s">
        <v>199</v>
      </c>
      <c r="L16" s="25"/>
      <c r="M16" s="50"/>
      <c r="N16" s="50"/>
      <c r="O16" s="51"/>
    </row>
    <row r="17" spans="1:15" s="2" customFormat="1" x14ac:dyDescent="0.2">
      <c r="A17" s="62"/>
      <c r="B17" s="87">
        <f t="shared" si="0"/>
        <v>8</v>
      </c>
      <c r="C17" s="81" t="s">
        <v>40</v>
      </c>
      <c r="D17" s="88">
        <v>2</v>
      </c>
      <c r="E17" s="82" t="s">
        <v>75</v>
      </c>
      <c r="F17" s="82" t="s">
        <v>109</v>
      </c>
      <c r="G17" s="97" t="s">
        <v>140</v>
      </c>
      <c r="H17" s="97" t="s">
        <v>160</v>
      </c>
      <c r="I17" s="83" t="s">
        <v>181</v>
      </c>
      <c r="J17" s="83" t="s">
        <v>191</v>
      </c>
      <c r="K17" s="100" t="s">
        <v>200</v>
      </c>
      <c r="L17" s="52"/>
      <c r="M17" s="52"/>
      <c r="N17" s="52"/>
      <c r="O17" s="51"/>
    </row>
    <row r="18" spans="1:15" s="2" customFormat="1" ht="22.5" x14ac:dyDescent="0.2">
      <c r="A18" s="62"/>
      <c r="B18" s="84">
        <f t="shared" si="0"/>
        <v>9</v>
      </c>
      <c r="C18" s="85" t="s">
        <v>41</v>
      </c>
      <c r="D18" s="86">
        <v>3</v>
      </c>
      <c r="E18" s="85" t="s">
        <v>76</v>
      </c>
      <c r="F18" s="85" t="s">
        <v>110</v>
      </c>
      <c r="G18" s="96" t="s">
        <v>137</v>
      </c>
      <c r="H18" s="96" t="s">
        <v>76</v>
      </c>
      <c r="I18" s="86" t="s">
        <v>179</v>
      </c>
      <c r="J18" s="86" t="s">
        <v>191</v>
      </c>
      <c r="K18" s="99" t="s">
        <v>201</v>
      </c>
      <c r="L18" s="25"/>
      <c r="M18" s="50"/>
      <c r="N18" s="50"/>
      <c r="O18" s="51"/>
    </row>
    <row r="19" spans="1:15" s="2" customFormat="1" ht="22.5" x14ac:dyDescent="0.2">
      <c r="A19" s="62"/>
      <c r="B19" s="87">
        <f t="shared" si="0"/>
        <v>10</v>
      </c>
      <c r="C19" s="81" t="s">
        <v>42</v>
      </c>
      <c r="D19" s="88">
        <v>2</v>
      </c>
      <c r="E19" s="82" t="s">
        <v>77</v>
      </c>
      <c r="F19" s="82" t="s">
        <v>111</v>
      </c>
      <c r="G19" s="97" t="s">
        <v>141</v>
      </c>
      <c r="H19" s="97" t="s">
        <v>161</v>
      </c>
      <c r="I19" s="83" t="s">
        <v>182</v>
      </c>
      <c r="J19" s="83" t="s">
        <v>191</v>
      </c>
      <c r="K19" s="100" t="s">
        <v>202</v>
      </c>
      <c r="L19" s="52"/>
      <c r="M19" s="52"/>
      <c r="N19" s="52"/>
      <c r="O19" s="51"/>
    </row>
    <row r="20" spans="1:15" s="2" customFormat="1" ht="22.5" x14ac:dyDescent="0.2">
      <c r="A20" s="62"/>
      <c r="B20" s="84">
        <f t="shared" si="0"/>
        <v>11</v>
      </c>
      <c r="C20" s="85" t="s">
        <v>43</v>
      </c>
      <c r="D20" s="86">
        <v>1</v>
      </c>
      <c r="E20" s="85" t="s">
        <v>78</v>
      </c>
      <c r="F20" s="85" t="s">
        <v>112</v>
      </c>
      <c r="G20" s="96" t="s">
        <v>141</v>
      </c>
      <c r="H20" s="96" t="s">
        <v>162</v>
      </c>
      <c r="I20" s="86" t="s">
        <v>182</v>
      </c>
      <c r="J20" s="86" t="s">
        <v>191</v>
      </c>
      <c r="K20" s="99" t="s">
        <v>203</v>
      </c>
      <c r="L20" s="25"/>
      <c r="M20" s="50"/>
      <c r="N20" s="50"/>
      <c r="O20" s="51"/>
    </row>
    <row r="21" spans="1:15" s="2" customFormat="1" ht="22.5" x14ac:dyDescent="0.2">
      <c r="A21" s="62"/>
      <c r="B21" s="87">
        <f t="shared" si="0"/>
        <v>12</v>
      </c>
      <c r="C21" s="81" t="s">
        <v>44</v>
      </c>
      <c r="D21" s="88">
        <v>1</v>
      </c>
      <c r="E21" s="82" t="s">
        <v>79</v>
      </c>
      <c r="F21" s="82" t="s">
        <v>113</v>
      </c>
      <c r="G21" s="97" t="s">
        <v>141</v>
      </c>
      <c r="H21" s="97" t="s">
        <v>163</v>
      </c>
      <c r="I21" s="83" t="s">
        <v>182</v>
      </c>
      <c r="J21" s="83" t="s">
        <v>191</v>
      </c>
      <c r="K21" s="100" t="s">
        <v>204</v>
      </c>
      <c r="L21" s="52"/>
      <c r="M21" s="52"/>
      <c r="N21" s="52"/>
      <c r="O21" s="51"/>
    </row>
    <row r="22" spans="1:15" s="2" customFormat="1" ht="22.5" x14ac:dyDescent="0.2">
      <c r="A22" s="62"/>
      <c r="B22" s="84">
        <f t="shared" si="0"/>
        <v>13</v>
      </c>
      <c r="C22" s="85" t="s">
        <v>45</v>
      </c>
      <c r="D22" s="86">
        <v>2</v>
      </c>
      <c r="E22" s="85" t="s">
        <v>80</v>
      </c>
      <c r="F22" s="85" t="s">
        <v>114</v>
      </c>
      <c r="G22" s="96" t="s">
        <v>142</v>
      </c>
      <c r="H22" s="96" t="s">
        <v>164</v>
      </c>
      <c r="I22" s="86" t="s">
        <v>181</v>
      </c>
      <c r="J22" s="86" t="s">
        <v>191</v>
      </c>
      <c r="K22" s="99" t="s">
        <v>205</v>
      </c>
      <c r="L22" s="25"/>
      <c r="M22" s="50"/>
      <c r="N22" s="50"/>
      <c r="O22" s="51"/>
    </row>
    <row r="23" spans="1:15" s="2" customFormat="1" ht="22.5" x14ac:dyDescent="0.2">
      <c r="A23" s="62"/>
      <c r="B23" s="87">
        <f t="shared" si="0"/>
        <v>14</v>
      </c>
      <c r="C23" s="81" t="s">
        <v>46</v>
      </c>
      <c r="D23" s="88">
        <v>1</v>
      </c>
      <c r="E23" s="82" t="s">
        <v>81</v>
      </c>
      <c r="F23" s="82" t="s">
        <v>115</v>
      </c>
      <c r="G23" s="97" t="s">
        <v>142</v>
      </c>
      <c r="H23" s="97" t="s">
        <v>81</v>
      </c>
      <c r="I23" s="83" t="s">
        <v>181</v>
      </c>
      <c r="J23" s="83" t="s">
        <v>191</v>
      </c>
      <c r="K23" s="100" t="s">
        <v>206</v>
      </c>
      <c r="L23" s="52"/>
      <c r="M23" s="52"/>
      <c r="N23" s="52"/>
      <c r="O23" s="51"/>
    </row>
    <row r="24" spans="1:15" s="2" customFormat="1" ht="22.5" x14ac:dyDescent="0.2">
      <c r="A24" s="62"/>
      <c r="B24" s="84">
        <f t="shared" si="0"/>
        <v>15</v>
      </c>
      <c r="C24" s="85" t="s">
        <v>47</v>
      </c>
      <c r="D24" s="86">
        <v>1</v>
      </c>
      <c r="E24" s="85" t="s">
        <v>82</v>
      </c>
      <c r="F24" s="85" t="s">
        <v>116</v>
      </c>
      <c r="G24" s="96" t="s">
        <v>142</v>
      </c>
      <c r="H24" s="96" t="s">
        <v>165</v>
      </c>
      <c r="I24" s="86" t="s">
        <v>181</v>
      </c>
      <c r="J24" s="86" t="s">
        <v>191</v>
      </c>
      <c r="K24" s="99" t="s">
        <v>207</v>
      </c>
      <c r="L24" s="25"/>
      <c r="M24" s="50"/>
      <c r="N24" s="50"/>
      <c r="O24" s="51"/>
    </row>
    <row r="25" spans="1:15" s="2" customFormat="1" ht="22.5" x14ac:dyDescent="0.2">
      <c r="A25" s="62"/>
      <c r="B25" s="87">
        <f t="shared" si="0"/>
        <v>16</v>
      </c>
      <c r="C25" s="81" t="s">
        <v>48</v>
      </c>
      <c r="D25" s="88">
        <v>1</v>
      </c>
      <c r="E25" s="82" t="s">
        <v>83</v>
      </c>
      <c r="F25" s="82" t="s">
        <v>117</v>
      </c>
      <c r="G25" s="97" t="s">
        <v>142</v>
      </c>
      <c r="H25" s="97" t="s">
        <v>166</v>
      </c>
      <c r="I25" s="83" t="s">
        <v>181</v>
      </c>
      <c r="J25" s="83" t="s">
        <v>191</v>
      </c>
      <c r="K25" s="100" t="s">
        <v>208</v>
      </c>
      <c r="L25" s="52"/>
      <c r="M25" s="52"/>
      <c r="N25" s="52"/>
      <c r="O25" s="51"/>
    </row>
    <row r="26" spans="1:15" s="2" customFormat="1" ht="22.5" x14ac:dyDescent="0.2">
      <c r="A26" s="62"/>
      <c r="B26" s="84">
        <f t="shared" si="0"/>
        <v>17</v>
      </c>
      <c r="C26" s="85" t="s">
        <v>49</v>
      </c>
      <c r="D26" s="86">
        <v>1</v>
      </c>
      <c r="E26" s="85" t="s">
        <v>84</v>
      </c>
      <c r="F26" s="85" t="s">
        <v>118</v>
      </c>
      <c r="G26" s="96" t="s">
        <v>138</v>
      </c>
      <c r="H26" s="96" t="s">
        <v>167</v>
      </c>
      <c r="I26" s="86" t="s">
        <v>183</v>
      </c>
      <c r="J26" s="86" t="s">
        <v>191</v>
      </c>
      <c r="K26" s="99" t="s">
        <v>209</v>
      </c>
      <c r="L26" s="25"/>
      <c r="M26" s="50"/>
      <c r="N26" s="50"/>
      <c r="O26" s="51"/>
    </row>
    <row r="27" spans="1:15" s="2" customFormat="1" x14ac:dyDescent="0.2">
      <c r="A27" s="62"/>
      <c r="B27" s="87">
        <f t="shared" si="0"/>
        <v>18</v>
      </c>
      <c r="C27" s="81" t="s">
        <v>50</v>
      </c>
      <c r="D27" s="88">
        <v>2</v>
      </c>
      <c r="E27" s="82" t="s">
        <v>85</v>
      </c>
      <c r="F27" s="82" t="s">
        <v>119</v>
      </c>
      <c r="G27" s="97" t="s">
        <v>143</v>
      </c>
      <c r="H27" s="97" t="s">
        <v>168</v>
      </c>
      <c r="I27" s="83" t="s">
        <v>184</v>
      </c>
      <c r="J27" s="83" t="s">
        <v>191</v>
      </c>
      <c r="K27" s="100" t="s">
        <v>210</v>
      </c>
      <c r="L27" s="52"/>
      <c r="M27" s="52"/>
      <c r="N27" s="52"/>
      <c r="O27" s="51"/>
    </row>
    <row r="28" spans="1:15" s="2" customFormat="1" x14ac:dyDescent="0.2">
      <c r="A28" s="62"/>
      <c r="B28" s="84">
        <f t="shared" si="0"/>
        <v>19</v>
      </c>
      <c r="C28" s="85" t="s">
        <v>51</v>
      </c>
      <c r="D28" s="86">
        <v>1</v>
      </c>
      <c r="E28" s="85" t="s">
        <v>86</v>
      </c>
      <c r="F28" s="85" t="s">
        <v>120</v>
      </c>
      <c r="G28" s="96" t="s">
        <v>144</v>
      </c>
      <c r="H28" s="96" t="s">
        <v>169</v>
      </c>
      <c r="I28" s="86" t="s">
        <v>179</v>
      </c>
      <c r="J28" s="86" t="s">
        <v>191</v>
      </c>
      <c r="K28" s="99" t="s">
        <v>211</v>
      </c>
      <c r="L28" s="25"/>
      <c r="M28" s="50"/>
      <c r="N28" s="50"/>
      <c r="O28" s="51"/>
    </row>
    <row r="29" spans="1:15" s="2" customFormat="1" x14ac:dyDescent="0.2">
      <c r="A29" s="62"/>
      <c r="B29" s="87">
        <f t="shared" si="0"/>
        <v>20</v>
      </c>
      <c r="C29" s="81" t="s">
        <v>52</v>
      </c>
      <c r="D29" s="88">
        <v>5</v>
      </c>
      <c r="E29" s="82" t="s">
        <v>87</v>
      </c>
      <c r="F29" s="82" t="s">
        <v>121</v>
      </c>
      <c r="G29" s="97" t="s">
        <v>145</v>
      </c>
      <c r="H29" s="97" t="s">
        <v>170</v>
      </c>
      <c r="I29" s="83" t="s">
        <v>179</v>
      </c>
      <c r="J29" s="83" t="s">
        <v>191</v>
      </c>
      <c r="K29" s="100" t="s">
        <v>212</v>
      </c>
      <c r="L29" s="52"/>
      <c r="M29" s="52"/>
      <c r="N29" s="52"/>
      <c r="O29" s="51"/>
    </row>
    <row r="30" spans="1:15" s="2" customFormat="1" x14ac:dyDescent="0.2">
      <c r="A30" s="62"/>
      <c r="B30" s="84">
        <f t="shared" si="0"/>
        <v>21</v>
      </c>
      <c r="C30" s="85" t="s">
        <v>53</v>
      </c>
      <c r="D30" s="86">
        <v>6</v>
      </c>
      <c r="E30" s="85" t="s">
        <v>88</v>
      </c>
      <c r="F30" s="85" t="s">
        <v>122</v>
      </c>
      <c r="G30" s="96" t="s">
        <v>144</v>
      </c>
      <c r="H30" s="96" t="s">
        <v>171</v>
      </c>
      <c r="I30" s="86" t="s">
        <v>179</v>
      </c>
      <c r="J30" s="86" t="s">
        <v>191</v>
      </c>
      <c r="K30" s="99" t="s">
        <v>213</v>
      </c>
      <c r="L30" s="25"/>
      <c r="M30" s="50"/>
      <c r="N30" s="50"/>
      <c r="O30" s="51"/>
    </row>
    <row r="31" spans="1:15" s="2" customFormat="1" x14ac:dyDescent="0.2">
      <c r="A31" s="62"/>
      <c r="B31" s="87">
        <f t="shared" si="0"/>
        <v>22</v>
      </c>
      <c r="C31" s="81" t="s">
        <v>54</v>
      </c>
      <c r="D31" s="88">
        <v>7</v>
      </c>
      <c r="E31" s="82" t="s">
        <v>89</v>
      </c>
      <c r="F31" s="82" t="s">
        <v>123</v>
      </c>
      <c r="G31" s="97" t="s">
        <v>144</v>
      </c>
      <c r="H31" s="97" t="s">
        <v>172</v>
      </c>
      <c r="I31" s="83" t="s">
        <v>179</v>
      </c>
      <c r="J31" s="83" t="s">
        <v>191</v>
      </c>
      <c r="K31" s="100" t="s">
        <v>214</v>
      </c>
      <c r="L31" s="52"/>
      <c r="M31" s="52"/>
      <c r="N31" s="52"/>
      <c r="O31" s="51"/>
    </row>
    <row r="32" spans="1:15" s="2" customFormat="1" ht="22.5" x14ac:dyDescent="0.2">
      <c r="A32" s="62"/>
      <c r="B32" s="84">
        <f t="shared" si="0"/>
        <v>23</v>
      </c>
      <c r="C32" s="85" t="s">
        <v>55</v>
      </c>
      <c r="D32" s="86">
        <v>2</v>
      </c>
      <c r="E32" s="85" t="s">
        <v>90</v>
      </c>
      <c r="F32" s="85" t="s">
        <v>124</v>
      </c>
      <c r="G32" s="96" t="s">
        <v>144</v>
      </c>
      <c r="H32" s="96" t="s">
        <v>173</v>
      </c>
      <c r="I32" s="86" t="s">
        <v>179</v>
      </c>
      <c r="J32" s="86" t="s">
        <v>191</v>
      </c>
      <c r="K32" s="99" t="s">
        <v>215</v>
      </c>
      <c r="L32" s="25"/>
      <c r="M32" s="50"/>
      <c r="N32" s="50"/>
      <c r="O32" s="51"/>
    </row>
    <row r="33" spans="1:15" s="2" customFormat="1" ht="22.5" x14ac:dyDescent="0.2">
      <c r="A33" s="62"/>
      <c r="B33" s="87">
        <f t="shared" si="0"/>
        <v>24</v>
      </c>
      <c r="C33" s="81" t="s">
        <v>56</v>
      </c>
      <c r="D33" s="88">
        <v>2</v>
      </c>
      <c r="E33" s="82" t="s">
        <v>91</v>
      </c>
      <c r="F33" s="82" t="s">
        <v>125</v>
      </c>
      <c r="G33" s="97" t="s">
        <v>144</v>
      </c>
      <c r="H33" s="97" t="s">
        <v>174</v>
      </c>
      <c r="I33" s="83" t="s">
        <v>179</v>
      </c>
      <c r="J33" s="83" t="s">
        <v>191</v>
      </c>
      <c r="K33" s="100" t="s">
        <v>216</v>
      </c>
      <c r="L33" s="52"/>
      <c r="M33" s="52"/>
      <c r="N33" s="52"/>
      <c r="O33" s="51"/>
    </row>
    <row r="34" spans="1:15" s="2" customFormat="1" x14ac:dyDescent="0.2">
      <c r="A34" s="62"/>
      <c r="B34" s="84">
        <f t="shared" si="0"/>
        <v>25</v>
      </c>
      <c r="C34" s="85" t="s">
        <v>57</v>
      </c>
      <c r="D34" s="86">
        <v>3</v>
      </c>
      <c r="E34" s="85" t="s">
        <v>92</v>
      </c>
      <c r="F34" s="85" t="s">
        <v>126</v>
      </c>
      <c r="G34" s="96" t="s">
        <v>144</v>
      </c>
      <c r="H34" s="96" t="s">
        <v>175</v>
      </c>
      <c r="I34" s="86" t="s">
        <v>179</v>
      </c>
      <c r="J34" s="86" t="s">
        <v>191</v>
      </c>
      <c r="K34" s="99" t="s">
        <v>217</v>
      </c>
      <c r="L34" s="25"/>
      <c r="M34" s="50"/>
      <c r="N34" s="50"/>
      <c r="O34" s="51"/>
    </row>
    <row r="35" spans="1:15" s="2" customFormat="1" x14ac:dyDescent="0.2">
      <c r="A35" s="62"/>
      <c r="B35" s="87">
        <f t="shared" si="0"/>
        <v>26</v>
      </c>
      <c r="C35" s="81" t="s">
        <v>58</v>
      </c>
      <c r="D35" s="88">
        <v>1</v>
      </c>
      <c r="E35" s="82" t="s">
        <v>93</v>
      </c>
      <c r="F35" s="82" t="s">
        <v>127</v>
      </c>
      <c r="G35" s="97" t="s">
        <v>146</v>
      </c>
      <c r="H35" s="97" t="s">
        <v>176</v>
      </c>
      <c r="I35" s="83" t="s">
        <v>181</v>
      </c>
      <c r="J35" s="83" t="s">
        <v>191</v>
      </c>
      <c r="K35" s="100" t="s">
        <v>218</v>
      </c>
      <c r="L35" s="52"/>
      <c r="M35" s="52"/>
      <c r="N35" s="52"/>
      <c r="O35" s="51"/>
    </row>
    <row r="36" spans="1:15" s="2" customFormat="1" ht="22.5" x14ac:dyDescent="0.2">
      <c r="A36" s="62"/>
      <c r="B36" s="84">
        <f t="shared" si="0"/>
        <v>27</v>
      </c>
      <c r="C36" s="85" t="s">
        <v>59</v>
      </c>
      <c r="D36" s="86">
        <v>2</v>
      </c>
      <c r="E36" s="85" t="s">
        <v>94</v>
      </c>
      <c r="F36" s="85" t="s">
        <v>128</v>
      </c>
      <c r="G36" s="96" t="s">
        <v>147</v>
      </c>
      <c r="H36" s="96" t="s">
        <v>94</v>
      </c>
      <c r="I36" s="86" t="s">
        <v>181</v>
      </c>
      <c r="J36" s="86" t="s">
        <v>191</v>
      </c>
      <c r="K36" s="99" t="s">
        <v>219</v>
      </c>
      <c r="L36" s="25"/>
      <c r="M36" s="50"/>
      <c r="N36" s="50"/>
      <c r="O36" s="51"/>
    </row>
    <row r="37" spans="1:15" s="2" customFormat="1" ht="33.75" x14ac:dyDescent="0.2">
      <c r="A37" s="62"/>
      <c r="B37" s="87">
        <f t="shared" si="0"/>
        <v>28</v>
      </c>
      <c r="C37" s="81" t="s">
        <v>60</v>
      </c>
      <c r="D37" s="88">
        <v>1</v>
      </c>
      <c r="E37" s="82" t="s">
        <v>95</v>
      </c>
      <c r="F37" s="82" t="s">
        <v>129</v>
      </c>
      <c r="G37" s="97" t="s">
        <v>148</v>
      </c>
      <c r="H37" s="97" t="s">
        <v>95</v>
      </c>
      <c r="I37" s="83" t="s">
        <v>185</v>
      </c>
      <c r="J37" s="83" t="s">
        <v>191</v>
      </c>
      <c r="K37" s="100" t="s">
        <v>220</v>
      </c>
      <c r="L37" s="52"/>
      <c r="M37" s="52"/>
      <c r="N37" s="52"/>
      <c r="O37" s="51"/>
    </row>
    <row r="38" spans="1:15" s="2" customFormat="1" ht="22.5" x14ac:dyDescent="0.2">
      <c r="A38" s="62"/>
      <c r="B38" s="84">
        <f t="shared" si="0"/>
        <v>29</v>
      </c>
      <c r="C38" s="85" t="s">
        <v>61</v>
      </c>
      <c r="D38" s="86">
        <v>1</v>
      </c>
      <c r="E38" s="85" t="s">
        <v>96</v>
      </c>
      <c r="F38" s="85" t="s">
        <v>130</v>
      </c>
      <c r="G38" s="96" t="s">
        <v>148</v>
      </c>
      <c r="H38" s="96" t="s">
        <v>96</v>
      </c>
      <c r="I38" s="86" t="s">
        <v>186</v>
      </c>
      <c r="J38" s="86" t="s">
        <v>191</v>
      </c>
      <c r="K38" s="99" t="s">
        <v>221</v>
      </c>
      <c r="L38" s="25"/>
      <c r="M38" s="50"/>
      <c r="N38" s="50"/>
      <c r="O38" s="51"/>
    </row>
    <row r="39" spans="1:15" s="2" customFormat="1" x14ac:dyDescent="0.2">
      <c r="A39" s="62"/>
      <c r="B39" s="87">
        <f t="shared" si="0"/>
        <v>30</v>
      </c>
      <c r="C39" s="81" t="s">
        <v>62</v>
      </c>
      <c r="D39" s="88">
        <v>1</v>
      </c>
      <c r="E39" s="82" t="s">
        <v>97</v>
      </c>
      <c r="F39" s="82" t="s">
        <v>131</v>
      </c>
      <c r="G39" s="97" t="s">
        <v>149</v>
      </c>
      <c r="H39" s="97" t="s">
        <v>97</v>
      </c>
      <c r="I39" s="83" t="s">
        <v>187</v>
      </c>
      <c r="J39" s="83" t="s">
        <v>191</v>
      </c>
      <c r="K39" s="100" t="s">
        <v>222</v>
      </c>
      <c r="L39" s="52"/>
      <c r="M39" s="52"/>
      <c r="N39" s="52"/>
      <c r="O39" s="51"/>
    </row>
    <row r="40" spans="1:15" s="2" customFormat="1" x14ac:dyDescent="0.2">
      <c r="A40" s="62"/>
      <c r="B40" s="84">
        <f t="shared" si="0"/>
        <v>31</v>
      </c>
      <c r="C40" s="85" t="s">
        <v>63</v>
      </c>
      <c r="D40" s="86">
        <v>4</v>
      </c>
      <c r="E40" s="85" t="s">
        <v>98</v>
      </c>
      <c r="F40" s="85" t="s">
        <v>132</v>
      </c>
      <c r="G40" s="96" t="s">
        <v>149</v>
      </c>
      <c r="H40" s="96" t="s">
        <v>98</v>
      </c>
      <c r="I40" s="86" t="s">
        <v>188</v>
      </c>
      <c r="J40" s="86" t="s">
        <v>191</v>
      </c>
      <c r="K40" s="99" t="s">
        <v>223</v>
      </c>
      <c r="L40" s="25"/>
      <c r="M40" s="50"/>
      <c r="N40" s="50"/>
      <c r="O40" s="51"/>
    </row>
    <row r="41" spans="1:15" s="2" customFormat="1" x14ac:dyDescent="0.2">
      <c r="A41" s="62"/>
      <c r="B41" s="87">
        <f t="shared" si="0"/>
        <v>32</v>
      </c>
      <c r="C41" s="81" t="s">
        <v>64</v>
      </c>
      <c r="D41" s="88">
        <v>2</v>
      </c>
      <c r="E41" s="82" t="s">
        <v>99</v>
      </c>
      <c r="F41" s="82" t="s">
        <v>133</v>
      </c>
      <c r="G41" s="97" t="s">
        <v>150</v>
      </c>
      <c r="H41" s="97" t="s">
        <v>99</v>
      </c>
      <c r="I41" s="83" t="s">
        <v>189</v>
      </c>
      <c r="J41" s="83" t="s">
        <v>191</v>
      </c>
      <c r="K41" s="100" t="s">
        <v>224</v>
      </c>
      <c r="L41" s="52"/>
      <c r="M41" s="52"/>
      <c r="N41" s="52"/>
      <c r="O41" s="51"/>
    </row>
    <row r="42" spans="1:15" s="2" customFormat="1" ht="33.75" x14ac:dyDescent="0.2">
      <c r="A42" s="62"/>
      <c r="B42" s="84">
        <f t="shared" si="0"/>
        <v>33</v>
      </c>
      <c r="C42" s="85" t="s">
        <v>65</v>
      </c>
      <c r="D42" s="86">
        <v>2</v>
      </c>
      <c r="E42" s="85" t="s">
        <v>100</v>
      </c>
      <c r="F42" s="85" t="s">
        <v>134</v>
      </c>
      <c r="G42" s="96" t="s">
        <v>151</v>
      </c>
      <c r="H42" s="96" t="s">
        <v>100</v>
      </c>
      <c r="I42" s="86" t="s">
        <v>180</v>
      </c>
      <c r="J42" s="86" t="s">
        <v>191</v>
      </c>
      <c r="K42" s="99" t="s">
        <v>225</v>
      </c>
      <c r="L42" s="25"/>
      <c r="M42" s="50"/>
      <c r="N42" s="50"/>
      <c r="O42" s="51"/>
    </row>
    <row r="43" spans="1:15" x14ac:dyDescent="0.2">
      <c r="A43" s="62"/>
      <c r="B43" s="27"/>
      <c r="C43" s="28"/>
      <c r="D43" s="22"/>
      <c r="E43" s="22"/>
      <c r="F43" s="22"/>
      <c r="G43" s="27"/>
      <c r="H43" s="26"/>
      <c r="I43" s="71"/>
      <c r="J43" s="72"/>
      <c r="K43" s="73"/>
    </row>
    <row r="44" spans="1:15" x14ac:dyDescent="0.2">
      <c r="A44" s="62"/>
      <c r="B44" s="104" t="s">
        <v>19</v>
      </c>
      <c r="C44" s="105"/>
      <c r="D44" s="4"/>
      <c r="E44" s="4"/>
      <c r="F44" s="7"/>
      <c r="G44" s="68" t="s">
        <v>20</v>
      </c>
      <c r="H44" s="4"/>
      <c r="I44" s="4"/>
      <c r="J44" s="33"/>
      <c r="K44" s="74"/>
    </row>
    <row r="45" spans="1:15" ht="26.25" x14ac:dyDescent="0.2">
      <c r="A45" s="62"/>
      <c r="B45" s="70"/>
      <c r="C45" s="6"/>
      <c r="D45" s="6"/>
      <c r="E45" s="6"/>
      <c r="F45" s="8"/>
      <c r="G45" s="69"/>
      <c r="H45" s="5"/>
      <c r="I45" s="38"/>
      <c r="J45" s="37"/>
      <c r="K45" s="75"/>
      <c r="L45" s="106"/>
      <c r="M45" s="107"/>
      <c r="N45" s="43"/>
    </row>
    <row r="46" spans="1:15" x14ac:dyDescent="0.2">
      <c r="A46" s="62"/>
      <c r="B46" s="70"/>
      <c r="C46" s="6"/>
      <c r="D46" s="6"/>
      <c r="E46" s="6"/>
      <c r="F46" s="8"/>
      <c r="G46" s="69"/>
      <c r="H46" s="5"/>
      <c r="I46" s="5"/>
      <c r="J46" s="34"/>
      <c r="K46" s="76"/>
      <c r="L46" s="108"/>
      <c r="M46" s="108"/>
      <c r="N46" s="44"/>
    </row>
    <row r="47" spans="1:15" ht="13.5" thickBot="1" x14ac:dyDescent="0.25">
      <c r="A47" s="63"/>
      <c r="B47" s="10"/>
      <c r="C47" s="10"/>
      <c r="D47" s="10"/>
      <c r="E47" s="10"/>
      <c r="F47" s="9"/>
      <c r="G47" s="77"/>
      <c r="H47" s="9"/>
      <c r="I47" s="9"/>
      <c r="J47" s="35"/>
      <c r="K47" s="78"/>
    </row>
    <row r="49" spans="3:6" x14ac:dyDescent="0.2">
      <c r="C49" s="1"/>
      <c r="D49" s="1"/>
      <c r="E49" s="1"/>
      <c r="F49" s="1"/>
    </row>
    <row r="50" spans="3:6" x14ac:dyDescent="0.2">
      <c r="C50" s="1"/>
      <c r="D50" s="1"/>
      <c r="E50" s="1"/>
      <c r="F50" s="1"/>
    </row>
    <row r="51" spans="3:6" x14ac:dyDescent="0.2">
      <c r="C51" s="1"/>
      <c r="D51" s="1"/>
      <c r="E51" s="1"/>
      <c r="F51" s="1"/>
    </row>
  </sheetData>
  <mergeCells count="3">
    <mergeCell ref="B44:C44"/>
    <mergeCell ref="L45:M45"/>
    <mergeCell ref="L46:M46"/>
  </mergeCells>
  <phoneticPr fontId="0" type="noConversion"/>
  <hyperlinks>
    <hyperlink ref="J7" r:id="rId1" xr:uid="{00000000-0004-0000-0000-000000000000}"/>
    <hyperlink ref="G10" r:id="rId2" tooltip="Component" display="'Panasonic" xr:uid="{73E42153-B7FE-4220-811C-B4AB2C0D6A42}"/>
    <hyperlink ref="G11" r:id="rId3" tooltip="Component" display="'TDK" xr:uid="{0BA59660-8B8B-409E-9E96-235520A72269}"/>
    <hyperlink ref="G12" r:id="rId4" tooltip="Component" display="'TDK" xr:uid="{BDFF5C10-71B2-4D7B-9285-EDC1DA92F65F}"/>
    <hyperlink ref="G13" r:id="rId5" tooltip="Component" display="'TDK" xr:uid="{22F5350B-3D6D-4EA7-9BFF-38DE8E182328}"/>
    <hyperlink ref="G14" r:id="rId6" tooltip="Component" display="'KEMET" xr:uid="{7FD3A145-E765-4572-9093-0EBFFAA79440}"/>
    <hyperlink ref="G15" r:id="rId7" tooltip="Component" display="'Osram Opto" xr:uid="{CF8BD9DF-BDAC-484A-8CD3-758F24B8C14B}"/>
    <hyperlink ref="G16" r:id="rId8" tooltip="Component" display="'Osram Opto" xr:uid="{A4E3B89C-48FF-43FD-9F1B-C1BB54911495}"/>
    <hyperlink ref="G17" r:id="rId9" tooltip="Component" display="'ON Semiconductor" xr:uid="{57F4372A-A0FF-44A3-B554-BC058495F7F1}"/>
    <hyperlink ref="G18" r:id="rId10" tooltip="Component" display="'TDK" xr:uid="{6CD1073C-FCBF-4C8F-B809-7049861FAA66}"/>
    <hyperlink ref="G19" r:id="rId11" tooltip="Component" display="'Harwin" xr:uid="{08C4D2D7-4D5B-4A14-9266-319F378FB120}"/>
    <hyperlink ref="G20" r:id="rId12" tooltip="Component" display="'Harwin" xr:uid="{DCC4E26B-1EA4-495E-9B6A-5A4C264E74C0}"/>
    <hyperlink ref="G21" r:id="rId13" tooltip="Component" display="'Harwin" xr:uid="{47E578D1-84C6-43CD-95F6-AE53D8ACC18A}"/>
    <hyperlink ref="G22" r:id="rId14" tooltip="Component" display="'Amphenol FCI" xr:uid="{65716217-36F3-4BD5-AA88-7B2F4AD57D06}"/>
    <hyperlink ref="G23" r:id="rId15" tooltip="Component" display="'Amphenol FCI" xr:uid="{7C60E3E7-2EEA-4DEC-89AE-5AC21AD76425}"/>
    <hyperlink ref="G24" r:id="rId16" tooltip="Component" display="'Amphenol FCI" xr:uid="{C97BE533-7904-4322-8EE3-15240A2E84A2}"/>
    <hyperlink ref="G25" r:id="rId17" tooltip="Component" display="'Amphenol FCI" xr:uid="{DE5EF169-AC27-408B-BC03-12A14E8309A2}"/>
    <hyperlink ref="G26" r:id="rId18" tooltip="Component" display="'KEMET" xr:uid="{6C56C97A-334A-4761-8ED0-C0A2E59FE8A1}"/>
    <hyperlink ref="G27" r:id="rId19" tooltip="Component" display="'Sullins" xr:uid="{F467FF6F-6F4B-4802-AC0A-8D0FF17C9228}"/>
    <hyperlink ref="G28" r:id="rId20" tooltip="Component" display="'Yageo" xr:uid="{C41364BB-016A-4567-9CB0-06C875413A6D}"/>
    <hyperlink ref="G29" r:id="rId21" tooltip="Component" display="'Yageo Phycomp" xr:uid="{CB288C85-7D86-405A-BB49-7F4DE5F5486E}"/>
    <hyperlink ref="G30" r:id="rId22" tooltip="Component" display="'Yageo" xr:uid="{1FCA3A95-0C1D-4F32-8A0D-CC6567EBA49D}"/>
    <hyperlink ref="G31" r:id="rId23" tooltip="Component" display="'Yageo" xr:uid="{C28EE90E-D1C4-4243-995F-0C454F8B8F3D}"/>
    <hyperlink ref="G32" r:id="rId24" tooltip="Component" display="'Yageo" xr:uid="{B69622E4-E2EA-4CB6-88DE-940D6963187F}"/>
    <hyperlink ref="G33" r:id="rId25" tooltip="Component" display="'Yageo" xr:uid="{8A010AD2-4821-48F2-883D-4AB7DDF62079}"/>
    <hyperlink ref="G34" r:id="rId26" tooltip="Component" display="'Yageo" xr:uid="{7C8A0838-B9F7-49E1-994C-7F21FFBFF1A5}"/>
    <hyperlink ref="G35" r:id="rId27" tooltip="Component" display="'3M" xr:uid="{DF675DAE-435A-4BF5-8205-56EAD987A766}"/>
    <hyperlink ref="G36" r:id="rId28" tooltip="Component" display="'TE Connectivity Alcoswitch" xr:uid="{D76E9140-B412-4C3D-9298-ED6871950B5B}"/>
    <hyperlink ref="G37" r:id="rId29" tooltip="Component" display="'Microchip" xr:uid="{F270CB0B-BCCF-40BC-B6A4-1D03797FA1FA}"/>
    <hyperlink ref="G38" r:id="rId30" tooltip="Component" display="'Microchip" xr:uid="{9D4996AB-BEF9-430D-8369-79441D78A62C}"/>
    <hyperlink ref="G39" r:id="rId31" tooltip="Component" display="'Texas Instruments" xr:uid="{9A821617-7738-4295-B692-D26984E62839}"/>
    <hyperlink ref="G40" r:id="rId32" tooltip="Component" display="'Texas Instruments" xr:uid="{72F7BB17-130A-4378-B811-78E0C8D08E5A}"/>
    <hyperlink ref="G41" r:id="rId33" tooltip="Component" display="'Abracon" xr:uid="{022E5335-28E0-45E8-A46C-5395BCB6B44F}"/>
    <hyperlink ref="G42" r:id="rId34" tooltip="Component" display="'Bourns" xr:uid="{764B69B6-4E21-4E77-B09A-DD47DE9D4C95}"/>
    <hyperlink ref="H10" r:id="rId35" tooltip="Manufacturer" display="'EEE-1AA101WR" xr:uid="{8240A7B6-64F1-4F13-B33B-58CCC37ACD65}"/>
    <hyperlink ref="H11" r:id="rId36" tooltip="Manufacturer" display="'C2012X5R1C106M125AC" xr:uid="{808430BE-5C5C-4345-BFC1-CDBEA8C5C1B5}"/>
    <hyperlink ref="H12" r:id="rId37" tooltip="Manufacturer" display="'C2012X7R1H104K085AA" xr:uid="{FA205EAF-C262-4A7F-9A36-EA0087AC8646}"/>
    <hyperlink ref="H13" r:id="rId38" tooltip="Manufacturer" display="'C2012X5R1E105K125AA" xr:uid="{E188CEEE-3F80-46F9-8C50-644DBFE4BA0A}"/>
    <hyperlink ref="H14" r:id="rId39" tooltip="Manufacturer" display="'C0805C180J5GAC-TU" xr:uid="{128C0C83-8FA4-4E54-BED9-EAA418856D30}"/>
    <hyperlink ref="H15" r:id="rId40" tooltip="Manufacturer" display="'Q65110A1746" xr:uid="{9B9878F8-DF66-4503-9214-43F091EE1869}"/>
    <hyperlink ref="H16" r:id="rId41" tooltip="Manufacturer" display="'Q65110A1747" xr:uid="{1B0FA438-111D-4AE8-8091-919BB69339C4}"/>
    <hyperlink ref="H17" r:id="rId42" tooltip="Manufacturer" display="'BAT54HT1G.." xr:uid="{806FB703-179F-49E6-B505-933EDD474A2E}"/>
    <hyperlink ref="H18" r:id="rId43" tooltip="Manufacturer" display="'MPZ2012S601AT000" xr:uid="{D80D3239-5F59-4691-A585-360A5D94EF45}"/>
    <hyperlink ref="H19" r:id="rId44" tooltip="Manufacturer" display="'M20-7820842" xr:uid="{3F03E2AE-EB1F-4E84-BA34-47226BEF3784}"/>
    <hyperlink ref="H20" r:id="rId45" tooltip="Manufacturer" display="'M20-7820646" xr:uid="{FD07E666-D965-4E72-8BA6-DA136A810831}"/>
    <hyperlink ref="H21" r:id="rId46" tooltip="Manufacturer" display="'M20-7821046" xr:uid="{D5602751-882C-476C-8399-0F48618EE4A1}"/>
    <hyperlink ref="H22" r:id="rId47" tooltip="Manufacturer" display="'67997-106HLF" xr:uid="{2BE9E525-7678-4823-96D1-C70E5A5A23F0}"/>
    <hyperlink ref="H23" r:id="rId48" tooltip="Manufacturer" display="'10118193-0001LF" xr:uid="{2C9428EF-D1D7-4951-8359-292509BFEE9F}"/>
    <hyperlink ref="H24" r:id="rId49" tooltip="Manufacturer" display="'68000-103HLF" xr:uid="{33DC9FDB-AA20-42A7-A5A0-5C274B160EC2}"/>
    <hyperlink ref="H25" r:id="rId50" tooltip="Manufacturer" display="'68001-204HLF" xr:uid="{508672AB-D839-42EF-A22E-C547B12737E3}"/>
    <hyperlink ref="H26" r:id="rId51" tooltip="Manufacturer" display="'L1210R2R2MDWIT" xr:uid="{7B7A87F7-2F39-4420-B371-BD1C0D446052}"/>
    <hyperlink ref="H27" r:id="rId52" tooltip="Manufacturer" display="'QPC02SXGN-RC" xr:uid="{5B7CEDA6-BDA7-41B0-9A71-22E2A2EA5250}"/>
    <hyperlink ref="H28" r:id="rId53" tooltip="Manufacturer" display="'RT0805FRE07100KL" xr:uid="{A7E51D33-3F9B-408B-B578-F62BA6B5445E}"/>
    <hyperlink ref="H29" r:id="rId54" tooltip="Manufacturer" display="'RC0805FR-07560RL" xr:uid="{C6574D2C-37B4-4717-9A2D-515FA2FB8942}"/>
    <hyperlink ref="H30" r:id="rId55" tooltip="Manufacturer" display="'RC0805FR-0710KL" xr:uid="{6CEF7294-74A3-4DC7-86B2-C47F2542B9E3}"/>
    <hyperlink ref="H31" r:id="rId56" tooltip="Manufacturer" display="'RC0805FR-0722RL" xr:uid="{394FDB3B-5459-43E0-9F7F-71536F0C7217}"/>
    <hyperlink ref="H32" r:id="rId57" tooltip="Manufacturer" display="'RC0805JR-070RL" xr:uid="{D0077E3C-8231-493D-AE5D-16D43AA239A2}"/>
    <hyperlink ref="H33" r:id="rId58" tooltip="Manufacturer" display="'RC0805FR-071ML" xr:uid="{4E15A933-E60E-4E9C-AFE8-5C4C537E6735}"/>
    <hyperlink ref="H34" r:id="rId59" tooltip="Manufacturer" display="'RC0805FR-071KL" xr:uid="{635D04F9-412F-4D8D-AC0D-0B424FFDC684}"/>
    <hyperlink ref="H35" r:id="rId60" tooltip="Manufacturer" display="'4828-3004-CP" xr:uid="{99E85652-A7B1-4863-A2AB-B8321C388EDC}"/>
    <hyperlink ref="H36" r:id="rId61" tooltip="Manufacturer" display="'1825910-6" xr:uid="{8FC6B2FE-041D-436F-B19F-AC90271C9FAE}"/>
    <hyperlink ref="H37" r:id="rId62" tooltip="Manufacturer" display="'ATMEGA328P-PU" xr:uid="{F5E5D1DA-052E-4F72-94B4-D17A1BD6785A}"/>
    <hyperlink ref="H38" r:id="rId63" tooltip="Manufacturer" display="'ATMEGA16U2-AU" xr:uid="{DDA76E36-9AEC-4D65-A4B5-566CD25C3279}"/>
    <hyperlink ref="H39" r:id="rId64" tooltip="Manufacturer" display="'TL1963A-33DCQR" xr:uid="{963E6F8E-958D-4D3C-AC8F-29563E100049}"/>
    <hyperlink ref="H40" r:id="rId65" tooltip="Manufacturer" display="'SN74AHC1G09DBVR" xr:uid="{7F1D18FF-2CD8-4620-847A-C3C07C53F2AD}"/>
    <hyperlink ref="H41" r:id="rId66" tooltip="Manufacturer" display="'ABM7-16.000MHZ-D2Y-T" xr:uid="{D505A84D-7BA6-4901-B95D-59D6F06011EE}"/>
    <hyperlink ref="H42" r:id="rId67" tooltip="Manufacturer" display="'CG0603MLC-05E" xr:uid="{96589715-0DB8-41B9-85FC-67309A4A326F}"/>
    <hyperlink ref="K10" r:id="rId68" tooltip="Supplier" display="'PCE3867CT-ND" xr:uid="{534BCB82-6D2D-431D-BAEC-FB6F2C2B9191}"/>
    <hyperlink ref="K11" r:id="rId69" tooltip="Supplier" display="'445-4115-1-ND" xr:uid="{7E279D4A-4911-41DC-ADE8-D8D6A542CC65}"/>
    <hyperlink ref="K12" r:id="rId70" tooltip="Supplier" display="'445-7534-1-ND" xr:uid="{CEED96CC-B498-4EC0-823D-9F2B83FB25D9}"/>
    <hyperlink ref="K13" r:id="rId71" tooltip="Supplier" display="'445-1419-1-ND" xr:uid="{1D66DC0A-6C7E-4443-90E5-6C1F7B9D60E3}"/>
    <hyperlink ref="K14" r:id="rId72" tooltip="Supplier" display="'399-1112-1-ND" xr:uid="{8B2084F3-F17C-4D4C-B1D2-F593324370ED}"/>
    <hyperlink ref="K15" r:id="rId73" tooltip="Supplier" display="'475-2709-1-ND" xr:uid="{36F8CAC4-9AC4-4087-8A97-A616EC62B93D}"/>
    <hyperlink ref="K16" r:id="rId74" tooltip="Supplier" display="'475-2740-1-ND" xr:uid="{A7F2E429-E8F4-42DA-89D6-2D215EF21017}"/>
    <hyperlink ref="K17" r:id="rId75" tooltip="Supplier" display="'BAT54HT1GOSCT-ND" xr:uid="{7F9224FF-EEF0-4BDE-B78D-F71FE6CF17A7}"/>
    <hyperlink ref="K18" r:id="rId76" tooltip="Supplier" display="'445-2206-1-ND" xr:uid="{ED36A974-CF48-4ABE-961C-1C04A2FA0766}"/>
    <hyperlink ref="K19" r:id="rId77" tooltip="Supplier" display="'952-1823-ND" xr:uid="{E8F5303B-3771-479D-9ABD-2D0F2BF2D9FD}"/>
    <hyperlink ref="K20" r:id="rId78" tooltip="Supplier" display="'952-1809-ND" xr:uid="{D7A17315-1D35-420D-90F7-7611362A096F}"/>
    <hyperlink ref="K21" r:id="rId79" tooltip="Supplier" display="'952-1847-ND" xr:uid="{60269232-A17C-449A-BB41-5FB20BC4A723}"/>
    <hyperlink ref="K22" r:id="rId80" tooltip="Supplier" display="'609-3393-ND" xr:uid="{B1ACD2F4-1351-4EE3-8113-4198E3C55401}"/>
    <hyperlink ref="K23" r:id="rId81" tooltip="Supplier" display="'609-4616-1-ND" xr:uid="{AF4FBC8F-8987-4B5D-9275-2F1A5B6AB61E}"/>
    <hyperlink ref="K24" r:id="rId82" tooltip="Supplier" display="'609-3461-ND" xr:uid="{F93E6362-9423-46AC-901F-60B47F7E8FAC}"/>
    <hyperlink ref="K25" r:id="rId83" tooltip="Supplier" display="'609-3402-ND" xr:uid="{731801E4-BE26-47BD-B454-3B0927D1E81E}"/>
    <hyperlink ref="K26" r:id="rId84" tooltip="Supplier" display="'399-9598-1-ND" xr:uid="{AE627705-0C37-408B-B0CB-1A498C746FED}"/>
    <hyperlink ref="K27" r:id="rId85" tooltip="Supplier" display="'S9337-ND" xr:uid="{41983603-9C90-4FF9-A476-1E6C1255B03E}"/>
    <hyperlink ref="K28" r:id="rId86" tooltip="Supplier" display="'YAG3359CT-ND" xr:uid="{B150281E-0704-45A4-9E0B-0B3E03B3816F}"/>
    <hyperlink ref="K29" r:id="rId87" tooltip="Supplier" display="'311-560CRCT-ND" xr:uid="{75443499-FAAC-4095-BAFD-21D6F071E0CA}"/>
    <hyperlink ref="K30" r:id="rId88" tooltip="Supplier" display="'311-10.0KCRCT-ND" xr:uid="{40CCE0BE-638E-4C8B-BDE2-EA5C6C7FA699}"/>
    <hyperlink ref="K31" r:id="rId89" tooltip="Supplier" display="'311-22.0CRCT-ND" xr:uid="{B1DE253F-7513-422F-A655-4D619B9572FF}"/>
    <hyperlink ref="K32" r:id="rId90" tooltip="Supplier" display="'311-0.0ARCT-ND" xr:uid="{91081D75-5BFF-49AA-8D7B-39878E4B6C36}"/>
    <hyperlink ref="K33" r:id="rId91" tooltip="Supplier" display="'311-1.00MCRCT-ND" xr:uid="{C898A050-4E00-41A4-B6CB-974CA880EFE7}"/>
    <hyperlink ref="K34" r:id="rId92" tooltip="Supplier" display="'311-1.00KCRCT-ND" xr:uid="{3EF34349-F54E-437B-A26E-F836DD364C6E}"/>
    <hyperlink ref="K35" r:id="rId93" tooltip="Supplier" display="'3M5480-ND" xr:uid="{2238294E-C78E-40E6-A9D0-90BDC476B720}"/>
    <hyperlink ref="K36" r:id="rId94" tooltip="Supplier" display="'450-1650-ND" xr:uid="{D9E461F3-E621-41E7-A099-53D6445CD3D1}"/>
    <hyperlink ref="K37" r:id="rId95" tooltip="Supplier" display="'ATMEGA328P-PU-ND" xr:uid="{752FDCF6-B2D4-4DEB-B79E-888F72C3B637}"/>
    <hyperlink ref="K38" r:id="rId96" tooltip="Supplier" display="'ATMEGA16U2-AU-ND" xr:uid="{F3CA9922-BB94-48A9-A012-A043964C1679}"/>
    <hyperlink ref="K39" r:id="rId97" tooltip="Supplier" display="'296-24534-1-ND" xr:uid="{34E24318-5569-4F2E-8E94-D87C07C0BC56}"/>
    <hyperlink ref="K40" r:id="rId98" tooltip="Supplier" display="'296-29202-1-ND" xr:uid="{30816632-4D4D-4507-9051-F5AE6EED0AE5}"/>
    <hyperlink ref="K41" r:id="rId99" tooltip="Supplier" display="'535-9840-1-ND" xr:uid="{ABC934CC-C77C-4CA6-83A6-919C52DC6F71}"/>
    <hyperlink ref="K42" r:id="rId100" tooltip="Supplier" display="'CG0603MLC-05ECT-ND" xr:uid="{DC13AD08-4847-4D33-BD49-E72FE0C4A487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0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79" t="s">
        <v>0</v>
      </c>
      <c r="B1" s="101" t="s">
        <v>226</v>
      </c>
    </row>
    <row r="2" spans="1:2" x14ac:dyDescent="0.2">
      <c r="A2" s="80" t="s">
        <v>1</v>
      </c>
      <c r="B2" s="102" t="s">
        <v>27</v>
      </c>
    </row>
    <row r="3" spans="1:2" x14ac:dyDescent="0.2">
      <c r="A3" s="79" t="s">
        <v>2</v>
      </c>
      <c r="B3" s="103" t="s">
        <v>28</v>
      </c>
    </row>
    <row r="4" spans="1:2" x14ac:dyDescent="0.2">
      <c r="A4" s="80" t="s">
        <v>3</v>
      </c>
      <c r="B4" s="102" t="s">
        <v>27</v>
      </c>
    </row>
    <row r="5" spans="1:2" x14ac:dyDescent="0.2">
      <c r="A5" s="79" t="s">
        <v>4</v>
      </c>
      <c r="B5" s="103" t="s">
        <v>226</v>
      </c>
    </row>
    <row r="6" spans="1:2" x14ac:dyDescent="0.2">
      <c r="A6" s="80" t="s">
        <v>5</v>
      </c>
      <c r="B6" s="102" t="s">
        <v>27</v>
      </c>
    </row>
    <row r="7" spans="1:2" x14ac:dyDescent="0.2">
      <c r="A7" s="79" t="s">
        <v>6</v>
      </c>
      <c r="B7" s="103" t="s">
        <v>227</v>
      </c>
    </row>
    <row r="8" spans="1:2" x14ac:dyDescent="0.2">
      <c r="A8" s="80" t="s">
        <v>7</v>
      </c>
      <c r="B8" s="102" t="s">
        <v>30</v>
      </c>
    </row>
    <row r="9" spans="1:2" x14ac:dyDescent="0.2">
      <c r="A9" s="79" t="s">
        <v>8</v>
      </c>
      <c r="B9" s="103" t="s">
        <v>29</v>
      </c>
    </row>
    <row r="10" spans="1:2" x14ac:dyDescent="0.2">
      <c r="A10" s="80" t="s">
        <v>9</v>
      </c>
      <c r="B10" s="102" t="s">
        <v>228</v>
      </c>
    </row>
    <row r="11" spans="1:2" x14ac:dyDescent="0.2">
      <c r="A11" s="79" t="s">
        <v>10</v>
      </c>
      <c r="B11" s="103" t="s">
        <v>229</v>
      </c>
    </row>
    <row r="12" spans="1:2" x14ac:dyDescent="0.2">
      <c r="A12" s="80" t="s">
        <v>11</v>
      </c>
      <c r="B12" s="102" t="s">
        <v>230</v>
      </c>
    </row>
    <row r="13" spans="1:2" x14ac:dyDescent="0.2">
      <c r="A13" s="79" t="s">
        <v>12</v>
      </c>
      <c r="B13" s="103" t="s">
        <v>231</v>
      </c>
    </row>
    <row r="14" spans="1:2" x14ac:dyDescent="0.2">
      <c r="A14" s="80" t="s">
        <v>13</v>
      </c>
      <c r="B14" s="102" t="s">
        <v>232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 singh</dc:creator>
  <cp:lastModifiedBy>sudhanshu kumar singh</cp:lastModifiedBy>
  <cp:lastPrinted>2012-02-04T13:58:31Z</cp:lastPrinted>
  <dcterms:created xsi:type="dcterms:W3CDTF">2002-11-05T15:28:02Z</dcterms:created>
  <dcterms:modified xsi:type="dcterms:W3CDTF">2018-08-29T21:42:25Z</dcterms:modified>
</cp:coreProperties>
</file>