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Altium Design Course\Udemy\28 Pins\Design Files\V1I1\Project Outputs for 28Pins_Project_V1I1\BOM\"/>
    </mc:Choice>
  </mc:AlternateContent>
  <xr:revisionPtr revIDLastSave="0" documentId="10_ncr:100000_{8A150F93-B32C-4B80-8D9A-6DC25BFE87D7}" xr6:coauthVersionLast="31" xr6:coauthVersionMax="31" xr10:uidLastSave="{00000000-0000-0000-0000-000000000000}"/>
  <bookViews>
    <workbookView xWindow="2610" yWindow="165" windowWidth="18990" windowHeight="11700" xr2:uid="{00000000-000D-0000-FFFF-FFFF00000000}"/>
  </bookViews>
  <sheets>
    <sheet name="Part List Report" sheetId="3" r:id="rId1"/>
    <sheet name="Project Information" sheetId="4" r:id="rId2"/>
  </sheets>
  <calcPr calcId="179017"/>
</workbook>
</file>

<file path=xl/calcChain.xml><?xml version="1.0" encoding="utf-8"?>
<calcChain xmlns="http://schemas.openxmlformats.org/spreadsheetml/2006/main">
  <c r="B103" i="3" l="1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<sst xmlns="http://schemas.openxmlformats.org/spreadsheetml/2006/main" count="807" uniqueCount="292">
  <si>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</si>
  <si>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</si>
  <si>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</si>
  <si>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</si>
  <si>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</si>
  <si>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</si>
  <si>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</si>
  <si>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</si>
  <si>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</si>
  <si>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</si>
  <si>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</si>
  <si>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</si>
  <si>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</si>
  <si>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</si>
  <si>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</si>
  <si>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</si>
  <si>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</si>
  <si>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</si>
  <si>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</si>
  <si>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</si>
  <si>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</si>
  <si>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</si>
  <si>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</si>
  <si>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</si>
  <si>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FEDEVEL</t>
  </si>
  <si>
    <t>http://www.fedevel.com</t>
  </si>
  <si>
    <t>Contact:</t>
  </si>
  <si>
    <t>29-08-2018</t>
  </si>
  <si>
    <t>28Pins_Project_V1I1.PrjPCB</t>
  </si>
  <si>
    <t>FIXED 5V</t>
  </si>
  <si>
    <t>16:19:11</t>
  </si>
  <si>
    <t>&lt;Parameter Project not found&gt;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</si>
  <si>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</si>
  <si>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</si>
  <si>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</si>
  <si>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</si>
  <si>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</si>
  <si>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</si>
  <si>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</si>
  <si>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</si>
  <si>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</si>
  <si>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</si>
  <si>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</si>
  <si>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</si>
  <si>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</si>
  <si>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</si>
  <si>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</si>
  <si>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</si>
  <si>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</si>
  <si>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</si>
  <si>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</si>
  <si>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</si>
  <si>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</si>
  <si>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</si>
  <si>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</si>
  <si>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</si>
  <si>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</si>
  <si>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</si>
  <si>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</si>
  <si>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</si>
  <si>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</si>
  <si>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</si>
  <si>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</si>
  <si>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</si>
  <si>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</si>
  <si>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</si>
  <si>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D1</t>
  </si>
  <si>
    <t>D2</t>
  </si>
  <si>
    <t>D3</t>
  </si>
  <si>
    <t>D4</t>
  </si>
  <si>
    <t>D5</t>
  </si>
  <si>
    <t>D6</t>
  </si>
  <si>
    <t>FB1</t>
  </si>
  <si>
    <t>FB2</t>
  </si>
  <si>
    <t>FB3</t>
  </si>
  <si>
    <t>J1</t>
  </si>
  <si>
    <t>J2</t>
  </si>
  <si>
    <t>J3</t>
  </si>
  <si>
    <t>J4</t>
  </si>
  <si>
    <t>J5</t>
  </si>
  <si>
    <t>J6</t>
  </si>
  <si>
    <t>J7</t>
  </si>
  <si>
    <t>JP1</t>
  </si>
  <si>
    <t>JP3</t>
  </si>
  <si>
    <t>L1</t>
  </si>
  <si>
    <t>LINK1</t>
  </si>
  <si>
    <t>LINK2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</si>
  <si>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</si>
  <si>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</si>
  <si>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</si>
  <si>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</si>
  <si>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</si>
  <si>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</si>
  <si>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</si>
  <si>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</si>
  <si>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</si>
  <si>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</si>
  <si>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</si>
  <si>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</si>
  <si>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</si>
  <si>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</si>
  <si>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</si>
  <si>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</si>
  <si>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</si>
  <si>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</si>
  <si>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</si>
  <si>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</si>
  <si>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</si>
  <si>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</si>
  <si>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</si>
  <si>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</si>
  <si>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</si>
  <si>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R27</t>
  </si>
  <si>
    <t>SCKT FOR U1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</si>
  <si>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</si>
  <si>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</si>
  <si>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</si>
  <si>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</si>
  <si>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</si>
  <si>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</si>
  <si>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</si>
  <si>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</si>
  <si>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</si>
  <si>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</si>
  <si>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</si>
  <si>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</si>
  <si>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</si>
  <si>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</si>
  <si>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100u / 10V</t>
  </si>
  <si>
    <t>10uF / 16V</t>
  </si>
  <si>
    <t>100n</t>
  </si>
  <si>
    <t>1uf / 25V</t>
  </si>
  <si>
    <t>18p</t>
  </si>
  <si>
    <t>Green</t>
  </si>
  <si>
    <t>Orange</t>
  </si>
  <si>
    <t>BAT54HT1G</t>
  </si>
  <si>
    <t>MPZ2012S601AT000</t>
  </si>
  <si>
    <t>HDR FMALE 1x8 2.54mm</t>
  </si>
  <si>
    <t>HDE FMALE 1x6 2.54mm</t>
  </si>
  <si>
    <t>HDR FMALE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</si>
  <si>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</si>
  <si>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</si>
  <si>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</si>
  <si>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</si>
  <si>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</si>
  <si>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</si>
  <si>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</si>
  <si>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</si>
  <si>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</si>
  <si>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</si>
  <si>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</si>
  <si>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</si>
  <si>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</si>
  <si>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</si>
  <si>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</si>
  <si>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</si>
  <si>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</si>
  <si>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</si>
  <si>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</si>
  <si>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ABM7-16.000MHZ-D2Y-T</t>
  </si>
  <si>
    <t>CG0603MLC-05E</t>
  </si>
  <si>
    <t>Description</t>
  </si>
  <si>
    <t>Cap Aluminum Lytic 100uF 10V 20% (5 X 5.4mm) SMD 50mA 1000h 85C Automotive T/R</t>
  </si>
  <si>
    <t>CAP CER 10UF 16V X5R 0805</t>
  </si>
  <si>
    <t>CAP CER 0.1UF 50V X7R 0805</t>
  </si>
  <si>
    <t>CAP CER 1UF 25V X5R 0805</t>
  </si>
  <si>
    <t>CAP CER 18PF 50V NP0 0805</t>
  </si>
  <si>
    <t>LED GREEN DIFFUSED 0603 SMD</t>
  </si>
  <si>
    <t>LED ORANGE DIFFUSED 0603 SMD</t>
  </si>
  <si>
    <t>DIODE SCHOTTKY 30V 200MA SOD323</t>
  </si>
  <si>
    <t>TDK   MPZ2012S601AT000   FERRITE BEAD, 0.1OHM, 2A, 0805, FULL REEL</t>
  </si>
  <si>
    <t>Headers &amp; Wire Housings 8 PIN SIL VERTICAL SOCKET GOLD+TIN</t>
  </si>
  <si>
    <t>Headers &amp; Wire Housings 6 PIN SIL VERTICAL SOCKET TIN</t>
  </si>
  <si>
    <t>Headers &amp; Wire Housings 10 PIN SIL VERTICAL SOCKET TIN</t>
  </si>
  <si>
    <t>6 Positions Header, Unshrouded Connector 0.100" (2.54mm) Through Hole Gold or Gold, GXT™</t>
  </si>
  <si>
    <t>USB - micro B USB 2.0 Receptacle Connector 5 Position Surface Mount, Right Angle, Horizontal</t>
  </si>
  <si>
    <t>3 Positions Header, Unshrouded Connector 0.100" (2.54mm) Through Hole Gold or Gold, GXT™</t>
  </si>
  <si>
    <t>4 Positions Header, Unshrouded Connector 0.100" (2.54mm) Through Hole Gold or Gold, GXT™</t>
  </si>
  <si>
    <t>Inductor Chip Wirewound 2.2uH 20% 100KHz 1.13A 80mOhm DCR 1210 T/R</t>
  </si>
  <si>
    <t>CONN JUMPER SHORTING .100" GOLD</t>
  </si>
  <si>
    <t>RES SMD 100K OHM 1% 1/8W 0805</t>
  </si>
  <si>
    <t>RES SMD 560 OHM 1% 1/8W 0805</t>
  </si>
  <si>
    <t>RES SMD 10K OHM 1% 1/8W 0805</t>
  </si>
  <si>
    <t>RES SMD 22 OHM 1% 1/8W 0805</t>
  </si>
  <si>
    <t>YAGEO         RC0805JR-070RL             RES, THICK FILM, 0R, 0.125W, 0805</t>
  </si>
  <si>
    <t>Yageo RC0805 Series Thick Film Surface Mount Resistor 0805 Case 1MO ±1% 0.125W ±100ppm/°C</t>
  </si>
  <si>
    <t>RES SMD 1K OHM 1% 1/8W 0805</t>
  </si>
  <si>
    <t>SOCKET IC OPEN FRAME 28POS .3"</t>
  </si>
  <si>
    <t>Switch Push Button OFF (ON) SPST Round Button 0.05A 24VDC Momentary Contact PC Pins Thru-Hole</t>
  </si>
  <si>
    <t>ATMEL         ATMEGA328P-PU            8 Bit Microcontroller, Low Power High Performance, ATmega, 20 MHz, 32 KB, 2 KB, 28 Pins, DIP</t>
  </si>
  <si>
    <t>ATMEL         ATMEGA16U2-AU            MCU, 8BIT, MEGAAVR, 16MHZ, TQFP-32</t>
  </si>
  <si>
    <t>IC REG LDO 3.3V 1.5A SOT223-6</t>
  </si>
  <si>
    <t>IC GATE AND 1CH 2-INP SOT-23-5</t>
  </si>
  <si>
    <t>Crystals 16.0MHz 20ppm 18pF -40C+85C</t>
  </si>
  <si>
    <t>BOURNS         CG0603MLC-05E            TVS Varistor, AEC-Q200 ChipGuard MLC Series, 8 V, 5 V, 20 V, 0603 [1608 Metric], ESD Protector</t>
  </si>
  <si>
    <t>Manufacturer 1</t>
  </si>
  <si>
    <t>Panasonic</t>
  </si>
  <si>
    <t>TDK</t>
  </si>
  <si>
    <t>KEMET</t>
  </si>
  <si>
    <t>Osram Opto</t>
  </si>
  <si>
    <t>ON Semiconductor</t>
  </si>
  <si>
    <t>Harwin</t>
  </si>
  <si>
    <t>Amphenol FCI</t>
  </si>
  <si>
    <t>Sullins</t>
  </si>
  <si>
    <t>Yageo</t>
  </si>
  <si>
    <t>3M</t>
  </si>
  <si>
    <t>TE Connectivity Alcoswitch</t>
  </si>
  <si>
    <t>Microchip</t>
  </si>
  <si>
    <t>Texas Instruments</t>
  </si>
  <si>
    <t>Abracon</t>
  </si>
  <si>
    <t>Bourns</t>
  </si>
  <si>
    <t>Manufacturer Part Number 1</t>
  </si>
  <si>
    <t>EEE-1AA101WR</t>
  </si>
  <si>
    <t>C2012X5R1C106M125AC</t>
  </si>
  <si>
    <t>C2012X7R1H104K085AA</t>
  </si>
  <si>
    <t>C2012X5R1E105K125AA</t>
  </si>
  <si>
    <t>C0805C180J5GAC-TU</t>
  </si>
  <si>
    <t>Q65110A1746</t>
  </si>
  <si>
    <t>Q65110A1747</t>
  </si>
  <si>
    <t>BAT54HT1G..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</si>
  <si>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</si>
  <si>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</si>
  <si>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</si>
  <si>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</si>
  <si>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</si>
  <si>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</si>
  <si>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</si>
  <si>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</si>
  <si>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RT0805FRE07100KL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</si>
  <si>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</si>
  <si>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</si>
  <si>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</si>
  <si>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</si>
  <si>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</si>
  <si>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</si>
  <si>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4828-3004-CP</t>
  </si>
  <si>
    <t>Case/Package</t>
  </si>
  <si>
    <t>Radial</t>
  </si>
  <si>
    <t>0805</t>
  </si>
  <si>
    <t>0603</t>
  </si>
  <si>
    <t/>
  </si>
  <si>
    <t>SIL</t>
  </si>
  <si>
    <t>1210</t>
  </si>
  <si>
    <t>100</t>
  </si>
  <si>
    <t>PDIP</t>
  </si>
  <si>
    <t>A</t>
  </si>
  <si>
    <t>SOT-223</t>
  </si>
  <si>
    <t>SOT-23</t>
  </si>
  <si>
    <t>CSMD</t>
  </si>
  <si>
    <t>Supplier 1</t>
  </si>
  <si>
    <t>Digi-Key</t>
  </si>
  <si>
    <t>Supplier Part Number 1</t>
  </si>
  <si>
    <t>PCE3867CT-ND</t>
  </si>
  <si>
    <t>445-4115-1-ND</t>
  </si>
  <si>
    <t>445-7534-1-ND</t>
  </si>
  <si>
    <t>445-1419-1-ND</t>
  </si>
  <si>
    <t>399-1112-1-ND</t>
  </si>
  <si>
    <t>475-2709-1-ND</t>
  </si>
  <si>
    <t>475-2740-1-ND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</si>
  <si>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</si>
  <si>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</si>
  <si>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</si>
  <si>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</si>
  <si>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</si>
  <si>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</si>
  <si>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</si>
  <si>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</si>
  <si>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</si>
  <si>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</si>
  <si>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</si>
  <si>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YAG3359CT-ND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</si>
  <si>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</si>
  <si>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</si>
  <si>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</si>
  <si>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</si>
  <si>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</si>
  <si>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</si>
  <si>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</si>
  <si>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</si>
  <si>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</si>
  <si>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</si>
  <si>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</si>
  <si>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</si>
  <si>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535-9840-1-ND</t>
  </si>
  <si>
    <t>CG0603MLC-05ECT-ND</t>
  </si>
  <si>
    <t>C:\Users\admin\Downloads\Altium Design Course\Udemy\28 Pins\Design Files\V1I1\28Pins_Project_V1I1.PrjPCB</t>
  </si>
  <si>
    <t>94</t>
  </si>
  <si>
    <t>29-08-2018 16:19:11</t>
  </si>
  <si>
    <t>28 Pins Component Reference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</si>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</sst>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10" fillId="2" borderId="1" xfId="0" quotePrefix="1" applyFont="1" applyFill="1" applyBorder="1" applyAlignment="1">
      <alignment horizontal="left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2" fillId="8" borderId="26" xfId="1" quotePrefix="1" applyFill="1" applyBorder="1" applyAlignment="1" applyProtection="1">
      <alignment vertical="top" wrapText="1"/>
    </xf>
    <xf numFmtId="0" fontId="2" fillId="9" borderId="29" xfId="1" quotePrefix="1" applyFill="1" applyBorder="1" applyAlignment="1" applyProtection="1">
      <alignment vertical="top" wrapText="1"/>
    </xf>
    <xf numFmtId="0" fontId="5" fillId="5" borderId="20" xfId="0" quotePrefix="1" applyFont="1" applyFill="1" applyBorder="1" applyAlignment="1">
      <alignment horizontal="center" vertical="center" wrapText="1"/>
    </xf>
    <xf numFmtId="0" fontId="2" fillId="8" borderId="27" xfId="1" quotePrefix="1" applyFill="1" applyBorder="1" applyAlignment="1" applyProtection="1">
      <alignment vertical="top" wrapText="1"/>
    </xf>
    <xf numFmtId="0" fontId="2" fillId="9" borderId="30" xfId="1" quotePrefix="1" applyFill="1" applyBorder="1" applyAlignment="1" applyProtection="1">
      <alignment vertical="top" wrapText="1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19050</xdr:rowOff>
    </xdr:from>
    <xdr:to>
      <xdr:col>9</xdr:col>
      <xdr:colOff>1695450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86E2B00A-8986-41D8-9220-9C7BCB3F8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666750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21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42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63" Type="http://schemas.openxmlformats.org/officeDocument/2006/relationships/hyperlink" Target="https://octopart-clicks.com/click/altium?manufacturer=Yageo&amp;mpn=RC0805JR-070RL&amp;seller=Digi-Key&amp;sku=311-0.0ARCT-ND&amp;country=IN&amp;channel=BOM%20Report&amp;" TargetMode="External"/><Relationship Id="rId84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" TargetMode="External"/><Relationship Id="rId138" Type="http://schemas.openxmlformats.org/officeDocument/2006/relationships/hyperlink" Target="https://octopart-clicks.com/click/altium?manufacturer=Harwin&amp;mpn=M20-7820842&amp;seller=Digi-Key&amp;sku=952-1823-ND&amp;country=IN&amp;channel=BOM%20Report&amp;ref=man&amp;" TargetMode="External"/><Relationship Id="rId159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170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91" Type="http://schemas.openxmlformats.org/officeDocument/2006/relationships/hyperlink" Target="https://octopart-clicks.com/click/altium?manufacturer=Panasonic&amp;mpn=EEE-1AA101WR&amp;seller=Digi-Key&amp;sku=PCE3867CT-ND&amp;country=IN&amp;channel=BOM%20Report&amp;ref=supplier&amp;" TargetMode="External"/><Relationship Id="rId205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6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247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107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268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11" Type="http://schemas.openxmlformats.org/officeDocument/2006/relationships/hyperlink" Target="https://octopart-clicks.com/click/altium?manufacturer=KEMET&amp;mpn=C0805C180J5GAC-TU&amp;seller=Digi-Key&amp;sku=399-1112-1-ND&amp;country=IN&amp;channel=BOM%20Report&amp;" TargetMode="External"/><Relationship Id="rId32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53" Type="http://schemas.openxmlformats.org/officeDocument/2006/relationships/hyperlink" Target="https://octopart-clicks.com/click/altium?manufacturer=KEMET&amp;mpn=L1210R2R2MDWIT&amp;seller=Digi-Key&amp;sku=399-9598-1-ND&amp;country=IN&amp;channel=BOM%20Report&amp;" TargetMode="External"/><Relationship Id="rId74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128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149" Type="http://schemas.openxmlformats.org/officeDocument/2006/relationships/hyperlink" Target="https://octopart-clicks.com/click/altium?manufacturer=Sullins&amp;mpn=QPC02SXGN-RC&amp;seller=Digi-Key&amp;sku=S9337-ND&amp;country=IN&amp;channel=BOM%20Report&amp;ref=man&amp;" TargetMode="External"/><Relationship Id="rId5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95" Type="http://schemas.openxmlformats.org/officeDocument/2006/relationships/hyperlink" Target="https://octopart-clicks.com/click/altium?manufacturer=Bourns&amp;mpn=CG0603MLC-05E&amp;seller=Digi-Key&amp;sku=CG0603MLC-05ECT-ND&amp;country=IN&amp;channel=BOM%20Report&amp;" TargetMode="External"/><Relationship Id="rId160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181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man&amp;" TargetMode="External"/><Relationship Id="rId216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37" Type="http://schemas.openxmlformats.org/officeDocument/2006/relationships/hyperlink" Target="https://octopart-clicks.com/click/altium?manufacturer=Amphenol%20FCI&amp;mpn=67997-106HLF&amp;seller=Digi-Key&amp;sku=609-3393-ND&amp;country=IN&amp;channel=BOM%20Report&amp;ref=supplier&amp;" TargetMode="External"/><Relationship Id="rId258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279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22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43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64" Type="http://schemas.openxmlformats.org/officeDocument/2006/relationships/hyperlink" Target="https://octopart-clicks.com/click/altium?manufacturer=Yageo&amp;mpn=RC0805FR-071ML&amp;seller=Digi-Key&amp;sku=311-1.00MCRCT-ND&amp;country=IN&amp;channel=BOM%20Report&amp;" TargetMode="External"/><Relationship Id="rId118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39" Type="http://schemas.openxmlformats.org/officeDocument/2006/relationships/hyperlink" Target="https://octopart-clicks.com/click/altium?manufacturer=Harwin&amp;mpn=M20-7820646&amp;seller=Digi-Key&amp;sku=952-1809-ND&amp;country=IN&amp;channel=BOM%20Report&amp;ref=man&amp;" TargetMode="External"/><Relationship Id="rId85" Type="http://schemas.openxmlformats.org/officeDocument/2006/relationships/hyperlink" Target="https://octopart-clicks.com/click/altium?manufacturer=Microchip&amp;mpn=ATMEGA328P-PU&amp;seller=Digi-Key&amp;sku=ATMEGA328P-PU-ND&amp;country=IN&amp;channel=BOM%20Report&amp;" TargetMode="External"/><Relationship Id="rId150" Type="http://schemas.openxmlformats.org/officeDocument/2006/relationships/hyperlink" Target="https://octopart-clicks.com/click/altium?manufacturer=Yageo&amp;mpn=RT0805FRE07100KL&amp;seller=Digi-Key&amp;sku=YAG3359CT-ND&amp;country=IN&amp;channel=BOM%20Report&amp;ref=man&amp;" TargetMode="External"/><Relationship Id="rId171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92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06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7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supplier&amp;" TargetMode="External"/><Relationship Id="rId248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269" Type="http://schemas.openxmlformats.org/officeDocument/2006/relationships/hyperlink" Target="https://octopart-clicks.com/click/altium?manufacturer=Yageo&amp;mpn=RC0805JR-070RL&amp;seller=Digi-Key&amp;sku=311-0.0ARCT-ND&amp;country=IN&amp;channel=BOM%20Report&amp;ref=supplier&amp;" TargetMode="External"/><Relationship Id="rId12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3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108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129" Type="http://schemas.openxmlformats.org/officeDocument/2006/relationships/hyperlink" Target="https://octopart-clicks.com/click/altium?manufacturer=Osram%20Opto&amp;mpn=Q65110A1746&amp;seller=Digi-Key&amp;sku=475-2709-1-ND&amp;country=IN&amp;channel=BOM%20Report&amp;ref=man&amp;" TargetMode="External"/><Relationship Id="rId280" Type="http://schemas.openxmlformats.org/officeDocument/2006/relationships/hyperlink" Target="https://octopart-clicks.com/click/altium?manufacturer=Abracon&amp;mpn=ABM7-16.000MHZ-D2Y-T&amp;seller=Digi-Key&amp;sku=535-9840-1-ND&amp;country=IN&amp;channel=BOM%20Report&amp;ref=supplier&amp;" TargetMode="External"/><Relationship Id="rId54" Type="http://schemas.openxmlformats.org/officeDocument/2006/relationships/hyperlink" Target="https://octopart-clicks.com/click/altium?manufacturer=Sullins&amp;mpn=QPC02SXGN-RC&amp;seller=Digi-Key&amp;sku=S9337-ND&amp;country=IN&amp;channel=BOM%20Report&amp;" TargetMode="External"/><Relationship Id="rId75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96" Type="http://schemas.openxmlformats.org/officeDocument/2006/relationships/hyperlink" Target="https://octopart-clicks.com/click/altium?manufacturer=Panasonic&amp;mpn=EEE-1AA101WR&amp;seller=Digi-Key&amp;sku=PCE3867CT-ND&amp;country=IN&amp;channel=BOM%20Report&amp;ref=man&amp;" TargetMode="External"/><Relationship Id="rId140" Type="http://schemas.openxmlformats.org/officeDocument/2006/relationships/hyperlink" Target="https://octopart-clicks.com/click/altium?manufacturer=Harwin&amp;mpn=M20-7820842&amp;seller=Digi-Key&amp;sku=952-1823-ND&amp;country=IN&amp;channel=BOM%20Report&amp;ref=man&amp;" TargetMode="External"/><Relationship Id="rId161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182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217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6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238" Type="http://schemas.openxmlformats.org/officeDocument/2006/relationships/hyperlink" Target="https://octopart-clicks.com/click/altium?manufacturer=Amphenol%20FCI&amp;mpn=10118193-0001LF&amp;seller=Digi-Key&amp;sku=609-4616-1-ND&amp;country=IN&amp;channel=BOM%20Report&amp;ref=supplier&amp;" TargetMode="External"/><Relationship Id="rId259" Type="http://schemas.openxmlformats.org/officeDocument/2006/relationships/hyperlink" Target="https://octopart-clicks.com/click/altium?manufacturer=Yageo&amp;mpn=RC0805FR-071ML&amp;seller=Digi-Key&amp;sku=311-1.00MCRCT-ND&amp;country=IN&amp;channel=BOM%20Report&amp;ref=supplier&amp;" TargetMode="External"/><Relationship Id="rId23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119" Type="http://schemas.openxmlformats.org/officeDocument/2006/relationships/hyperlink" Target="https://octopart-clicks.com/click/altium?manufacturer=KEMET&amp;mpn=C0805C180J5GAC-TU&amp;seller=Digi-Key&amp;sku=399-1112-1-ND&amp;country=IN&amp;channel=BOM%20Report&amp;ref=man&amp;" TargetMode="External"/><Relationship Id="rId270" Type="http://schemas.openxmlformats.org/officeDocument/2006/relationships/hyperlink" Target="https://octopart-clicks.com/click/altium?manufacturer=3M&amp;mpn=4828-3004-CP&amp;seller=Digi-Key&amp;sku=3M5480-ND&amp;country=IN&amp;channel=BOM%20Report&amp;ref=supplier&amp;" TargetMode="External"/><Relationship Id="rId44" Type="http://schemas.openxmlformats.org/officeDocument/2006/relationships/hyperlink" Target="https://octopart-clicks.com/click/altium?manufacturer=Harwin&amp;mpn=M20-7820842&amp;seller=Digi-Key&amp;sku=952-1823-ND&amp;country=IN&amp;channel=BOM%20Report&amp;" TargetMode="External"/><Relationship Id="rId65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86" Type="http://schemas.openxmlformats.org/officeDocument/2006/relationships/hyperlink" Target="https://octopart-clicks.com/click/altium?manufacturer=Microchip&amp;mpn=ATMEGA16U2-AU&amp;seller=Digi-Key&amp;sku=ATMEGA16U2-AU-ND&amp;country=IN&amp;channel=BOM%20Report&amp;" TargetMode="External"/><Relationship Id="rId130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151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72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93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07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28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supplier&amp;" TargetMode="External"/><Relationship Id="rId249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13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18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9" Type="http://schemas.openxmlformats.org/officeDocument/2006/relationships/hyperlink" Target="https://octopart-clicks.com/click/altium?manufacturer=ON%20Semiconductor&amp;mpn=BAT54HT1G..&amp;seller=Digi-Key&amp;sku=BAT54HT1GOSCT-ND&amp;country=IN&amp;channel=BOM%20Report&amp;" TargetMode="External"/><Relationship Id="rId109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260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265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281" Type="http://schemas.openxmlformats.org/officeDocument/2006/relationships/hyperlink" Target="https://octopart-clicks.com/click/altium?manufacturer=Abracon&amp;mpn=ABM7-16.000MHZ-D2Y-T&amp;seller=Digi-Key&amp;sku=535-9840-1-ND&amp;country=IN&amp;channel=BOM%20Report&amp;ref=supplier&amp;" TargetMode="External"/><Relationship Id="rId34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50" Type="http://schemas.openxmlformats.org/officeDocument/2006/relationships/hyperlink" Target="https://octopart-clicks.com/click/altium?manufacturer=Amphenol%20FCI&amp;mpn=10118193-0001LF&amp;seller=Digi-Key&amp;sku=609-4616-1-ND&amp;country=IN&amp;channel=BOM%20Report&amp;" TargetMode="External"/><Relationship Id="rId55" Type="http://schemas.openxmlformats.org/officeDocument/2006/relationships/hyperlink" Target="https://octopart-clicks.com/click/altium?manufacturer=Sullins&amp;mpn=QPC02SXGN-RC&amp;seller=Digi-Key&amp;sku=S9337-ND&amp;country=IN&amp;channel=BOM%20Report&amp;" TargetMode="External"/><Relationship Id="rId76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97" Type="http://schemas.openxmlformats.org/officeDocument/2006/relationships/hyperlink" Target="https://octopart-clicks.com/click/altium?manufacturer=Panasonic&amp;mpn=EEE-1AA101WR&amp;seller=Digi-Key&amp;sku=PCE3867CT-ND&amp;country=IN&amp;channel=BOM%20Report&amp;ref=man&amp;" TargetMode="External"/><Relationship Id="rId104" Type="http://schemas.openxmlformats.org/officeDocument/2006/relationships/hyperlink" Target="https://octopart-clicks.com/click/altium?manufacturer=KEMET&amp;mpn=C0805C180J5GAC-TU&amp;seller=Digi-Key&amp;sku=399-1112-1-ND&amp;country=IN&amp;channel=BOM%20Report&amp;ref=man&amp;" TargetMode="External"/><Relationship Id="rId120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25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41" Type="http://schemas.openxmlformats.org/officeDocument/2006/relationships/hyperlink" Target="https://octopart-clicks.com/click/altium?manufacturer=Harwin&amp;mpn=M20-7821046&amp;seller=Digi-Key&amp;sku=952-1847-ND&amp;country=IN&amp;channel=BOM%20Report&amp;ref=man&amp;" TargetMode="External"/><Relationship Id="rId146" Type="http://schemas.openxmlformats.org/officeDocument/2006/relationships/hyperlink" Target="https://octopart-clicks.com/click/altium?manufacturer=Amphenol%20FCI&amp;mpn=68001-204HLF&amp;seller=Digi-Key&amp;sku=609-3402-ND&amp;country=IN&amp;channel=BOM%20Report&amp;ref=man&amp;" TargetMode="External"/><Relationship Id="rId167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88" Type="http://schemas.openxmlformats.org/officeDocument/2006/relationships/hyperlink" Target="https://octopart-clicks.com/click/altium?manufacturer=Bourns&amp;mpn=CG0603MLC-05E&amp;seller=Digi-Key&amp;sku=CG0603MLC-05ECT-ND&amp;country=IN&amp;channel=BOM%20Report&amp;ref=man&amp;" TargetMode="External"/><Relationship Id="rId7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71" Type="http://schemas.openxmlformats.org/officeDocument/2006/relationships/hyperlink" Target="https://octopart-clicks.com/click/altium?manufacturer=Yageo&amp;mpn=RC0805FR-071ML&amp;seller=Digi-Key&amp;sku=311-1.00MCRCT-ND&amp;country=IN&amp;channel=BOM%20Report&amp;" TargetMode="External"/><Relationship Id="rId92" Type="http://schemas.openxmlformats.org/officeDocument/2006/relationships/hyperlink" Target="https://octopart-clicks.com/click/altium?manufacturer=Abracon&amp;mpn=ABM7-16.000MHZ-D2Y-T&amp;seller=Digi-Key&amp;sku=535-9840-1-ND&amp;country=IN&amp;channel=BOM%20Report&amp;" TargetMode="External"/><Relationship Id="rId162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83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213" Type="http://schemas.openxmlformats.org/officeDocument/2006/relationships/hyperlink" Target="https://octopart-clicks.com/click/altium?manufacturer=KEMET&amp;mpn=C0805C180J5GAC-TU&amp;seller=Digi-Key&amp;sku=399-1112-1-ND&amp;country=IN&amp;channel=BOM%20Report&amp;ref=supplier&amp;" TargetMode="External"/><Relationship Id="rId218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34" Type="http://schemas.openxmlformats.org/officeDocument/2006/relationships/hyperlink" Target="https://octopart-clicks.com/click/altium?manufacturer=Harwin&amp;mpn=M20-7820842&amp;seller=Digi-Key&amp;sku=952-1823-ND&amp;country=IN&amp;channel=BOM%20Report&amp;ref=supplier&amp;" TargetMode="External"/><Relationship Id="rId239" Type="http://schemas.openxmlformats.org/officeDocument/2006/relationships/hyperlink" Target="https://octopart-clicks.com/click/altium?manufacturer=Amphenol%20FCI&amp;mpn=68000-103HLF&amp;seller=Digi-Key&amp;sku=609-3461-ND&amp;country=IN&amp;channel=BOM%20Report&amp;ref=supplier&amp;" TargetMode="External"/><Relationship Id="rId2" Type="http://schemas.openxmlformats.org/officeDocument/2006/relationships/hyperlink" Target="https://octopart-clicks.com/click/altium?manufacturer=Panasonic&amp;mpn=EEE-1AA101WR&amp;seller=Digi-Key&amp;sku=PCE3867CT-ND&amp;country=IN&amp;channel=BOM%20Report&amp;" TargetMode="External"/><Relationship Id="rId29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250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255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271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supplier&amp;" TargetMode="External"/><Relationship Id="rId276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24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40" Type="http://schemas.openxmlformats.org/officeDocument/2006/relationships/hyperlink" Target="https://octopart-clicks.com/click/altium?manufacturer=ON%20Semiconductor&amp;mpn=BAT54HT1G..&amp;seller=Digi-Key&amp;sku=BAT54HT1GOSCT-ND&amp;country=IN&amp;channel=BOM%20Report&amp;" TargetMode="External"/><Relationship Id="rId45" Type="http://schemas.openxmlformats.org/officeDocument/2006/relationships/hyperlink" Target="https://octopart-clicks.com/click/altium?manufacturer=Harwin&amp;mpn=M20-7820646&amp;seller=Digi-Key&amp;sku=952-1809-ND&amp;country=IN&amp;channel=BOM%20Report&amp;" TargetMode="External"/><Relationship Id="rId66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87" Type="http://schemas.openxmlformats.org/officeDocument/2006/relationships/hyperlink" Target="https://octopart-clicks.com/click/altium?manufacturer=Texas%20Instruments&amp;mpn=TL1963A-33DCQR&amp;seller=Digi-Key&amp;sku=296-24534-1-ND&amp;country=IN&amp;channel=BOM%20Report&amp;" TargetMode="External"/><Relationship Id="rId110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15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131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136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157" Type="http://schemas.openxmlformats.org/officeDocument/2006/relationships/hyperlink" Target="https://octopart-clicks.com/click/altium?manufacturer=Yageo&amp;mpn=RC0805JR-070RL&amp;seller=Digi-Key&amp;sku=311-0.0ARCT-ND&amp;country=IN&amp;channel=BOM%20Report&amp;ref=man&amp;" TargetMode="External"/><Relationship Id="rId178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man&amp;" TargetMode="External"/><Relationship Id="rId61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82" Type="http://schemas.openxmlformats.org/officeDocument/2006/relationships/hyperlink" Target="https://octopart-clicks.com/click/altium?manufacturer=3M&amp;mpn=4828-3004-CP&amp;seller=Digi-Key&amp;sku=3M5480-ND&amp;country=IN&amp;channel=BOM%20Report&amp;" TargetMode="External"/><Relationship Id="rId152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73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94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199" Type="http://schemas.openxmlformats.org/officeDocument/2006/relationships/hyperlink" Target="https://octopart-clicks.com/click/altium?manufacturer=KEMET&amp;mpn=C0805C180J5GAC-TU&amp;seller=Digi-Key&amp;sku=399-1112-1-ND&amp;country=IN&amp;channel=BOM%20Report&amp;ref=supplier&amp;" TargetMode="External"/><Relationship Id="rId203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08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9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19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224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240" Type="http://schemas.openxmlformats.org/officeDocument/2006/relationships/hyperlink" Target="https://octopart-clicks.com/click/altium?manufacturer=Amphenol%20FCI&amp;mpn=68001-204HLF&amp;seller=Digi-Key&amp;sku=609-3402-ND&amp;country=IN&amp;channel=BOM%20Report&amp;ref=supplier&amp;" TargetMode="External"/><Relationship Id="rId245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261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66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14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30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5" Type="http://schemas.openxmlformats.org/officeDocument/2006/relationships/hyperlink" Target="https://octopart-clicks.com/click/altium?manufacturer=Osram%20Opto&amp;mpn=Q65110A1746&amp;seller=Digi-Key&amp;sku=475-2709-1-ND&amp;country=IN&amp;channel=BOM%20Report&amp;" TargetMode="External"/><Relationship Id="rId56" Type="http://schemas.openxmlformats.org/officeDocument/2006/relationships/hyperlink" Target="https://octopart-clicks.com/click/altium?manufacturer=Yageo&amp;mpn=RT0805FRE07100KL&amp;seller=Digi-Key&amp;sku=YAG3359CT-ND&amp;country=IN&amp;channel=BOM%20Report&amp;" TargetMode="External"/><Relationship Id="rId77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100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05" Type="http://schemas.openxmlformats.org/officeDocument/2006/relationships/hyperlink" Target="https://octopart-clicks.com/click/altium?manufacturer=KEMET&amp;mpn=C0805C180J5GAC-TU&amp;seller=Digi-Key&amp;sku=399-1112-1-ND&amp;country=IN&amp;channel=BOM%20Report&amp;ref=man&amp;" TargetMode="External"/><Relationship Id="rId126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47" Type="http://schemas.openxmlformats.org/officeDocument/2006/relationships/hyperlink" Target="https://octopart-clicks.com/click/altium?manufacturer=KEMET&amp;mpn=L1210R2R2MDWIT&amp;seller=Digi-Key&amp;sku=399-9598-1-ND&amp;country=IN&amp;channel=BOM%20Report&amp;ref=man&amp;" TargetMode="External"/><Relationship Id="rId168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282" Type="http://schemas.openxmlformats.org/officeDocument/2006/relationships/hyperlink" Target="https://octopart-clicks.com/click/altium?manufacturer=Bourns&amp;mpn=CG0603MLC-05E&amp;seller=Digi-Key&amp;sku=CG0603MLC-05ECT-ND&amp;country=IN&amp;channel=BOM%20Report&amp;ref=supplier&amp;" TargetMode="External"/><Relationship Id="rId8" Type="http://schemas.openxmlformats.org/officeDocument/2006/relationships/hyperlink" Target="https://octopart-clicks.com/click/altium?manufacturer=TDK&amp;mpn=C2012X5R1E105K125AA&amp;seller=Digi-Key&amp;sku=445-1419-1-ND&amp;country=IN&amp;channel=BOM%20Report&amp;" TargetMode="External"/><Relationship Id="rId51" Type="http://schemas.openxmlformats.org/officeDocument/2006/relationships/hyperlink" Target="https://octopart-clicks.com/click/altium?manufacturer=Amphenol%20FCI&amp;mpn=68000-103HLF&amp;seller=Digi-Key&amp;sku=609-3461-ND&amp;country=IN&amp;channel=BOM%20Report&amp;" TargetMode="External"/><Relationship Id="rId72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93" Type="http://schemas.openxmlformats.org/officeDocument/2006/relationships/hyperlink" Target="https://octopart-clicks.com/click/altium?manufacturer=Abracon&amp;mpn=ABM7-16.000MHZ-D2Y-T&amp;seller=Digi-Key&amp;sku=535-9840-1-ND&amp;country=IN&amp;channel=BOM%20Report&amp;" TargetMode="External"/><Relationship Id="rId98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121" Type="http://schemas.openxmlformats.org/officeDocument/2006/relationships/hyperlink" Target="https://octopart-clicks.com/click/altium?manufacturer=KEMET&amp;mpn=C0805C180J5GAC-TU&amp;seller=Digi-Key&amp;sku=399-1112-1-ND&amp;country=IN&amp;channel=BOM%20Report&amp;ref=man&amp;" TargetMode="External"/><Relationship Id="rId142" Type="http://schemas.openxmlformats.org/officeDocument/2006/relationships/hyperlink" Target="https://octopart-clicks.com/click/altium?manufacturer=Amphenol%20FCI&amp;mpn=67997-106HLF&amp;seller=Digi-Key&amp;sku=609-3393-ND&amp;country=IN&amp;channel=BOM%20Report&amp;ref=man&amp;" TargetMode="External"/><Relationship Id="rId163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84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189" Type="http://schemas.openxmlformats.org/officeDocument/2006/relationships/hyperlink" Target="https://octopart-clicks.com/click/altium?manufacturer=Bourns&amp;mpn=CG0603MLC-05E&amp;seller=Digi-Key&amp;sku=CG0603MLC-05ECT-ND&amp;country=IN&amp;channel=BOM%20Report&amp;ref=man&amp;" TargetMode="External"/><Relationship Id="rId219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3" Type="http://schemas.openxmlformats.org/officeDocument/2006/relationships/hyperlink" Target="https://octopart-clicks.com/click/altium?manufacturer=Panasonic&amp;mpn=EEE-1AA101WR&amp;seller=Digi-Key&amp;sku=PCE3867CT-ND&amp;country=IN&amp;channel=BOM%20Report&amp;" TargetMode="External"/><Relationship Id="rId214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30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235" Type="http://schemas.openxmlformats.org/officeDocument/2006/relationships/hyperlink" Target="https://octopart-clicks.com/click/altium?manufacturer=Harwin&amp;mpn=M20-7821046&amp;seller=Digi-Key&amp;sku=952-1847-ND&amp;country=IN&amp;channel=BOM%20Report&amp;ref=supplier&amp;" TargetMode="External"/><Relationship Id="rId251" Type="http://schemas.openxmlformats.org/officeDocument/2006/relationships/hyperlink" Target="https://octopart-clicks.com/click/altium?manufacturer=Yageo&amp;mpn=RC0805JR-070RL&amp;seller=Digi-Key&amp;sku=311-0.0ARCT-ND&amp;country=IN&amp;channel=BOM%20Report&amp;ref=supplier&amp;" TargetMode="External"/><Relationship Id="rId256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277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25" Type="http://schemas.openxmlformats.org/officeDocument/2006/relationships/hyperlink" Target="https://octopart-clicks.com/click/altium?manufacturer=KEMET&amp;mpn=C0805C180J5GAC-TU&amp;seller=Digi-Key&amp;sku=399-1112-1-ND&amp;country=IN&amp;channel=BOM%20Report&amp;" TargetMode="External"/><Relationship Id="rId46" Type="http://schemas.openxmlformats.org/officeDocument/2006/relationships/hyperlink" Target="https://octopart-clicks.com/click/altium?manufacturer=Harwin&amp;mpn=M20-7820842&amp;seller=Digi-Key&amp;sku=952-1823-ND&amp;country=IN&amp;channel=BOM%20Report&amp;" TargetMode="External"/><Relationship Id="rId67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116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137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158" Type="http://schemas.openxmlformats.org/officeDocument/2006/relationships/hyperlink" Target="https://octopart-clicks.com/click/altium?manufacturer=Yageo&amp;mpn=RC0805FR-071ML&amp;seller=Digi-Key&amp;sku=311-1.00MCRCT-ND&amp;country=IN&amp;channel=BOM%20Report&amp;ref=man&amp;" TargetMode="External"/><Relationship Id="rId272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supplier&amp;" TargetMode="External"/><Relationship Id="rId20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41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62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83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" TargetMode="External"/><Relationship Id="rId88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111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32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153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74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79" Type="http://schemas.openxmlformats.org/officeDocument/2006/relationships/hyperlink" Target="https://octopart-clicks.com/click/altium?manufacturer=Microchip&amp;mpn=ATMEGA328P-PU&amp;seller=Digi-Key&amp;sku=ATMEGA328P-PU-ND&amp;country=IN&amp;channel=BOM%20Report&amp;ref=man&amp;" TargetMode="External"/><Relationship Id="rId195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09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190" Type="http://schemas.openxmlformats.org/officeDocument/2006/relationships/hyperlink" Target="https://octopart-clicks.com/click/altium?manufacturer=Panasonic&amp;mpn=EEE-1AA101WR&amp;seller=Digi-Key&amp;sku=PCE3867CT-ND&amp;country=IN&amp;channel=BOM%20Report&amp;ref=supplier&amp;" TargetMode="External"/><Relationship Id="rId204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0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25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241" Type="http://schemas.openxmlformats.org/officeDocument/2006/relationships/hyperlink" Target="https://octopart-clicks.com/click/altium?manufacturer=KEMET&amp;mpn=L1210R2R2MDWIT&amp;seller=Digi-Key&amp;sku=399-9598-1-ND&amp;country=IN&amp;channel=BOM%20Report&amp;ref=supplier&amp;" TargetMode="External"/><Relationship Id="rId246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267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15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6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7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106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27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262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83" Type="http://schemas.openxmlformats.org/officeDocument/2006/relationships/hyperlink" Target="https://octopart-clicks.com/click/altium?manufacturer=Bourns&amp;mpn=CG0603MLC-05E&amp;seller=Digi-Key&amp;sku=CG0603MLC-05ECT-ND&amp;country=IN&amp;channel=BOM%20Report&amp;ref=supplier&amp;" TargetMode="External"/><Relationship Id="rId10" Type="http://schemas.openxmlformats.org/officeDocument/2006/relationships/hyperlink" Target="https://octopart-clicks.com/click/altium?manufacturer=KEMET&amp;mpn=C0805C180J5GAC-TU&amp;seller=Digi-Key&amp;sku=399-1112-1-ND&amp;country=IN&amp;channel=BOM%20Report&amp;" TargetMode="External"/><Relationship Id="rId31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52" Type="http://schemas.openxmlformats.org/officeDocument/2006/relationships/hyperlink" Target="https://octopart-clicks.com/click/altium?manufacturer=Amphenol%20FCI&amp;mpn=68001-204HLF&amp;seller=Digi-Key&amp;sku=609-3402-ND&amp;country=IN&amp;channel=BOM%20Report&amp;" TargetMode="External"/><Relationship Id="rId73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78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94" Type="http://schemas.openxmlformats.org/officeDocument/2006/relationships/hyperlink" Target="https://octopart-clicks.com/click/altium?manufacturer=Bourns&amp;mpn=CG0603MLC-05E&amp;seller=Digi-Key&amp;sku=CG0603MLC-05ECT-ND&amp;country=IN&amp;channel=BOM%20Report&amp;" TargetMode="External"/><Relationship Id="rId99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01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22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43" Type="http://schemas.openxmlformats.org/officeDocument/2006/relationships/hyperlink" Target="https://octopart-clicks.com/click/altium?manufacturer=Amphenol%20FCI&amp;mpn=67997-106HLF&amp;seller=Digi-Key&amp;sku=609-3393-ND&amp;country=IN&amp;channel=BOM%20Report&amp;ref=man&amp;" TargetMode="External"/><Relationship Id="rId148" Type="http://schemas.openxmlformats.org/officeDocument/2006/relationships/hyperlink" Target="https://octopart-clicks.com/click/altium?manufacturer=Sullins&amp;mpn=QPC02SXGN-RC&amp;seller=Digi-Key&amp;sku=S9337-ND&amp;country=IN&amp;channel=BOM%20Report&amp;ref=man&amp;" TargetMode="External"/><Relationship Id="rId164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69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185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4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9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180" Type="http://schemas.openxmlformats.org/officeDocument/2006/relationships/hyperlink" Target="https://octopart-clicks.com/click/altium?manufacturer=Microchip&amp;mpn=ATMEGA16U2-AU&amp;seller=Digi-Key&amp;sku=ATMEGA16U2-AU-ND&amp;country=IN&amp;channel=BOM%20Report&amp;ref=man&amp;" TargetMode="External"/><Relationship Id="rId210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15" Type="http://schemas.openxmlformats.org/officeDocument/2006/relationships/hyperlink" Target="https://octopart-clicks.com/click/altium?manufacturer=KEMET&amp;mpn=C0805C180J5GAC-TU&amp;seller=Digi-Key&amp;sku=399-1112-1-ND&amp;country=IN&amp;channel=BOM%20Report&amp;ref=supplier&amp;" TargetMode="External"/><Relationship Id="rId236" Type="http://schemas.openxmlformats.org/officeDocument/2006/relationships/hyperlink" Target="https://octopart-clicks.com/click/altium?manufacturer=Amphenol%20FCI&amp;mpn=67997-106HLF&amp;seller=Digi-Key&amp;sku=609-3393-ND&amp;country=IN&amp;channel=BOM%20Report&amp;ref=supplier&amp;" TargetMode="External"/><Relationship Id="rId257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78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26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231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252" Type="http://schemas.openxmlformats.org/officeDocument/2006/relationships/hyperlink" Target="https://octopart-clicks.com/click/altium?manufacturer=Yageo&amp;mpn=RC0805FR-071ML&amp;seller=Digi-Key&amp;sku=311-1.00MCRCT-ND&amp;country=IN&amp;channel=BOM%20Report&amp;ref=supplier&amp;" TargetMode="External"/><Relationship Id="rId273" Type="http://schemas.openxmlformats.org/officeDocument/2006/relationships/hyperlink" Target="https://octopart-clicks.com/click/altium?manufacturer=Microchip&amp;mpn=ATMEGA328P-PU&amp;seller=Digi-Key&amp;sku=ATMEGA328P-PU-ND&amp;country=IN&amp;channel=BOM%20Report&amp;ref=supplier&amp;" TargetMode="External"/><Relationship Id="rId47" Type="http://schemas.openxmlformats.org/officeDocument/2006/relationships/hyperlink" Target="https://octopart-clicks.com/click/altium?manufacturer=Harwin&amp;mpn=M20-7821046&amp;seller=Digi-Key&amp;sku=952-1847-ND&amp;country=IN&amp;channel=BOM%20Report&amp;" TargetMode="External"/><Relationship Id="rId68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89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112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33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man&amp;" TargetMode="External"/><Relationship Id="rId154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75" Type="http://schemas.openxmlformats.org/officeDocument/2006/relationships/hyperlink" Target="https://octopart-clicks.com/click/altium?manufacturer=Yageo&amp;mpn=RC0805JR-070RL&amp;seller=Digi-Key&amp;sku=311-0.0ARCT-ND&amp;country=IN&amp;channel=BOM%20Report&amp;ref=man&amp;" TargetMode="External"/><Relationship Id="rId196" Type="http://schemas.openxmlformats.org/officeDocument/2006/relationships/hyperlink" Target="https://octopart-clicks.com/click/altium?manufacturer=TDK&amp;mpn=C2012X5R1E105K125AA&amp;seller=Digi-Key&amp;sku=445-1419-1-ND&amp;country=IN&amp;channel=BOM%20Report&amp;ref=supplier&amp;" TargetMode="External"/><Relationship Id="rId200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16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221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42" Type="http://schemas.openxmlformats.org/officeDocument/2006/relationships/hyperlink" Target="https://octopart-clicks.com/click/altium?manufacturer=Sullins&amp;mpn=QPC02SXGN-RC&amp;seller=Digi-Key&amp;sku=S9337-ND&amp;country=IN&amp;channel=BOM%20Report&amp;ref=supplier&amp;" TargetMode="External"/><Relationship Id="rId263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84" Type="http://schemas.openxmlformats.org/officeDocument/2006/relationships/printerSettings" Target="../printerSettings/printerSettings1.bin"/><Relationship Id="rId37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8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79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102" Type="http://schemas.openxmlformats.org/officeDocument/2006/relationships/hyperlink" Target="https://octopart-clicks.com/click/altium?manufacturer=TDK&amp;mpn=C2012X5R1E105K125AA&amp;seller=Digi-Key&amp;sku=445-1419-1-ND&amp;country=IN&amp;channel=BOM%20Report&amp;ref=man&amp;" TargetMode="External"/><Relationship Id="rId123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44" Type="http://schemas.openxmlformats.org/officeDocument/2006/relationships/hyperlink" Target="https://octopart-clicks.com/click/altium?manufacturer=Amphenol%20FCI&amp;mpn=10118193-0001LF&amp;seller=Digi-Key&amp;sku=609-4616-1-ND&amp;country=IN&amp;channel=BOM%20Report&amp;ref=man&amp;" TargetMode="External"/><Relationship Id="rId90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165" Type="http://schemas.openxmlformats.org/officeDocument/2006/relationships/hyperlink" Target="https://octopart-clicks.com/click/altium?manufacturer=Yageo&amp;mpn=RC0805FR-071ML&amp;seller=Digi-Key&amp;sku=311-1.00MCRCT-ND&amp;country=IN&amp;channel=BOM%20Report&amp;ref=man&amp;" TargetMode="External"/><Relationship Id="rId186" Type="http://schemas.openxmlformats.org/officeDocument/2006/relationships/hyperlink" Target="https://octopart-clicks.com/click/altium?manufacturer=Abracon&amp;mpn=ABM7-16.000MHZ-D2Y-T&amp;seller=Digi-Key&amp;sku=535-9840-1-ND&amp;country=IN&amp;channel=BOM%20Report&amp;ref=man&amp;" TargetMode="External"/><Relationship Id="rId211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32" Type="http://schemas.openxmlformats.org/officeDocument/2006/relationships/hyperlink" Target="https://octopart-clicks.com/click/altium?manufacturer=Harwin&amp;mpn=M20-7820842&amp;seller=Digi-Key&amp;sku=952-1823-ND&amp;country=IN&amp;channel=BOM%20Report&amp;ref=supplier&amp;" TargetMode="External"/><Relationship Id="rId253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274" Type="http://schemas.openxmlformats.org/officeDocument/2006/relationships/hyperlink" Target="https://octopart-clicks.com/click/altium?manufacturer=Microchip&amp;mpn=ATMEGA16U2-AU&amp;seller=Digi-Key&amp;sku=ATMEGA16U2-AU-ND&amp;country=IN&amp;channel=BOM%20Report&amp;ref=supplier&amp;" TargetMode="External"/><Relationship Id="rId27" Type="http://schemas.openxmlformats.org/officeDocument/2006/relationships/hyperlink" Target="https://octopart-clicks.com/click/altium?manufacturer=KEMET&amp;mpn=C0805C180J5GAC-TU&amp;seller=Digi-Key&amp;sku=399-1112-1-ND&amp;country=IN&amp;channel=BOM%20Report&amp;" TargetMode="External"/><Relationship Id="rId48" Type="http://schemas.openxmlformats.org/officeDocument/2006/relationships/hyperlink" Target="https://octopart-clicks.com/click/altium?manufacturer=Amphenol%20FCI&amp;mpn=67997-106HLF&amp;seller=Digi-Key&amp;sku=609-3393-ND&amp;country=IN&amp;channel=BOM%20Report&amp;" TargetMode="External"/><Relationship Id="rId69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113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134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man&amp;" TargetMode="External"/><Relationship Id="rId80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155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76" Type="http://schemas.openxmlformats.org/officeDocument/2006/relationships/hyperlink" Target="https://octopart-clicks.com/click/altium?manufacturer=3M&amp;mpn=4828-3004-CP&amp;seller=Digi-Key&amp;sku=3M5480-ND&amp;country=IN&amp;channel=BOM%20Report&amp;ref=man&amp;" TargetMode="External"/><Relationship Id="rId197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01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22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43" Type="http://schemas.openxmlformats.org/officeDocument/2006/relationships/hyperlink" Target="https://octopart-clicks.com/click/altium?manufacturer=Sullins&amp;mpn=QPC02SXGN-RC&amp;seller=Digi-Key&amp;sku=S9337-ND&amp;country=IN&amp;channel=BOM%20Report&amp;ref=supplier&amp;" TargetMode="External"/><Relationship Id="rId264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285" Type="http://schemas.openxmlformats.org/officeDocument/2006/relationships/drawing" Target="../drawings/drawing1.xml"/><Relationship Id="rId17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38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9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103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124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70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91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145" Type="http://schemas.openxmlformats.org/officeDocument/2006/relationships/hyperlink" Target="https://octopart-clicks.com/click/altium?manufacturer=Amphenol%20FCI&amp;mpn=68000-103HLF&amp;seller=Digi-Key&amp;sku=609-3461-ND&amp;country=IN&amp;channel=BOM%20Report&amp;ref=man&amp;" TargetMode="External"/><Relationship Id="rId166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187" Type="http://schemas.openxmlformats.org/officeDocument/2006/relationships/hyperlink" Target="https://octopart-clicks.com/click/altium?manufacturer=Abracon&amp;mpn=ABM7-16.000MHZ-D2Y-T&amp;seller=Digi-Key&amp;sku=535-9840-1-ND&amp;country=IN&amp;channel=BOM%20Report&amp;ref=man&amp;" TargetMode="External"/><Relationship Id="rId1" Type="http://schemas.openxmlformats.org/officeDocument/2006/relationships/hyperlink" Target="http://www.fedevel.com/" TargetMode="External"/><Relationship Id="rId212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233" Type="http://schemas.openxmlformats.org/officeDocument/2006/relationships/hyperlink" Target="https://octopart-clicks.com/click/altium?manufacturer=Harwin&amp;mpn=M20-7820646&amp;seller=Digi-Key&amp;sku=952-1809-ND&amp;country=IN&amp;channel=BOM%20Report&amp;ref=supplier&amp;" TargetMode="External"/><Relationship Id="rId254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28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49" Type="http://schemas.openxmlformats.org/officeDocument/2006/relationships/hyperlink" Target="https://octopart-clicks.com/click/altium?manufacturer=Amphenol%20FCI&amp;mpn=67997-106HLF&amp;seller=Digi-Key&amp;sku=609-3393-ND&amp;country=IN&amp;channel=BOM%20Report&amp;" TargetMode="External"/><Relationship Id="rId114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275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supplier&amp;" TargetMode="External"/><Relationship Id="rId60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81" Type="http://schemas.openxmlformats.org/officeDocument/2006/relationships/hyperlink" Target="https://octopart-clicks.com/click/altium?manufacturer=Yageo&amp;mpn=RC0805JR-070RL&amp;seller=Digi-Key&amp;sku=311-0.0ARCT-ND&amp;country=IN&amp;channel=BOM%20Report&amp;" TargetMode="External"/><Relationship Id="rId135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156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77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man&amp;" TargetMode="External"/><Relationship Id="rId198" Type="http://schemas.openxmlformats.org/officeDocument/2006/relationships/hyperlink" Target="https://octopart-clicks.com/click/altium?manufacturer=KEMET&amp;mpn=C0805C180J5GAC-TU&amp;seller=Digi-Key&amp;sku=399-1112-1-ND&amp;country=IN&amp;channel=BOM%20Report&amp;ref=supplier&amp;" TargetMode="External"/><Relationship Id="rId202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223" Type="http://schemas.openxmlformats.org/officeDocument/2006/relationships/hyperlink" Target="https://octopart-clicks.com/click/altium?manufacturer=Osram%20Opto&amp;mpn=Q65110A1746&amp;seller=Digi-Key&amp;sku=475-2709-1-ND&amp;country=IN&amp;channel=BOM%20Report&amp;ref=supplier&amp;" TargetMode="External"/><Relationship Id="rId244" Type="http://schemas.openxmlformats.org/officeDocument/2006/relationships/hyperlink" Target="https://octopart-clicks.com/click/altium?manufacturer=Yageo&amp;mpn=RT0805FRE07100KL&amp;seller=Digi-Key&amp;sku=YAG3359CT-ND&amp;country=IN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2"/>
  <sheetViews>
    <sheetView showGridLines="0" tabSelected="1" topLeftCell="A22" zoomScaleNormal="100" workbookViewId="0">
      <selection activeCell="H9" sqref="H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5" customWidth="1"/>
    <col min="10" max="10" width="25.7109375" style="1" customWidth="1"/>
    <col min="11" max="11" width="7.5703125" style="40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3" customWidth="1"/>
    <col min="16" max="16384" width="9.140625" style="1"/>
  </cols>
  <sheetData>
    <row r="1" spans="1:15" ht="13.5" thickBot="1" x14ac:dyDescent="0.25">
      <c r="A1" s="60"/>
      <c r="B1" s="56"/>
      <c r="C1" s="61"/>
      <c r="D1" s="61"/>
      <c r="E1" s="62"/>
      <c r="F1" s="56"/>
      <c r="G1" s="56"/>
      <c r="H1" s="56"/>
      <c r="I1" s="57"/>
      <c r="J1" s="67"/>
      <c r="K1" s="39"/>
      <c r="L1" s="47"/>
      <c r="M1" s="47"/>
      <c r="N1" s="47"/>
      <c r="O1" s="48"/>
    </row>
    <row r="2" spans="1:15" ht="37.5" customHeight="1" thickBot="1" x14ac:dyDescent="0.25">
      <c r="A2" s="63"/>
      <c r="B2" s="20"/>
      <c r="C2" s="20" t="s">
        <v>23</v>
      </c>
      <c r="D2" s="28"/>
      <c r="E2" s="38"/>
      <c r="F2" s="96" t="s">
        <v>31</v>
      </c>
      <c r="G2" s="58"/>
      <c r="H2" s="58"/>
      <c r="I2" s="58"/>
      <c r="J2" s="68"/>
      <c r="K2" s="49"/>
      <c r="L2" s="50"/>
      <c r="M2" s="49"/>
      <c r="N2" s="49"/>
      <c r="O2" s="50"/>
    </row>
    <row r="3" spans="1:15" ht="23.25" customHeight="1" x14ac:dyDescent="0.2">
      <c r="A3" s="63"/>
      <c r="B3" s="11"/>
      <c r="C3" s="28"/>
      <c r="D3" s="11" t="s">
        <v>14</v>
      </c>
      <c r="E3" s="93" t="s">
        <v>28</v>
      </c>
      <c r="F3" s="23"/>
      <c r="G3" s="11" t="s">
        <v>26</v>
      </c>
      <c r="I3" s="13" t="s">
        <v>22</v>
      </c>
      <c r="J3" s="69"/>
      <c r="L3" s="43"/>
      <c r="M3" s="41"/>
    </row>
    <row r="4" spans="1:15" ht="17.25" customHeight="1" x14ac:dyDescent="0.2">
      <c r="A4" s="63"/>
      <c r="B4" s="11"/>
      <c r="C4" s="28"/>
      <c r="D4" s="11" t="s">
        <v>15</v>
      </c>
      <c r="E4" s="94" t="s">
        <v>28</v>
      </c>
      <c r="F4" s="23"/>
      <c r="G4" s="31"/>
      <c r="I4" s="23"/>
      <c r="J4" s="70"/>
      <c r="L4" s="43"/>
    </row>
    <row r="5" spans="1:15" ht="17.25" customHeight="1" x14ac:dyDescent="0.3">
      <c r="A5" s="63"/>
      <c r="B5" s="11"/>
      <c r="C5" s="28"/>
      <c r="D5" s="11" t="s">
        <v>16</v>
      </c>
      <c r="E5" s="95" t="s">
        <v>29</v>
      </c>
      <c r="F5" s="23"/>
      <c r="G5" s="91"/>
      <c r="I5" s="30" t="s">
        <v>24</v>
      </c>
      <c r="J5" s="70"/>
      <c r="L5" s="43"/>
    </row>
    <row r="6" spans="1:15" x14ac:dyDescent="0.2">
      <c r="A6" s="63"/>
      <c r="B6" s="16"/>
      <c r="C6" s="16"/>
      <c r="D6" s="16"/>
      <c r="E6" s="14"/>
      <c r="F6" s="12"/>
      <c r="G6" s="91"/>
      <c r="I6" s="11"/>
      <c r="J6" s="70"/>
      <c r="L6" s="43"/>
    </row>
    <row r="7" spans="1:15" ht="15.75" customHeight="1" x14ac:dyDescent="0.2">
      <c r="A7" s="63"/>
      <c r="B7" s="17"/>
      <c r="C7" s="17" t="s">
        <v>18</v>
      </c>
      <c r="D7" s="92" t="s">
        <v>27</v>
      </c>
      <c r="E7" s="92" t="s">
        <v>30</v>
      </c>
      <c r="F7" s="23"/>
      <c r="G7" s="91"/>
      <c r="I7" s="29" t="s">
        <v>25</v>
      </c>
      <c r="J7" s="70"/>
      <c r="L7" s="43"/>
    </row>
    <row r="8" spans="1:15" ht="15.75" customHeight="1" x14ac:dyDescent="0.2">
      <c r="A8" s="63"/>
      <c r="B8" s="15"/>
      <c r="C8" s="15" t="s">
        <v>17</v>
      </c>
      <c r="D8" s="18">
        <f ca="1">TODAY()</f>
        <v>43341</v>
      </c>
      <c r="E8" s="19">
        <f ca="1">NOW()</f>
        <v>43341.680416087962</v>
      </c>
      <c r="F8" s="23"/>
      <c r="G8" s="17"/>
      <c r="H8" s="13"/>
      <c r="I8" s="23"/>
      <c r="J8" s="70"/>
      <c r="L8" s="43"/>
    </row>
    <row r="9" spans="1:15" s="22" customFormat="1" ht="40.5" customHeight="1" x14ac:dyDescent="0.2">
      <c r="A9" s="64"/>
      <c r="B9" s="59" t="s">
        <v>21</v>
      </c>
      <c r="C9" s="97" t="s">
        <v>32</v>
      </c>
      <c r="D9" s="97" t="s">
        <v>127</v>
      </c>
      <c r="E9" s="97" t="s">
        <v>161</v>
      </c>
      <c r="F9" s="97" t="s">
        <v>195</v>
      </c>
      <c r="G9" s="97" t="s">
        <v>211</v>
      </c>
      <c r="H9" s="97" t="s">
        <v>236</v>
      </c>
      <c r="I9" s="97" t="s">
        <v>249</v>
      </c>
      <c r="J9" s="100" t="s">
        <v>251</v>
      </c>
      <c r="K9" s="51"/>
      <c r="L9" s="51"/>
      <c r="M9" s="51"/>
      <c r="N9" s="51"/>
      <c r="O9" s="51"/>
    </row>
    <row r="10" spans="1:15" s="2" customFormat="1" ht="13.5" customHeight="1" x14ac:dyDescent="0.2">
      <c r="A10" s="63"/>
      <c r="B10" s="87">
        <f t="shared" ref="B10:B41" si="0">ROW(B10) - ROW($B$9)</f>
        <v>1</v>
      </c>
      <c r="C10" s="84" t="s">
        <v>33</v>
      </c>
      <c r="D10" s="84" t="s">
        <v>128</v>
      </c>
      <c r="E10" s="84" t="s">
        <v>162</v>
      </c>
      <c r="F10" s="98" t="s">
        <v>196</v>
      </c>
      <c r="G10" s="98" t="s">
        <v>212</v>
      </c>
      <c r="H10" s="84" t="s">
        <v>237</v>
      </c>
      <c r="I10" s="89" t="s">
        <v>250</v>
      </c>
      <c r="J10" s="101" t="s">
        <v>252</v>
      </c>
      <c r="K10" s="52"/>
      <c r="L10" s="24"/>
      <c r="M10" s="53"/>
      <c r="N10" s="53"/>
      <c r="O10" s="54"/>
    </row>
    <row r="11" spans="1:15" s="2" customFormat="1" ht="13.5" customHeight="1" x14ac:dyDescent="0.2">
      <c r="A11" s="63"/>
      <c r="B11" s="88">
        <f t="shared" si="0"/>
        <v>2</v>
      </c>
      <c r="C11" s="85" t="s">
        <v>34</v>
      </c>
      <c r="D11" s="85" t="s">
        <v>128</v>
      </c>
      <c r="E11" s="86" t="s">
        <v>162</v>
      </c>
      <c r="F11" s="99" t="s">
        <v>196</v>
      </c>
      <c r="G11" s="99" t="s">
        <v>212</v>
      </c>
      <c r="H11" s="86" t="s">
        <v>237</v>
      </c>
      <c r="I11" s="90" t="s">
        <v>250</v>
      </c>
      <c r="J11" s="102" t="s">
        <v>252</v>
      </c>
      <c r="K11" s="55"/>
      <c r="L11" s="55"/>
      <c r="M11" s="55"/>
      <c r="N11" s="55"/>
      <c r="O11" s="54"/>
    </row>
    <row r="12" spans="1:15" s="2" customFormat="1" ht="13.5" customHeight="1" x14ac:dyDescent="0.2">
      <c r="A12" s="63"/>
      <c r="B12" s="87">
        <f t="shared" si="0"/>
        <v>3</v>
      </c>
      <c r="C12" s="84" t="s">
        <v>35</v>
      </c>
      <c r="D12" s="84" t="s">
        <v>129</v>
      </c>
      <c r="E12" s="84" t="s">
        <v>163</v>
      </c>
      <c r="F12" s="98" t="s">
        <v>197</v>
      </c>
      <c r="G12" s="98" t="s">
        <v>213</v>
      </c>
      <c r="H12" s="84" t="s">
        <v>238</v>
      </c>
      <c r="I12" s="89" t="s">
        <v>250</v>
      </c>
      <c r="J12" s="101" t="s">
        <v>253</v>
      </c>
      <c r="K12" s="52"/>
      <c r="L12" s="24"/>
      <c r="M12" s="53"/>
      <c r="N12" s="53"/>
      <c r="O12" s="54"/>
    </row>
    <row r="13" spans="1:15" s="2" customFormat="1" ht="13.5" customHeight="1" x14ac:dyDescent="0.2">
      <c r="A13" s="63"/>
      <c r="B13" s="88">
        <f t="shared" si="0"/>
        <v>4</v>
      </c>
      <c r="C13" s="85" t="s">
        <v>36</v>
      </c>
      <c r="D13" s="85" t="s">
        <v>130</v>
      </c>
      <c r="E13" s="86" t="s">
        <v>164</v>
      </c>
      <c r="F13" s="99" t="s">
        <v>197</v>
      </c>
      <c r="G13" s="99" t="s">
        <v>214</v>
      </c>
      <c r="H13" s="86" t="s">
        <v>238</v>
      </c>
      <c r="I13" s="90" t="s">
        <v>250</v>
      </c>
      <c r="J13" s="102" t="s">
        <v>254</v>
      </c>
      <c r="K13" s="55"/>
      <c r="L13" s="55"/>
      <c r="M13" s="55"/>
      <c r="N13" s="55"/>
      <c r="O13" s="54"/>
    </row>
    <row r="14" spans="1:15" s="2" customFormat="1" ht="13.5" customHeight="1" x14ac:dyDescent="0.2">
      <c r="A14" s="63"/>
      <c r="B14" s="87">
        <f t="shared" si="0"/>
        <v>5</v>
      </c>
      <c r="C14" s="84" t="s">
        <v>37</v>
      </c>
      <c r="D14" s="84" t="s">
        <v>130</v>
      </c>
      <c r="E14" s="84" t="s">
        <v>164</v>
      </c>
      <c r="F14" s="98" t="s">
        <v>197</v>
      </c>
      <c r="G14" s="98" t="s">
        <v>214</v>
      </c>
      <c r="H14" s="84" t="s">
        <v>238</v>
      </c>
      <c r="I14" s="89" t="s">
        <v>250</v>
      </c>
      <c r="J14" s="101" t="s">
        <v>254</v>
      </c>
      <c r="K14" s="52"/>
      <c r="L14" s="24"/>
      <c r="M14" s="53"/>
      <c r="N14" s="53"/>
      <c r="O14" s="54"/>
    </row>
    <row r="15" spans="1:15" s="2" customFormat="1" ht="13.5" customHeight="1" x14ac:dyDescent="0.2">
      <c r="A15" s="63"/>
      <c r="B15" s="88">
        <f t="shared" si="0"/>
        <v>6</v>
      </c>
      <c r="C15" s="85" t="s">
        <v>38</v>
      </c>
      <c r="D15" s="85" t="s">
        <v>130</v>
      </c>
      <c r="E15" s="86" t="s">
        <v>164</v>
      </c>
      <c r="F15" s="99" t="s">
        <v>197</v>
      </c>
      <c r="G15" s="99" t="s">
        <v>214</v>
      </c>
      <c r="H15" s="86" t="s">
        <v>238</v>
      </c>
      <c r="I15" s="90" t="s">
        <v>250</v>
      </c>
      <c r="J15" s="102" t="s">
        <v>254</v>
      </c>
      <c r="K15" s="55"/>
      <c r="L15" s="55"/>
      <c r="M15" s="55"/>
      <c r="N15" s="55"/>
      <c r="O15" s="54"/>
    </row>
    <row r="16" spans="1:15" s="2" customFormat="1" ht="13.5" customHeight="1" x14ac:dyDescent="0.2">
      <c r="A16" s="63"/>
      <c r="B16" s="87">
        <f t="shared" si="0"/>
        <v>7</v>
      </c>
      <c r="C16" s="84" t="s">
        <v>39</v>
      </c>
      <c r="D16" s="84" t="s">
        <v>131</v>
      </c>
      <c r="E16" s="84" t="s">
        <v>165</v>
      </c>
      <c r="F16" s="98" t="s">
        <v>197</v>
      </c>
      <c r="G16" s="98" t="s">
        <v>215</v>
      </c>
      <c r="H16" s="84" t="s">
        <v>238</v>
      </c>
      <c r="I16" s="89" t="s">
        <v>250</v>
      </c>
      <c r="J16" s="101" t="s">
        <v>255</v>
      </c>
      <c r="K16" s="52"/>
      <c r="L16" s="24"/>
      <c r="M16" s="53"/>
      <c r="N16" s="53"/>
      <c r="O16" s="54"/>
    </row>
    <row r="17" spans="1:15" s="2" customFormat="1" ht="13.5" customHeight="1" x14ac:dyDescent="0.2">
      <c r="A17" s="63"/>
      <c r="B17" s="88">
        <f t="shared" si="0"/>
        <v>8</v>
      </c>
      <c r="C17" s="85" t="s">
        <v>40</v>
      </c>
      <c r="D17" s="85" t="s">
        <v>130</v>
      </c>
      <c r="E17" s="86" t="s">
        <v>164</v>
      </c>
      <c r="F17" s="99" t="s">
        <v>197</v>
      </c>
      <c r="G17" s="99" t="s">
        <v>214</v>
      </c>
      <c r="H17" s="86" t="s">
        <v>238</v>
      </c>
      <c r="I17" s="90" t="s">
        <v>250</v>
      </c>
      <c r="J17" s="102" t="s">
        <v>254</v>
      </c>
      <c r="K17" s="55"/>
      <c r="L17" s="55"/>
      <c r="M17" s="55"/>
      <c r="N17" s="55"/>
      <c r="O17" s="54"/>
    </row>
    <row r="18" spans="1:15" s="2" customFormat="1" ht="13.5" customHeight="1" x14ac:dyDescent="0.2">
      <c r="A18" s="63"/>
      <c r="B18" s="87">
        <f t="shared" si="0"/>
        <v>9</v>
      </c>
      <c r="C18" s="84" t="s">
        <v>41</v>
      </c>
      <c r="D18" s="84" t="s">
        <v>132</v>
      </c>
      <c r="E18" s="84" t="s">
        <v>166</v>
      </c>
      <c r="F18" s="98" t="s">
        <v>198</v>
      </c>
      <c r="G18" s="98" t="s">
        <v>216</v>
      </c>
      <c r="H18" s="84" t="s">
        <v>238</v>
      </c>
      <c r="I18" s="89" t="s">
        <v>250</v>
      </c>
      <c r="J18" s="101" t="s">
        <v>256</v>
      </c>
      <c r="K18" s="52"/>
      <c r="L18" s="24"/>
      <c r="M18" s="53"/>
      <c r="N18" s="53"/>
      <c r="O18" s="54"/>
    </row>
    <row r="19" spans="1:15" s="2" customFormat="1" ht="13.5" customHeight="1" x14ac:dyDescent="0.2">
      <c r="A19" s="63"/>
      <c r="B19" s="88">
        <f t="shared" si="0"/>
        <v>10</v>
      </c>
      <c r="C19" s="85" t="s">
        <v>42</v>
      </c>
      <c r="D19" s="85" t="s">
        <v>132</v>
      </c>
      <c r="E19" s="86" t="s">
        <v>166</v>
      </c>
      <c r="F19" s="99" t="s">
        <v>198</v>
      </c>
      <c r="G19" s="99" t="s">
        <v>216</v>
      </c>
      <c r="H19" s="86" t="s">
        <v>238</v>
      </c>
      <c r="I19" s="90" t="s">
        <v>250</v>
      </c>
      <c r="J19" s="102" t="s">
        <v>256</v>
      </c>
      <c r="K19" s="55"/>
      <c r="L19" s="55"/>
      <c r="M19" s="55"/>
      <c r="N19" s="55"/>
      <c r="O19" s="54"/>
    </row>
    <row r="20" spans="1:15" s="2" customFormat="1" ht="13.5" customHeight="1" x14ac:dyDescent="0.2">
      <c r="A20" s="63"/>
      <c r="B20" s="87">
        <f t="shared" si="0"/>
        <v>11</v>
      </c>
      <c r="C20" s="84" t="s">
        <v>43</v>
      </c>
      <c r="D20" s="84" t="s">
        <v>130</v>
      </c>
      <c r="E20" s="84" t="s">
        <v>164</v>
      </c>
      <c r="F20" s="98" t="s">
        <v>197</v>
      </c>
      <c r="G20" s="98" t="s">
        <v>214</v>
      </c>
      <c r="H20" s="84" t="s">
        <v>238</v>
      </c>
      <c r="I20" s="89" t="s">
        <v>250</v>
      </c>
      <c r="J20" s="101" t="s">
        <v>254</v>
      </c>
      <c r="K20" s="52"/>
      <c r="L20" s="24"/>
      <c r="M20" s="53"/>
      <c r="N20" s="53"/>
      <c r="O20" s="54"/>
    </row>
    <row r="21" spans="1:15" s="2" customFormat="1" ht="13.5" customHeight="1" x14ac:dyDescent="0.2">
      <c r="A21" s="63"/>
      <c r="B21" s="88">
        <f t="shared" si="0"/>
        <v>12</v>
      </c>
      <c r="C21" s="85" t="s">
        <v>44</v>
      </c>
      <c r="D21" s="85" t="s">
        <v>129</v>
      </c>
      <c r="E21" s="86" t="s">
        <v>163</v>
      </c>
      <c r="F21" s="99" t="s">
        <v>197</v>
      </c>
      <c r="G21" s="99" t="s">
        <v>213</v>
      </c>
      <c r="H21" s="86" t="s">
        <v>238</v>
      </c>
      <c r="I21" s="90" t="s">
        <v>250</v>
      </c>
      <c r="J21" s="102" t="s">
        <v>253</v>
      </c>
      <c r="K21" s="55"/>
      <c r="L21" s="55"/>
      <c r="M21" s="55"/>
      <c r="N21" s="55"/>
      <c r="O21" s="54"/>
    </row>
    <row r="22" spans="1:15" s="2" customFormat="1" ht="13.5" customHeight="1" x14ac:dyDescent="0.2">
      <c r="A22" s="63"/>
      <c r="B22" s="87">
        <f t="shared" si="0"/>
        <v>13</v>
      </c>
      <c r="C22" s="84" t="s">
        <v>45</v>
      </c>
      <c r="D22" s="84" t="s">
        <v>129</v>
      </c>
      <c r="E22" s="84" t="s">
        <v>163</v>
      </c>
      <c r="F22" s="98" t="s">
        <v>197</v>
      </c>
      <c r="G22" s="98" t="s">
        <v>213</v>
      </c>
      <c r="H22" s="84" t="s">
        <v>238</v>
      </c>
      <c r="I22" s="89" t="s">
        <v>250</v>
      </c>
      <c r="J22" s="101" t="s">
        <v>253</v>
      </c>
      <c r="K22" s="52"/>
      <c r="L22" s="24"/>
      <c r="M22" s="53"/>
      <c r="N22" s="53"/>
      <c r="O22" s="54"/>
    </row>
    <row r="23" spans="1:15" s="2" customFormat="1" ht="13.5" customHeight="1" x14ac:dyDescent="0.2">
      <c r="A23" s="63"/>
      <c r="B23" s="88">
        <f t="shared" si="0"/>
        <v>14</v>
      </c>
      <c r="C23" s="85" t="s">
        <v>46</v>
      </c>
      <c r="D23" s="85" t="s">
        <v>130</v>
      </c>
      <c r="E23" s="86" t="s">
        <v>164</v>
      </c>
      <c r="F23" s="99" t="s">
        <v>197</v>
      </c>
      <c r="G23" s="99" t="s">
        <v>214</v>
      </c>
      <c r="H23" s="86" t="s">
        <v>238</v>
      </c>
      <c r="I23" s="90" t="s">
        <v>250</v>
      </c>
      <c r="J23" s="102" t="s">
        <v>254</v>
      </c>
      <c r="K23" s="55"/>
      <c r="L23" s="55"/>
      <c r="M23" s="55"/>
      <c r="N23" s="55"/>
      <c r="O23" s="54"/>
    </row>
    <row r="24" spans="1:15" s="2" customFormat="1" ht="13.5" customHeight="1" x14ac:dyDescent="0.2">
      <c r="A24" s="63"/>
      <c r="B24" s="87">
        <f t="shared" si="0"/>
        <v>15</v>
      </c>
      <c r="C24" s="84" t="s">
        <v>47</v>
      </c>
      <c r="D24" s="84" t="s">
        <v>130</v>
      </c>
      <c r="E24" s="84" t="s">
        <v>164</v>
      </c>
      <c r="F24" s="98" t="s">
        <v>197</v>
      </c>
      <c r="G24" s="98" t="s">
        <v>214</v>
      </c>
      <c r="H24" s="84" t="s">
        <v>238</v>
      </c>
      <c r="I24" s="89" t="s">
        <v>250</v>
      </c>
      <c r="J24" s="101" t="s">
        <v>254</v>
      </c>
      <c r="K24" s="52"/>
      <c r="L24" s="24"/>
      <c r="M24" s="53"/>
      <c r="N24" s="53"/>
      <c r="O24" s="54"/>
    </row>
    <row r="25" spans="1:15" s="2" customFormat="1" ht="13.5" customHeight="1" x14ac:dyDescent="0.2">
      <c r="A25" s="63"/>
      <c r="B25" s="88">
        <f t="shared" si="0"/>
        <v>16</v>
      </c>
      <c r="C25" s="85" t="s">
        <v>48</v>
      </c>
      <c r="D25" s="85" t="s">
        <v>130</v>
      </c>
      <c r="E25" s="86" t="s">
        <v>164</v>
      </c>
      <c r="F25" s="99" t="s">
        <v>197</v>
      </c>
      <c r="G25" s="99" t="s">
        <v>214</v>
      </c>
      <c r="H25" s="86" t="s">
        <v>238</v>
      </c>
      <c r="I25" s="90" t="s">
        <v>250</v>
      </c>
      <c r="J25" s="102" t="s">
        <v>254</v>
      </c>
      <c r="K25" s="55"/>
      <c r="L25" s="55"/>
      <c r="M25" s="55"/>
      <c r="N25" s="55"/>
      <c r="O25" s="54"/>
    </row>
    <row r="26" spans="1:15" s="2" customFormat="1" ht="13.5" customHeight="1" x14ac:dyDescent="0.2">
      <c r="A26" s="63"/>
      <c r="B26" s="87">
        <f t="shared" si="0"/>
        <v>17</v>
      </c>
      <c r="C26" s="84" t="s">
        <v>49</v>
      </c>
      <c r="D26" s="84" t="s">
        <v>130</v>
      </c>
      <c r="E26" s="84" t="s">
        <v>164</v>
      </c>
      <c r="F26" s="98" t="s">
        <v>197</v>
      </c>
      <c r="G26" s="98" t="s">
        <v>214</v>
      </c>
      <c r="H26" s="84" t="s">
        <v>238</v>
      </c>
      <c r="I26" s="89" t="s">
        <v>250</v>
      </c>
      <c r="J26" s="101" t="s">
        <v>254</v>
      </c>
      <c r="K26" s="52"/>
      <c r="L26" s="24"/>
      <c r="M26" s="53"/>
      <c r="N26" s="53"/>
      <c r="O26" s="54"/>
    </row>
    <row r="27" spans="1:15" s="2" customFormat="1" ht="13.5" customHeight="1" x14ac:dyDescent="0.2">
      <c r="A27" s="63"/>
      <c r="B27" s="88">
        <f t="shared" si="0"/>
        <v>18</v>
      </c>
      <c r="C27" s="85" t="s">
        <v>50</v>
      </c>
      <c r="D27" s="85" t="s">
        <v>129</v>
      </c>
      <c r="E27" s="86" t="s">
        <v>163</v>
      </c>
      <c r="F27" s="99" t="s">
        <v>197</v>
      </c>
      <c r="G27" s="99" t="s">
        <v>213</v>
      </c>
      <c r="H27" s="86" t="s">
        <v>238</v>
      </c>
      <c r="I27" s="90" t="s">
        <v>250</v>
      </c>
      <c r="J27" s="102" t="s">
        <v>253</v>
      </c>
      <c r="K27" s="55"/>
      <c r="L27" s="55"/>
      <c r="M27" s="55"/>
      <c r="N27" s="55"/>
      <c r="O27" s="54"/>
    </row>
    <row r="28" spans="1:15" s="2" customFormat="1" ht="13.5" customHeight="1" x14ac:dyDescent="0.2">
      <c r="A28" s="63"/>
      <c r="B28" s="87">
        <f t="shared" si="0"/>
        <v>19</v>
      </c>
      <c r="C28" s="84" t="s">
        <v>51</v>
      </c>
      <c r="D28" s="84" t="s">
        <v>130</v>
      </c>
      <c r="E28" s="84" t="s">
        <v>164</v>
      </c>
      <c r="F28" s="98" t="s">
        <v>197</v>
      </c>
      <c r="G28" s="98" t="s">
        <v>214</v>
      </c>
      <c r="H28" s="84" t="s">
        <v>238</v>
      </c>
      <c r="I28" s="89" t="s">
        <v>250</v>
      </c>
      <c r="J28" s="101" t="s">
        <v>254</v>
      </c>
      <c r="K28" s="52"/>
      <c r="L28" s="24"/>
      <c r="M28" s="53"/>
      <c r="N28" s="53"/>
      <c r="O28" s="54"/>
    </row>
    <row r="29" spans="1:15" s="2" customFormat="1" ht="13.5" customHeight="1" x14ac:dyDescent="0.2">
      <c r="A29" s="63"/>
      <c r="B29" s="88">
        <f t="shared" si="0"/>
        <v>20</v>
      </c>
      <c r="C29" s="85" t="s">
        <v>52</v>
      </c>
      <c r="D29" s="85" t="s">
        <v>129</v>
      </c>
      <c r="E29" s="86" t="s">
        <v>163</v>
      </c>
      <c r="F29" s="99" t="s">
        <v>197</v>
      </c>
      <c r="G29" s="99" t="s">
        <v>213</v>
      </c>
      <c r="H29" s="86" t="s">
        <v>238</v>
      </c>
      <c r="I29" s="90" t="s">
        <v>250</v>
      </c>
      <c r="J29" s="102" t="s">
        <v>253</v>
      </c>
      <c r="K29" s="55"/>
      <c r="L29" s="55"/>
      <c r="M29" s="55"/>
      <c r="N29" s="55"/>
      <c r="O29" s="54"/>
    </row>
    <row r="30" spans="1:15" s="2" customFormat="1" ht="13.5" customHeight="1" x14ac:dyDescent="0.2">
      <c r="A30" s="63"/>
      <c r="B30" s="87">
        <f t="shared" si="0"/>
        <v>21</v>
      </c>
      <c r="C30" s="84" t="s">
        <v>53</v>
      </c>
      <c r="D30" s="84" t="s">
        <v>129</v>
      </c>
      <c r="E30" s="84" t="s">
        <v>163</v>
      </c>
      <c r="F30" s="98" t="s">
        <v>197</v>
      </c>
      <c r="G30" s="98" t="s">
        <v>213</v>
      </c>
      <c r="H30" s="84" t="s">
        <v>238</v>
      </c>
      <c r="I30" s="89" t="s">
        <v>250</v>
      </c>
      <c r="J30" s="101" t="s">
        <v>253</v>
      </c>
      <c r="K30" s="52"/>
      <c r="L30" s="24"/>
      <c r="M30" s="53"/>
      <c r="N30" s="53"/>
      <c r="O30" s="54"/>
    </row>
    <row r="31" spans="1:15" s="2" customFormat="1" ht="13.5" customHeight="1" x14ac:dyDescent="0.2">
      <c r="A31" s="63"/>
      <c r="B31" s="88">
        <f t="shared" si="0"/>
        <v>22</v>
      </c>
      <c r="C31" s="85" t="s">
        <v>54</v>
      </c>
      <c r="D31" s="85" t="s">
        <v>130</v>
      </c>
      <c r="E31" s="86" t="s">
        <v>164</v>
      </c>
      <c r="F31" s="99" t="s">
        <v>197</v>
      </c>
      <c r="G31" s="99" t="s">
        <v>214</v>
      </c>
      <c r="H31" s="86" t="s">
        <v>238</v>
      </c>
      <c r="I31" s="90" t="s">
        <v>250</v>
      </c>
      <c r="J31" s="102" t="s">
        <v>254</v>
      </c>
      <c r="K31" s="55"/>
      <c r="L31" s="55"/>
      <c r="M31" s="55"/>
      <c r="N31" s="55"/>
      <c r="O31" s="54"/>
    </row>
    <row r="32" spans="1:15" s="2" customFormat="1" ht="13.5" customHeight="1" x14ac:dyDescent="0.2">
      <c r="A32" s="63"/>
      <c r="B32" s="87">
        <f t="shared" si="0"/>
        <v>23</v>
      </c>
      <c r="C32" s="84" t="s">
        <v>55</v>
      </c>
      <c r="D32" s="84" t="s">
        <v>130</v>
      </c>
      <c r="E32" s="84" t="s">
        <v>164</v>
      </c>
      <c r="F32" s="98" t="s">
        <v>197</v>
      </c>
      <c r="G32" s="98" t="s">
        <v>214</v>
      </c>
      <c r="H32" s="84" t="s">
        <v>238</v>
      </c>
      <c r="I32" s="89" t="s">
        <v>250</v>
      </c>
      <c r="J32" s="101" t="s">
        <v>254</v>
      </c>
      <c r="K32" s="52"/>
      <c r="L32" s="24"/>
      <c r="M32" s="53"/>
      <c r="N32" s="53"/>
      <c r="O32" s="54"/>
    </row>
    <row r="33" spans="1:15" s="2" customFormat="1" ht="13.5" customHeight="1" x14ac:dyDescent="0.2">
      <c r="A33" s="63"/>
      <c r="B33" s="88">
        <f t="shared" si="0"/>
        <v>24</v>
      </c>
      <c r="C33" s="85" t="s">
        <v>56</v>
      </c>
      <c r="D33" s="85" t="s">
        <v>132</v>
      </c>
      <c r="E33" s="86" t="s">
        <v>166</v>
      </c>
      <c r="F33" s="99" t="s">
        <v>198</v>
      </c>
      <c r="G33" s="99" t="s">
        <v>216</v>
      </c>
      <c r="H33" s="86" t="s">
        <v>238</v>
      </c>
      <c r="I33" s="90" t="s">
        <v>250</v>
      </c>
      <c r="J33" s="102" t="s">
        <v>256</v>
      </c>
      <c r="K33" s="55"/>
      <c r="L33" s="55"/>
      <c r="M33" s="55"/>
      <c r="N33" s="55"/>
      <c r="O33" s="54"/>
    </row>
    <row r="34" spans="1:15" s="2" customFormat="1" ht="13.5" customHeight="1" x14ac:dyDescent="0.2">
      <c r="A34" s="63"/>
      <c r="B34" s="87">
        <f t="shared" si="0"/>
        <v>25</v>
      </c>
      <c r="C34" s="84" t="s">
        <v>57</v>
      </c>
      <c r="D34" s="84" t="s">
        <v>130</v>
      </c>
      <c r="E34" s="84" t="s">
        <v>164</v>
      </c>
      <c r="F34" s="98" t="s">
        <v>197</v>
      </c>
      <c r="G34" s="98" t="s">
        <v>214</v>
      </c>
      <c r="H34" s="84" t="s">
        <v>238</v>
      </c>
      <c r="I34" s="89" t="s">
        <v>250</v>
      </c>
      <c r="J34" s="101" t="s">
        <v>254</v>
      </c>
      <c r="K34" s="52"/>
      <c r="L34" s="24"/>
      <c r="M34" s="53"/>
      <c r="N34" s="53"/>
      <c r="O34" s="54"/>
    </row>
    <row r="35" spans="1:15" s="2" customFormat="1" ht="13.5" customHeight="1" x14ac:dyDescent="0.2">
      <c r="A35" s="63"/>
      <c r="B35" s="88">
        <f t="shared" si="0"/>
        <v>26</v>
      </c>
      <c r="C35" s="85" t="s">
        <v>58</v>
      </c>
      <c r="D35" s="85" t="s">
        <v>132</v>
      </c>
      <c r="E35" s="86" t="s">
        <v>166</v>
      </c>
      <c r="F35" s="99" t="s">
        <v>198</v>
      </c>
      <c r="G35" s="99" t="s">
        <v>216</v>
      </c>
      <c r="H35" s="86" t="s">
        <v>238</v>
      </c>
      <c r="I35" s="90" t="s">
        <v>250</v>
      </c>
      <c r="J35" s="102" t="s">
        <v>256</v>
      </c>
      <c r="K35" s="55"/>
      <c r="L35" s="55"/>
      <c r="M35" s="55"/>
      <c r="N35" s="55"/>
      <c r="O35" s="54"/>
    </row>
    <row r="36" spans="1:15" s="2" customFormat="1" ht="13.5" customHeight="1" x14ac:dyDescent="0.2">
      <c r="A36" s="63"/>
      <c r="B36" s="87">
        <f t="shared" si="0"/>
        <v>27</v>
      </c>
      <c r="C36" s="84" t="s">
        <v>59</v>
      </c>
      <c r="D36" s="84" t="s">
        <v>130</v>
      </c>
      <c r="E36" s="84" t="s">
        <v>164</v>
      </c>
      <c r="F36" s="98" t="s">
        <v>197</v>
      </c>
      <c r="G36" s="98" t="s">
        <v>214</v>
      </c>
      <c r="H36" s="84" t="s">
        <v>238</v>
      </c>
      <c r="I36" s="89" t="s">
        <v>250</v>
      </c>
      <c r="J36" s="101" t="s">
        <v>254</v>
      </c>
      <c r="K36" s="52"/>
      <c r="L36" s="24"/>
      <c r="M36" s="53"/>
      <c r="N36" s="53"/>
      <c r="O36" s="54"/>
    </row>
    <row r="37" spans="1:15" s="2" customFormat="1" ht="13.5" customHeight="1" x14ac:dyDescent="0.2">
      <c r="A37" s="63"/>
      <c r="B37" s="88">
        <f t="shared" si="0"/>
        <v>28</v>
      </c>
      <c r="C37" s="85" t="s">
        <v>60</v>
      </c>
      <c r="D37" s="85" t="s">
        <v>130</v>
      </c>
      <c r="E37" s="86" t="s">
        <v>164</v>
      </c>
      <c r="F37" s="99" t="s">
        <v>197</v>
      </c>
      <c r="G37" s="99" t="s">
        <v>214</v>
      </c>
      <c r="H37" s="86" t="s">
        <v>238</v>
      </c>
      <c r="I37" s="90" t="s">
        <v>250</v>
      </c>
      <c r="J37" s="102" t="s">
        <v>254</v>
      </c>
      <c r="K37" s="55"/>
      <c r="L37" s="55"/>
      <c r="M37" s="55"/>
      <c r="N37" s="55"/>
      <c r="O37" s="54"/>
    </row>
    <row r="38" spans="1:15" s="2" customFormat="1" ht="13.5" customHeight="1" x14ac:dyDescent="0.2">
      <c r="A38" s="63"/>
      <c r="B38" s="87">
        <f t="shared" si="0"/>
        <v>29</v>
      </c>
      <c r="C38" s="84" t="s">
        <v>61</v>
      </c>
      <c r="D38" s="84" t="s">
        <v>130</v>
      </c>
      <c r="E38" s="84" t="s">
        <v>164</v>
      </c>
      <c r="F38" s="98" t="s">
        <v>197</v>
      </c>
      <c r="G38" s="98" t="s">
        <v>214</v>
      </c>
      <c r="H38" s="84" t="s">
        <v>238</v>
      </c>
      <c r="I38" s="89" t="s">
        <v>250</v>
      </c>
      <c r="J38" s="101" t="s">
        <v>254</v>
      </c>
      <c r="K38" s="52"/>
      <c r="L38" s="24"/>
      <c r="M38" s="53"/>
      <c r="N38" s="53"/>
      <c r="O38" s="54"/>
    </row>
    <row r="39" spans="1:15" s="2" customFormat="1" ht="13.5" customHeight="1" x14ac:dyDescent="0.2">
      <c r="A39" s="63"/>
      <c r="B39" s="88">
        <f t="shared" si="0"/>
        <v>30</v>
      </c>
      <c r="C39" s="85" t="s">
        <v>62</v>
      </c>
      <c r="D39" s="85" t="s">
        <v>130</v>
      </c>
      <c r="E39" s="86" t="s">
        <v>164</v>
      </c>
      <c r="F39" s="99" t="s">
        <v>197</v>
      </c>
      <c r="G39" s="99" t="s">
        <v>214</v>
      </c>
      <c r="H39" s="86" t="s">
        <v>238</v>
      </c>
      <c r="I39" s="90" t="s">
        <v>250</v>
      </c>
      <c r="J39" s="102" t="s">
        <v>254</v>
      </c>
      <c r="K39" s="55"/>
      <c r="L39" s="55"/>
      <c r="M39" s="55"/>
      <c r="N39" s="55"/>
      <c r="O39" s="54"/>
    </row>
    <row r="40" spans="1:15" s="2" customFormat="1" ht="13.5" customHeight="1" x14ac:dyDescent="0.2">
      <c r="A40" s="63"/>
      <c r="B40" s="87">
        <f t="shared" si="0"/>
        <v>31</v>
      </c>
      <c r="C40" s="84" t="s">
        <v>63</v>
      </c>
      <c r="D40" s="84" t="s">
        <v>130</v>
      </c>
      <c r="E40" s="84" t="s">
        <v>164</v>
      </c>
      <c r="F40" s="98" t="s">
        <v>197</v>
      </c>
      <c r="G40" s="98" t="s">
        <v>214</v>
      </c>
      <c r="H40" s="84" t="s">
        <v>238</v>
      </c>
      <c r="I40" s="89" t="s">
        <v>250</v>
      </c>
      <c r="J40" s="101" t="s">
        <v>254</v>
      </c>
      <c r="K40" s="52"/>
      <c r="L40" s="24"/>
      <c r="M40" s="53"/>
      <c r="N40" s="53"/>
      <c r="O40" s="54"/>
    </row>
    <row r="41" spans="1:15" s="2" customFormat="1" ht="13.5" customHeight="1" x14ac:dyDescent="0.2">
      <c r="A41" s="63"/>
      <c r="B41" s="88">
        <f t="shared" si="0"/>
        <v>32</v>
      </c>
      <c r="C41" s="85" t="s">
        <v>64</v>
      </c>
      <c r="D41" s="85" t="s">
        <v>130</v>
      </c>
      <c r="E41" s="86" t="s">
        <v>164</v>
      </c>
      <c r="F41" s="99" t="s">
        <v>197</v>
      </c>
      <c r="G41" s="99" t="s">
        <v>214</v>
      </c>
      <c r="H41" s="86" t="s">
        <v>238</v>
      </c>
      <c r="I41" s="90" t="s">
        <v>250</v>
      </c>
      <c r="J41" s="102" t="s">
        <v>254</v>
      </c>
      <c r="K41" s="55"/>
      <c r="L41" s="55"/>
      <c r="M41" s="55"/>
      <c r="N41" s="55"/>
      <c r="O41" s="54"/>
    </row>
    <row r="42" spans="1:15" s="2" customFormat="1" ht="13.5" customHeight="1" x14ac:dyDescent="0.2">
      <c r="A42" s="63"/>
      <c r="B42" s="87">
        <f t="shared" ref="B42:B73" si="1">ROW(B42) - ROW($B$9)</f>
        <v>33</v>
      </c>
      <c r="C42" s="84" t="s">
        <v>65</v>
      </c>
      <c r="D42" s="84" t="s">
        <v>129</v>
      </c>
      <c r="E42" s="84" t="s">
        <v>163</v>
      </c>
      <c r="F42" s="98" t="s">
        <v>197</v>
      </c>
      <c r="G42" s="98" t="s">
        <v>213</v>
      </c>
      <c r="H42" s="84" t="s">
        <v>238</v>
      </c>
      <c r="I42" s="89" t="s">
        <v>250</v>
      </c>
      <c r="J42" s="101" t="s">
        <v>253</v>
      </c>
      <c r="K42" s="52"/>
      <c r="L42" s="24"/>
      <c r="M42" s="53"/>
      <c r="N42" s="53"/>
      <c r="O42" s="54"/>
    </row>
    <row r="43" spans="1:15" s="2" customFormat="1" ht="13.5" customHeight="1" x14ac:dyDescent="0.2">
      <c r="A43" s="63"/>
      <c r="B43" s="88">
        <f t="shared" si="1"/>
        <v>34</v>
      </c>
      <c r="C43" s="85" t="s">
        <v>66</v>
      </c>
      <c r="D43" s="85" t="s">
        <v>133</v>
      </c>
      <c r="E43" s="86" t="s">
        <v>167</v>
      </c>
      <c r="F43" s="99" t="s">
        <v>199</v>
      </c>
      <c r="G43" s="99" t="s">
        <v>217</v>
      </c>
      <c r="H43" s="86" t="s">
        <v>239</v>
      </c>
      <c r="I43" s="90" t="s">
        <v>250</v>
      </c>
      <c r="J43" s="102" t="s">
        <v>257</v>
      </c>
      <c r="K43" s="55"/>
      <c r="L43" s="55"/>
      <c r="M43" s="55"/>
      <c r="N43" s="55"/>
      <c r="O43" s="54"/>
    </row>
    <row r="44" spans="1:15" s="2" customFormat="1" ht="13.5" customHeight="1" x14ac:dyDescent="0.2">
      <c r="A44" s="63"/>
      <c r="B44" s="87">
        <f t="shared" si="1"/>
        <v>35</v>
      </c>
      <c r="C44" s="84" t="s">
        <v>67</v>
      </c>
      <c r="D44" s="84" t="s">
        <v>134</v>
      </c>
      <c r="E44" s="84" t="s">
        <v>168</v>
      </c>
      <c r="F44" s="98" t="s">
        <v>199</v>
      </c>
      <c r="G44" s="98" t="s">
        <v>218</v>
      </c>
      <c r="H44" s="84" t="s">
        <v>239</v>
      </c>
      <c r="I44" s="89" t="s">
        <v>250</v>
      </c>
      <c r="J44" s="101" t="s">
        <v>258</v>
      </c>
      <c r="K44" s="52"/>
      <c r="L44" s="24"/>
      <c r="M44" s="53"/>
      <c r="N44" s="53"/>
      <c r="O44" s="54"/>
    </row>
    <row r="45" spans="1:15" s="2" customFormat="1" ht="13.5" customHeight="1" x14ac:dyDescent="0.2">
      <c r="A45" s="63"/>
      <c r="B45" s="88">
        <f t="shared" si="1"/>
        <v>36</v>
      </c>
      <c r="C45" s="85" t="s">
        <v>68</v>
      </c>
      <c r="D45" s="85" t="s">
        <v>134</v>
      </c>
      <c r="E45" s="86" t="s">
        <v>168</v>
      </c>
      <c r="F45" s="99" t="s">
        <v>199</v>
      </c>
      <c r="G45" s="99" t="s">
        <v>218</v>
      </c>
      <c r="H45" s="86" t="s">
        <v>239</v>
      </c>
      <c r="I45" s="90" t="s">
        <v>250</v>
      </c>
      <c r="J45" s="102" t="s">
        <v>258</v>
      </c>
      <c r="K45" s="55"/>
      <c r="L45" s="55"/>
      <c r="M45" s="55"/>
      <c r="N45" s="55"/>
      <c r="O45" s="54"/>
    </row>
    <row r="46" spans="1:15" s="2" customFormat="1" ht="13.5" customHeight="1" x14ac:dyDescent="0.2">
      <c r="A46" s="63"/>
      <c r="B46" s="87">
        <f t="shared" si="1"/>
        <v>37</v>
      </c>
      <c r="C46" s="84" t="s">
        <v>69</v>
      </c>
      <c r="D46" s="84" t="s">
        <v>134</v>
      </c>
      <c r="E46" s="84" t="s">
        <v>168</v>
      </c>
      <c r="F46" s="98" t="s">
        <v>199</v>
      </c>
      <c r="G46" s="98" t="s">
        <v>218</v>
      </c>
      <c r="H46" s="84" t="s">
        <v>239</v>
      </c>
      <c r="I46" s="89" t="s">
        <v>250</v>
      </c>
      <c r="J46" s="101" t="s">
        <v>258</v>
      </c>
      <c r="K46" s="52"/>
      <c r="L46" s="24"/>
      <c r="M46" s="53"/>
      <c r="N46" s="53"/>
      <c r="O46" s="54"/>
    </row>
    <row r="47" spans="1:15" s="2" customFormat="1" ht="13.5" customHeight="1" x14ac:dyDescent="0.2">
      <c r="A47" s="63"/>
      <c r="B47" s="88">
        <f t="shared" si="1"/>
        <v>38</v>
      </c>
      <c r="C47" s="85" t="s">
        <v>70</v>
      </c>
      <c r="D47" s="85" t="s">
        <v>135</v>
      </c>
      <c r="E47" s="86" t="s">
        <v>169</v>
      </c>
      <c r="F47" s="99" t="s">
        <v>200</v>
      </c>
      <c r="G47" s="99" t="s">
        <v>219</v>
      </c>
      <c r="H47" s="86" t="s">
        <v>240</v>
      </c>
      <c r="I47" s="90" t="s">
        <v>250</v>
      </c>
      <c r="J47" s="102" t="s">
        <v>259</v>
      </c>
      <c r="K47" s="55"/>
      <c r="L47" s="55"/>
      <c r="M47" s="55"/>
      <c r="N47" s="55"/>
      <c r="O47" s="54"/>
    </row>
    <row r="48" spans="1:15" s="2" customFormat="1" ht="13.5" customHeight="1" x14ac:dyDescent="0.2">
      <c r="A48" s="63"/>
      <c r="B48" s="87">
        <f t="shared" si="1"/>
        <v>39</v>
      </c>
      <c r="C48" s="84" t="s">
        <v>71</v>
      </c>
      <c r="D48" s="84" t="s">
        <v>135</v>
      </c>
      <c r="E48" s="84" t="s">
        <v>169</v>
      </c>
      <c r="F48" s="98" t="s">
        <v>200</v>
      </c>
      <c r="G48" s="98" t="s">
        <v>219</v>
      </c>
      <c r="H48" s="84" t="s">
        <v>240</v>
      </c>
      <c r="I48" s="89" t="s">
        <v>250</v>
      </c>
      <c r="J48" s="101" t="s">
        <v>259</v>
      </c>
      <c r="K48" s="52"/>
      <c r="L48" s="24"/>
      <c r="M48" s="53"/>
      <c r="N48" s="53"/>
      <c r="O48" s="54"/>
    </row>
    <row r="49" spans="1:15" s="2" customFormat="1" ht="13.5" customHeight="1" x14ac:dyDescent="0.2">
      <c r="A49" s="63"/>
      <c r="B49" s="88">
        <f t="shared" si="1"/>
        <v>40</v>
      </c>
      <c r="C49" s="85" t="s">
        <v>72</v>
      </c>
      <c r="D49" s="85" t="s">
        <v>136</v>
      </c>
      <c r="E49" s="86" t="s">
        <v>170</v>
      </c>
      <c r="F49" s="99" t="s">
        <v>197</v>
      </c>
      <c r="G49" s="99" t="s">
        <v>136</v>
      </c>
      <c r="H49" s="86" t="s">
        <v>238</v>
      </c>
      <c r="I49" s="90" t="s">
        <v>250</v>
      </c>
      <c r="J49" s="102" t="s">
        <v>260</v>
      </c>
      <c r="K49" s="55"/>
      <c r="L49" s="55"/>
      <c r="M49" s="55"/>
      <c r="N49" s="55"/>
      <c r="O49" s="54"/>
    </row>
    <row r="50" spans="1:15" s="2" customFormat="1" ht="13.5" customHeight="1" x14ac:dyDescent="0.2">
      <c r="A50" s="63"/>
      <c r="B50" s="87">
        <f t="shared" si="1"/>
        <v>41</v>
      </c>
      <c r="C50" s="84" t="s">
        <v>73</v>
      </c>
      <c r="D50" s="84" t="s">
        <v>136</v>
      </c>
      <c r="E50" s="84" t="s">
        <v>170</v>
      </c>
      <c r="F50" s="98" t="s">
        <v>197</v>
      </c>
      <c r="G50" s="98" t="s">
        <v>136</v>
      </c>
      <c r="H50" s="84" t="s">
        <v>238</v>
      </c>
      <c r="I50" s="89" t="s">
        <v>250</v>
      </c>
      <c r="J50" s="101" t="s">
        <v>260</v>
      </c>
      <c r="K50" s="52"/>
      <c r="L50" s="24"/>
      <c r="M50" s="53"/>
      <c r="N50" s="53"/>
      <c r="O50" s="54"/>
    </row>
    <row r="51" spans="1:15" s="2" customFormat="1" ht="13.5" customHeight="1" x14ac:dyDescent="0.2">
      <c r="A51" s="63"/>
      <c r="B51" s="88">
        <f t="shared" si="1"/>
        <v>42</v>
      </c>
      <c r="C51" s="85" t="s">
        <v>74</v>
      </c>
      <c r="D51" s="85" t="s">
        <v>136</v>
      </c>
      <c r="E51" s="86" t="s">
        <v>170</v>
      </c>
      <c r="F51" s="99" t="s">
        <v>197</v>
      </c>
      <c r="G51" s="99" t="s">
        <v>136</v>
      </c>
      <c r="H51" s="86" t="s">
        <v>238</v>
      </c>
      <c r="I51" s="90" t="s">
        <v>250</v>
      </c>
      <c r="J51" s="102" t="s">
        <v>260</v>
      </c>
      <c r="K51" s="55"/>
      <c r="L51" s="55"/>
      <c r="M51" s="55"/>
      <c r="N51" s="55"/>
      <c r="O51" s="54"/>
    </row>
    <row r="52" spans="1:15" s="2" customFormat="1" ht="13.5" customHeight="1" x14ac:dyDescent="0.2">
      <c r="A52" s="63"/>
      <c r="B52" s="87">
        <f t="shared" si="1"/>
        <v>43</v>
      </c>
      <c r="C52" s="84" t="s">
        <v>75</v>
      </c>
      <c r="D52" s="84" t="s">
        <v>137</v>
      </c>
      <c r="E52" s="84" t="s">
        <v>171</v>
      </c>
      <c r="F52" s="98" t="s">
        <v>201</v>
      </c>
      <c r="G52" s="98" t="s">
        <v>220</v>
      </c>
      <c r="H52" s="84" t="s">
        <v>241</v>
      </c>
      <c r="I52" s="89" t="s">
        <v>250</v>
      </c>
      <c r="J52" s="101" t="s">
        <v>261</v>
      </c>
      <c r="K52" s="52"/>
      <c r="L52" s="24"/>
      <c r="M52" s="53"/>
      <c r="N52" s="53"/>
      <c r="O52" s="54"/>
    </row>
    <row r="53" spans="1:15" s="2" customFormat="1" ht="13.5" customHeight="1" x14ac:dyDescent="0.2">
      <c r="A53" s="63"/>
      <c r="B53" s="88">
        <f t="shared" si="1"/>
        <v>44</v>
      </c>
      <c r="C53" s="85" t="s">
        <v>76</v>
      </c>
      <c r="D53" s="85" t="s">
        <v>138</v>
      </c>
      <c r="E53" s="86" t="s">
        <v>172</v>
      </c>
      <c r="F53" s="99" t="s">
        <v>201</v>
      </c>
      <c r="G53" s="99" t="s">
        <v>221</v>
      </c>
      <c r="H53" s="86" t="s">
        <v>241</v>
      </c>
      <c r="I53" s="90" t="s">
        <v>250</v>
      </c>
      <c r="J53" s="102" t="s">
        <v>262</v>
      </c>
      <c r="K53" s="55"/>
      <c r="L53" s="55"/>
      <c r="M53" s="55"/>
      <c r="N53" s="55"/>
      <c r="O53" s="54"/>
    </row>
    <row r="54" spans="1:15" s="2" customFormat="1" ht="13.5" customHeight="1" x14ac:dyDescent="0.2">
      <c r="A54" s="63"/>
      <c r="B54" s="87">
        <f t="shared" si="1"/>
        <v>45</v>
      </c>
      <c r="C54" s="84" t="s">
        <v>77</v>
      </c>
      <c r="D54" s="84" t="s">
        <v>137</v>
      </c>
      <c r="E54" s="84" t="s">
        <v>171</v>
      </c>
      <c r="F54" s="98" t="s">
        <v>201</v>
      </c>
      <c r="G54" s="98" t="s">
        <v>220</v>
      </c>
      <c r="H54" s="84" t="s">
        <v>241</v>
      </c>
      <c r="I54" s="89" t="s">
        <v>250</v>
      </c>
      <c r="J54" s="101" t="s">
        <v>261</v>
      </c>
      <c r="K54" s="52"/>
      <c r="L54" s="24"/>
      <c r="M54" s="53"/>
      <c r="N54" s="53"/>
      <c r="O54" s="54"/>
    </row>
    <row r="55" spans="1:15" s="2" customFormat="1" ht="13.5" customHeight="1" x14ac:dyDescent="0.2">
      <c r="A55" s="63"/>
      <c r="B55" s="88">
        <f t="shared" si="1"/>
        <v>46</v>
      </c>
      <c r="C55" s="85" t="s">
        <v>78</v>
      </c>
      <c r="D55" s="85" t="s">
        <v>139</v>
      </c>
      <c r="E55" s="86" t="s">
        <v>173</v>
      </c>
      <c r="F55" s="99" t="s">
        <v>201</v>
      </c>
      <c r="G55" s="99" t="s">
        <v>222</v>
      </c>
      <c r="H55" s="86" t="s">
        <v>241</v>
      </c>
      <c r="I55" s="90" t="s">
        <v>250</v>
      </c>
      <c r="J55" s="102" t="s">
        <v>263</v>
      </c>
      <c r="K55" s="55"/>
      <c r="L55" s="55"/>
      <c r="M55" s="55"/>
      <c r="N55" s="55"/>
      <c r="O55" s="54"/>
    </row>
    <row r="56" spans="1:15" s="2" customFormat="1" ht="13.5" customHeight="1" x14ac:dyDescent="0.2">
      <c r="A56" s="63"/>
      <c r="B56" s="87">
        <f t="shared" si="1"/>
        <v>47</v>
      </c>
      <c r="C56" s="84" t="s">
        <v>79</v>
      </c>
      <c r="D56" s="84" t="s">
        <v>140</v>
      </c>
      <c r="E56" s="84" t="s">
        <v>174</v>
      </c>
      <c r="F56" s="98" t="s">
        <v>202</v>
      </c>
      <c r="G56" s="98" t="s">
        <v>223</v>
      </c>
      <c r="H56" s="84" t="s">
        <v>240</v>
      </c>
      <c r="I56" s="89" t="s">
        <v>250</v>
      </c>
      <c r="J56" s="101" t="s">
        <v>264</v>
      </c>
      <c r="K56" s="52"/>
      <c r="L56" s="24"/>
      <c r="M56" s="53"/>
      <c r="N56" s="53"/>
      <c r="O56" s="54"/>
    </row>
    <row r="57" spans="1:15" s="2" customFormat="1" ht="13.5" customHeight="1" x14ac:dyDescent="0.2">
      <c r="A57" s="63"/>
      <c r="B57" s="88">
        <f t="shared" si="1"/>
        <v>48</v>
      </c>
      <c r="C57" s="85" t="s">
        <v>80</v>
      </c>
      <c r="D57" s="85" t="s">
        <v>140</v>
      </c>
      <c r="E57" s="86" t="s">
        <v>174</v>
      </c>
      <c r="F57" s="99" t="s">
        <v>202</v>
      </c>
      <c r="G57" s="99" t="s">
        <v>223</v>
      </c>
      <c r="H57" s="86" t="s">
        <v>240</v>
      </c>
      <c r="I57" s="90" t="s">
        <v>250</v>
      </c>
      <c r="J57" s="102" t="s">
        <v>264</v>
      </c>
      <c r="K57" s="55"/>
      <c r="L57" s="55"/>
      <c r="M57" s="55"/>
      <c r="N57" s="55"/>
      <c r="O57" s="54"/>
    </row>
    <row r="58" spans="1:15" s="2" customFormat="1" ht="13.5" customHeight="1" x14ac:dyDescent="0.2">
      <c r="A58" s="63"/>
      <c r="B58" s="87">
        <f t="shared" si="1"/>
        <v>49</v>
      </c>
      <c r="C58" s="84" t="s">
        <v>81</v>
      </c>
      <c r="D58" s="84" t="s">
        <v>141</v>
      </c>
      <c r="E58" s="84" t="s">
        <v>175</v>
      </c>
      <c r="F58" s="98" t="s">
        <v>202</v>
      </c>
      <c r="G58" s="98" t="s">
        <v>141</v>
      </c>
      <c r="H58" s="84" t="s">
        <v>240</v>
      </c>
      <c r="I58" s="89" t="s">
        <v>250</v>
      </c>
      <c r="J58" s="101" t="s">
        <v>265</v>
      </c>
      <c r="K58" s="52"/>
      <c r="L58" s="24"/>
      <c r="M58" s="53"/>
      <c r="N58" s="53"/>
      <c r="O58" s="54"/>
    </row>
    <row r="59" spans="1:15" s="2" customFormat="1" ht="13.5" customHeight="1" x14ac:dyDescent="0.2">
      <c r="A59" s="63"/>
      <c r="B59" s="88">
        <f t="shared" si="1"/>
        <v>50</v>
      </c>
      <c r="C59" s="85" t="s">
        <v>82</v>
      </c>
      <c r="D59" s="85" t="s">
        <v>142</v>
      </c>
      <c r="E59" s="86" t="s">
        <v>176</v>
      </c>
      <c r="F59" s="99" t="s">
        <v>202</v>
      </c>
      <c r="G59" s="99" t="s">
        <v>224</v>
      </c>
      <c r="H59" s="86" t="s">
        <v>240</v>
      </c>
      <c r="I59" s="90" t="s">
        <v>250</v>
      </c>
      <c r="J59" s="102" t="s">
        <v>266</v>
      </c>
      <c r="K59" s="55"/>
      <c r="L59" s="55"/>
      <c r="M59" s="55"/>
      <c r="N59" s="55"/>
      <c r="O59" s="54"/>
    </row>
    <row r="60" spans="1:15" s="2" customFormat="1" ht="13.5" customHeight="1" x14ac:dyDescent="0.2">
      <c r="A60" s="63"/>
      <c r="B60" s="87">
        <f t="shared" si="1"/>
        <v>51</v>
      </c>
      <c r="C60" s="84" t="s">
        <v>83</v>
      </c>
      <c r="D60" s="84" t="s">
        <v>143</v>
      </c>
      <c r="E60" s="84" t="s">
        <v>177</v>
      </c>
      <c r="F60" s="98" t="s">
        <v>202</v>
      </c>
      <c r="G60" s="98" t="s">
        <v>225</v>
      </c>
      <c r="H60" s="84" t="s">
        <v>240</v>
      </c>
      <c r="I60" s="89" t="s">
        <v>250</v>
      </c>
      <c r="J60" s="101" t="s">
        <v>267</v>
      </c>
      <c r="K60" s="52"/>
      <c r="L60" s="24"/>
      <c r="M60" s="53"/>
      <c r="N60" s="53"/>
      <c r="O60" s="54"/>
    </row>
    <row r="61" spans="1:15" s="2" customFormat="1" ht="13.5" customHeight="1" x14ac:dyDescent="0.2">
      <c r="A61" s="63"/>
      <c r="B61" s="88">
        <f t="shared" si="1"/>
        <v>52</v>
      </c>
      <c r="C61" s="85" t="s">
        <v>84</v>
      </c>
      <c r="D61" s="85" t="s">
        <v>144</v>
      </c>
      <c r="E61" s="86" t="s">
        <v>178</v>
      </c>
      <c r="F61" s="99" t="s">
        <v>198</v>
      </c>
      <c r="G61" s="99" t="s">
        <v>226</v>
      </c>
      <c r="H61" s="86" t="s">
        <v>242</v>
      </c>
      <c r="I61" s="90" t="s">
        <v>250</v>
      </c>
      <c r="J61" s="102" t="s">
        <v>268</v>
      </c>
      <c r="K61" s="55"/>
      <c r="L61" s="55"/>
      <c r="M61" s="55"/>
      <c r="N61" s="55"/>
      <c r="O61" s="54"/>
    </row>
    <row r="62" spans="1:15" s="2" customFormat="1" ht="13.5" customHeight="1" x14ac:dyDescent="0.2">
      <c r="A62" s="63"/>
      <c r="B62" s="87">
        <f t="shared" si="1"/>
        <v>53</v>
      </c>
      <c r="C62" s="84" t="s">
        <v>85</v>
      </c>
      <c r="D62" s="84" t="s">
        <v>145</v>
      </c>
      <c r="E62" s="84" t="s">
        <v>179</v>
      </c>
      <c r="F62" s="98" t="s">
        <v>203</v>
      </c>
      <c r="G62" s="98" t="s">
        <v>227</v>
      </c>
      <c r="H62" s="84" t="s">
        <v>243</v>
      </c>
      <c r="I62" s="89" t="s">
        <v>250</v>
      </c>
      <c r="J62" s="101" t="s">
        <v>269</v>
      </c>
      <c r="K62" s="52"/>
      <c r="L62" s="24"/>
      <c r="M62" s="53"/>
      <c r="N62" s="53"/>
      <c r="O62" s="54"/>
    </row>
    <row r="63" spans="1:15" s="2" customFormat="1" ht="13.5" customHeight="1" x14ac:dyDescent="0.2">
      <c r="A63" s="63"/>
      <c r="B63" s="88">
        <f t="shared" si="1"/>
        <v>54</v>
      </c>
      <c r="C63" s="85" t="s">
        <v>86</v>
      </c>
      <c r="D63" s="85" t="s">
        <v>145</v>
      </c>
      <c r="E63" s="86" t="s">
        <v>179</v>
      </c>
      <c r="F63" s="99" t="s">
        <v>203</v>
      </c>
      <c r="G63" s="99" t="s">
        <v>227</v>
      </c>
      <c r="H63" s="86" t="s">
        <v>243</v>
      </c>
      <c r="I63" s="90" t="s">
        <v>250</v>
      </c>
      <c r="J63" s="102" t="s">
        <v>269</v>
      </c>
      <c r="K63" s="55"/>
      <c r="L63" s="55"/>
      <c r="M63" s="55"/>
      <c r="N63" s="55"/>
      <c r="O63" s="54"/>
    </row>
    <row r="64" spans="1:15" s="2" customFormat="1" ht="13.5" customHeight="1" x14ac:dyDescent="0.2">
      <c r="A64" s="63"/>
      <c r="B64" s="87">
        <f t="shared" si="1"/>
        <v>55</v>
      </c>
      <c r="C64" s="84" t="s">
        <v>87</v>
      </c>
      <c r="D64" s="84" t="s">
        <v>146</v>
      </c>
      <c r="E64" s="84" t="s">
        <v>180</v>
      </c>
      <c r="F64" s="98" t="s">
        <v>204</v>
      </c>
      <c r="G64" s="98" t="s">
        <v>228</v>
      </c>
      <c r="H64" s="84" t="s">
        <v>238</v>
      </c>
      <c r="I64" s="89" t="s">
        <v>250</v>
      </c>
      <c r="J64" s="101" t="s">
        <v>270</v>
      </c>
      <c r="K64" s="52"/>
      <c r="L64" s="24"/>
      <c r="M64" s="53"/>
      <c r="N64" s="53"/>
      <c r="O64" s="54"/>
    </row>
    <row r="65" spans="1:15" s="2" customFormat="1" ht="13.5" customHeight="1" x14ac:dyDescent="0.2">
      <c r="A65" s="63"/>
      <c r="B65" s="88">
        <f t="shared" si="1"/>
        <v>56</v>
      </c>
      <c r="C65" s="85" t="s">
        <v>88</v>
      </c>
      <c r="D65" s="85" t="s">
        <v>147</v>
      </c>
      <c r="E65" s="86" t="s">
        <v>181</v>
      </c>
      <c r="F65" s="99" t="s">
        <v>204</v>
      </c>
      <c r="G65" s="99" t="s">
        <v>229</v>
      </c>
      <c r="H65" s="86" t="s">
        <v>238</v>
      </c>
      <c r="I65" s="90" t="s">
        <v>250</v>
      </c>
      <c r="J65" s="102" t="s">
        <v>271</v>
      </c>
      <c r="K65" s="55"/>
      <c r="L65" s="55"/>
      <c r="M65" s="55"/>
      <c r="N65" s="55"/>
      <c r="O65" s="54"/>
    </row>
    <row r="66" spans="1:15" s="2" customFormat="1" ht="13.5" customHeight="1" x14ac:dyDescent="0.2">
      <c r="A66" s="63"/>
      <c r="B66" s="87">
        <f t="shared" si="1"/>
        <v>57</v>
      </c>
      <c r="C66" s="84" t="s">
        <v>89</v>
      </c>
      <c r="D66" s="84" t="s">
        <v>147</v>
      </c>
      <c r="E66" s="84" t="s">
        <v>181</v>
      </c>
      <c r="F66" s="98" t="s">
        <v>204</v>
      </c>
      <c r="G66" s="98" t="s">
        <v>229</v>
      </c>
      <c r="H66" s="84" t="s">
        <v>238</v>
      </c>
      <c r="I66" s="89" t="s">
        <v>250</v>
      </c>
      <c r="J66" s="101" t="s">
        <v>271</v>
      </c>
      <c r="K66" s="52"/>
      <c r="L66" s="24"/>
      <c r="M66" s="53"/>
      <c r="N66" s="53"/>
      <c r="O66" s="54"/>
    </row>
    <row r="67" spans="1:15" s="2" customFormat="1" ht="13.5" customHeight="1" x14ac:dyDescent="0.2">
      <c r="A67" s="63"/>
      <c r="B67" s="88">
        <f t="shared" si="1"/>
        <v>58</v>
      </c>
      <c r="C67" s="85" t="s">
        <v>90</v>
      </c>
      <c r="D67" s="85" t="s">
        <v>148</v>
      </c>
      <c r="E67" s="86" t="s">
        <v>182</v>
      </c>
      <c r="F67" s="99" t="s">
        <v>204</v>
      </c>
      <c r="G67" s="99" t="s">
        <v>230</v>
      </c>
      <c r="H67" s="86" t="s">
        <v>238</v>
      </c>
      <c r="I67" s="90" t="s">
        <v>250</v>
      </c>
      <c r="J67" s="102" t="s">
        <v>272</v>
      </c>
      <c r="K67" s="55"/>
      <c r="L67" s="55"/>
      <c r="M67" s="55"/>
      <c r="N67" s="55"/>
      <c r="O67" s="54"/>
    </row>
    <row r="68" spans="1:15" s="2" customFormat="1" ht="13.5" customHeight="1" x14ac:dyDescent="0.2">
      <c r="A68" s="63"/>
      <c r="B68" s="87">
        <f t="shared" si="1"/>
        <v>59</v>
      </c>
      <c r="C68" s="84" t="s">
        <v>91</v>
      </c>
      <c r="D68" s="84" t="s">
        <v>149</v>
      </c>
      <c r="E68" s="84" t="s">
        <v>183</v>
      </c>
      <c r="F68" s="98" t="s">
        <v>204</v>
      </c>
      <c r="G68" s="98" t="s">
        <v>231</v>
      </c>
      <c r="H68" s="84" t="s">
        <v>238</v>
      </c>
      <c r="I68" s="89" t="s">
        <v>250</v>
      </c>
      <c r="J68" s="101" t="s">
        <v>273</v>
      </c>
      <c r="K68" s="52"/>
      <c r="L68" s="24"/>
      <c r="M68" s="53"/>
      <c r="N68" s="53"/>
      <c r="O68" s="54"/>
    </row>
    <row r="69" spans="1:15" s="2" customFormat="1" ht="13.5" customHeight="1" x14ac:dyDescent="0.2">
      <c r="A69" s="63"/>
      <c r="B69" s="88">
        <f t="shared" si="1"/>
        <v>60</v>
      </c>
      <c r="C69" s="85" t="s">
        <v>92</v>
      </c>
      <c r="D69" s="85" t="s">
        <v>149</v>
      </c>
      <c r="E69" s="86" t="s">
        <v>183</v>
      </c>
      <c r="F69" s="99" t="s">
        <v>204</v>
      </c>
      <c r="G69" s="99" t="s">
        <v>231</v>
      </c>
      <c r="H69" s="86" t="s">
        <v>238</v>
      </c>
      <c r="I69" s="90" t="s">
        <v>250</v>
      </c>
      <c r="J69" s="102" t="s">
        <v>273</v>
      </c>
      <c r="K69" s="55"/>
      <c r="L69" s="55"/>
      <c r="M69" s="55"/>
      <c r="N69" s="55"/>
      <c r="O69" s="54"/>
    </row>
    <row r="70" spans="1:15" s="2" customFormat="1" ht="13.5" customHeight="1" x14ac:dyDescent="0.2">
      <c r="A70" s="63"/>
      <c r="B70" s="87">
        <f t="shared" si="1"/>
        <v>61</v>
      </c>
      <c r="C70" s="84" t="s">
        <v>93</v>
      </c>
      <c r="D70" s="84" t="s">
        <v>149</v>
      </c>
      <c r="E70" s="84" t="s">
        <v>183</v>
      </c>
      <c r="F70" s="98" t="s">
        <v>204</v>
      </c>
      <c r="G70" s="98" t="s">
        <v>231</v>
      </c>
      <c r="H70" s="84" t="s">
        <v>238</v>
      </c>
      <c r="I70" s="89" t="s">
        <v>250</v>
      </c>
      <c r="J70" s="101" t="s">
        <v>273</v>
      </c>
      <c r="K70" s="52"/>
      <c r="L70" s="24"/>
      <c r="M70" s="53"/>
      <c r="N70" s="53"/>
      <c r="O70" s="54"/>
    </row>
    <row r="71" spans="1:15" s="2" customFormat="1" ht="13.5" customHeight="1" x14ac:dyDescent="0.2">
      <c r="A71" s="63"/>
      <c r="B71" s="88">
        <f t="shared" si="1"/>
        <v>62</v>
      </c>
      <c r="C71" s="85" t="s">
        <v>94</v>
      </c>
      <c r="D71" s="85" t="s">
        <v>150</v>
      </c>
      <c r="E71" s="86" t="s">
        <v>184</v>
      </c>
      <c r="F71" s="99" t="s">
        <v>204</v>
      </c>
      <c r="G71" s="99" t="s">
        <v>232</v>
      </c>
      <c r="H71" s="86" t="s">
        <v>238</v>
      </c>
      <c r="I71" s="90" t="s">
        <v>250</v>
      </c>
      <c r="J71" s="102" t="s">
        <v>274</v>
      </c>
      <c r="K71" s="55"/>
      <c r="L71" s="55"/>
      <c r="M71" s="55"/>
      <c r="N71" s="55"/>
      <c r="O71" s="54"/>
    </row>
    <row r="72" spans="1:15" s="2" customFormat="1" ht="13.5" customHeight="1" x14ac:dyDescent="0.2">
      <c r="A72" s="63"/>
      <c r="B72" s="87">
        <f t="shared" si="1"/>
        <v>63</v>
      </c>
      <c r="C72" s="84" t="s">
        <v>95</v>
      </c>
      <c r="D72" s="84" t="s">
        <v>151</v>
      </c>
      <c r="E72" s="84" t="s">
        <v>185</v>
      </c>
      <c r="F72" s="98" t="s">
        <v>204</v>
      </c>
      <c r="G72" s="98" t="s">
        <v>233</v>
      </c>
      <c r="H72" s="84" t="s">
        <v>238</v>
      </c>
      <c r="I72" s="89" t="s">
        <v>250</v>
      </c>
      <c r="J72" s="101" t="s">
        <v>275</v>
      </c>
      <c r="K72" s="52"/>
      <c r="L72" s="24"/>
      <c r="M72" s="53"/>
      <c r="N72" s="53"/>
      <c r="O72" s="54"/>
    </row>
    <row r="73" spans="1:15" s="2" customFormat="1" ht="13.5" customHeight="1" x14ac:dyDescent="0.2">
      <c r="A73" s="63"/>
      <c r="B73" s="88">
        <f t="shared" si="1"/>
        <v>64</v>
      </c>
      <c r="C73" s="85" t="s">
        <v>96</v>
      </c>
      <c r="D73" s="85" t="s">
        <v>152</v>
      </c>
      <c r="E73" s="86" t="s">
        <v>186</v>
      </c>
      <c r="F73" s="99" t="s">
        <v>204</v>
      </c>
      <c r="G73" s="99" t="s">
        <v>234</v>
      </c>
      <c r="H73" s="86" t="s">
        <v>238</v>
      </c>
      <c r="I73" s="90" t="s">
        <v>250</v>
      </c>
      <c r="J73" s="102" t="s">
        <v>276</v>
      </c>
      <c r="K73" s="55"/>
      <c r="L73" s="55"/>
      <c r="M73" s="55"/>
      <c r="N73" s="55"/>
      <c r="O73" s="54"/>
    </row>
    <row r="74" spans="1:15" s="2" customFormat="1" ht="13.5" customHeight="1" x14ac:dyDescent="0.2">
      <c r="A74" s="63"/>
      <c r="B74" s="87">
        <f t="shared" ref="B74:B103" si="2">ROW(B74) - ROW($B$9)</f>
        <v>65</v>
      </c>
      <c r="C74" s="84" t="s">
        <v>97</v>
      </c>
      <c r="D74" s="84" t="s">
        <v>152</v>
      </c>
      <c r="E74" s="84" t="s">
        <v>186</v>
      </c>
      <c r="F74" s="98" t="s">
        <v>204</v>
      </c>
      <c r="G74" s="98" t="s">
        <v>234</v>
      </c>
      <c r="H74" s="84" t="s">
        <v>238</v>
      </c>
      <c r="I74" s="89" t="s">
        <v>250</v>
      </c>
      <c r="J74" s="101" t="s">
        <v>276</v>
      </c>
      <c r="K74" s="52"/>
      <c r="L74" s="24"/>
      <c r="M74" s="53"/>
      <c r="N74" s="53"/>
      <c r="O74" s="54"/>
    </row>
    <row r="75" spans="1:15" s="2" customFormat="1" ht="13.5" customHeight="1" x14ac:dyDescent="0.2">
      <c r="A75" s="63"/>
      <c r="B75" s="88">
        <f t="shared" si="2"/>
        <v>66</v>
      </c>
      <c r="C75" s="85" t="s">
        <v>98</v>
      </c>
      <c r="D75" s="85" t="s">
        <v>152</v>
      </c>
      <c r="E75" s="86" t="s">
        <v>186</v>
      </c>
      <c r="F75" s="99" t="s">
        <v>204</v>
      </c>
      <c r="G75" s="99" t="s">
        <v>234</v>
      </c>
      <c r="H75" s="86" t="s">
        <v>238</v>
      </c>
      <c r="I75" s="90" t="s">
        <v>250</v>
      </c>
      <c r="J75" s="102" t="s">
        <v>276</v>
      </c>
      <c r="K75" s="55"/>
      <c r="L75" s="55"/>
      <c r="M75" s="55"/>
      <c r="N75" s="55"/>
      <c r="O75" s="54"/>
    </row>
    <row r="76" spans="1:15" s="2" customFormat="1" ht="13.5" customHeight="1" x14ac:dyDescent="0.2">
      <c r="A76" s="63"/>
      <c r="B76" s="87">
        <f t="shared" si="2"/>
        <v>67</v>
      </c>
      <c r="C76" s="84" t="s">
        <v>99</v>
      </c>
      <c r="D76" s="84" t="s">
        <v>149</v>
      </c>
      <c r="E76" s="84" t="s">
        <v>183</v>
      </c>
      <c r="F76" s="98" t="s">
        <v>204</v>
      </c>
      <c r="G76" s="98" t="s">
        <v>231</v>
      </c>
      <c r="H76" s="84" t="s">
        <v>238</v>
      </c>
      <c r="I76" s="89" t="s">
        <v>250</v>
      </c>
      <c r="J76" s="101" t="s">
        <v>273</v>
      </c>
      <c r="K76" s="52"/>
      <c r="L76" s="24"/>
      <c r="M76" s="53"/>
      <c r="N76" s="53"/>
      <c r="O76" s="54"/>
    </row>
    <row r="77" spans="1:15" s="2" customFormat="1" ht="13.5" customHeight="1" x14ac:dyDescent="0.2">
      <c r="A77" s="63"/>
      <c r="B77" s="88">
        <f t="shared" si="2"/>
        <v>68</v>
      </c>
      <c r="C77" s="85" t="s">
        <v>100</v>
      </c>
      <c r="D77" s="85" t="s">
        <v>148</v>
      </c>
      <c r="E77" s="86" t="s">
        <v>182</v>
      </c>
      <c r="F77" s="99" t="s">
        <v>204</v>
      </c>
      <c r="G77" s="99" t="s">
        <v>230</v>
      </c>
      <c r="H77" s="86" t="s">
        <v>238</v>
      </c>
      <c r="I77" s="90" t="s">
        <v>250</v>
      </c>
      <c r="J77" s="102" t="s">
        <v>272</v>
      </c>
      <c r="K77" s="55"/>
      <c r="L77" s="55"/>
      <c r="M77" s="55"/>
      <c r="N77" s="55"/>
      <c r="O77" s="54"/>
    </row>
    <row r="78" spans="1:15" s="2" customFormat="1" ht="13.5" customHeight="1" x14ac:dyDescent="0.2">
      <c r="A78" s="63"/>
      <c r="B78" s="87">
        <f t="shared" si="2"/>
        <v>69</v>
      </c>
      <c r="C78" s="84" t="s">
        <v>101</v>
      </c>
      <c r="D78" s="84" t="s">
        <v>147</v>
      </c>
      <c r="E78" s="84" t="s">
        <v>181</v>
      </c>
      <c r="F78" s="98" t="s">
        <v>204</v>
      </c>
      <c r="G78" s="98" t="s">
        <v>229</v>
      </c>
      <c r="H78" s="84" t="s">
        <v>238</v>
      </c>
      <c r="I78" s="89" t="s">
        <v>250</v>
      </c>
      <c r="J78" s="101" t="s">
        <v>271</v>
      </c>
      <c r="K78" s="52"/>
      <c r="L78" s="24"/>
      <c r="M78" s="53"/>
      <c r="N78" s="53"/>
      <c r="O78" s="54"/>
    </row>
    <row r="79" spans="1:15" s="2" customFormat="1" ht="13.5" customHeight="1" x14ac:dyDescent="0.2">
      <c r="A79" s="63"/>
      <c r="B79" s="88">
        <f t="shared" si="2"/>
        <v>70</v>
      </c>
      <c r="C79" s="85" t="s">
        <v>102</v>
      </c>
      <c r="D79" s="85" t="s">
        <v>151</v>
      </c>
      <c r="E79" s="86" t="s">
        <v>185</v>
      </c>
      <c r="F79" s="99" t="s">
        <v>204</v>
      </c>
      <c r="G79" s="99" t="s">
        <v>233</v>
      </c>
      <c r="H79" s="86" t="s">
        <v>238</v>
      </c>
      <c r="I79" s="90" t="s">
        <v>250</v>
      </c>
      <c r="J79" s="102" t="s">
        <v>275</v>
      </c>
      <c r="K79" s="55"/>
      <c r="L79" s="55"/>
      <c r="M79" s="55"/>
      <c r="N79" s="55"/>
      <c r="O79" s="54"/>
    </row>
    <row r="80" spans="1:15" s="2" customFormat="1" ht="13.5" customHeight="1" x14ac:dyDescent="0.2">
      <c r="A80" s="63"/>
      <c r="B80" s="87">
        <f t="shared" si="2"/>
        <v>71</v>
      </c>
      <c r="C80" s="84" t="s">
        <v>103</v>
      </c>
      <c r="D80" s="84" t="s">
        <v>147</v>
      </c>
      <c r="E80" s="84" t="s">
        <v>181</v>
      </c>
      <c r="F80" s="98" t="s">
        <v>204</v>
      </c>
      <c r="G80" s="98" t="s">
        <v>229</v>
      </c>
      <c r="H80" s="84" t="s">
        <v>238</v>
      </c>
      <c r="I80" s="89" t="s">
        <v>250</v>
      </c>
      <c r="J80" s="101" t="s">
        <v>271</v>
      </c>
      <c r="K80" s="52"/>
      <c r="L80" s="24"/>
      <c r="M80" s="53"/>
      <c r="N80" s="53"/>
      <c r="O80" s="54"/>
    </row>
    <row r="81" spans="1:15" s="2" customFormat="1" ht="13.5" customHeight="1" x14ac:dyDescent="0.2">
      <c r="A81" s="63"/>
      <c r="B81" s="88">
        <f t="shared" si="2"/>
        <v>72</v>
      </c>
      <c r="C81" s="85" t="s">
        <v>104</v>
      </c>
      <c r="D81" s="85" t="s">
        <v>148</v>
      </c>
      <c r="E81" s="86" t="s">
        <v>182</v>
      </c>
      <c r="F81" s="99" t="s">
        <v>204</v>
      </c>
      <c r="G81" s="99" t="s">
        <v>230</v>
      </c>
      <c r="H81" s="86" t="s">
        <v>238</v>
      </c>
      <c r="I81" s="90" t="s">
        <v>250</v>
      </c>
      <c r="J81" s="102" t="s">
        <v>272</v>
      </c>
      <c r="K81" s="55"/>
      <c r="L81" s="55"/>
      <c r="M81" s="55"/>
      <c r="N81" s="55"/>
      <c r="O81" s="54"/>
    </row>
    <row r="82" spans="1:15" s="2" customFormat="1" ht="13.5" customHeight="1" x14ac:dyDescent="0.2">
      <c r="A82" s="63"/>
      <c r="B82" s="87">
        <f t="shared" si="2"/>
        <v>73</v>
      </c>
      <c r="C82" s="84" t="s">
        <v>105</v>
      </c>
      <c r="D82" s="84" t="s">
        <v>148</v>
      </c>
      <c r="E82" s="84" t="s">
        <v>182</v>
      </c>
      <c r="F82" s="98" t="s">
        <v>204</v>
      </c>
      <c r="G82" s="98" t="s">
        <v>230</v>
      </c>
      <c r="H82" s="84" t="s">
        <v>238</v>
      </c>
      <c r="I82" s="89" t="s">
        <v>250</v>
      </c>
      <c r="J82" s="101" t="s">
        <v>272</v>
      </c>
      <c r="K82" s="52"/>
      <c r="L82" s="24"/>
      <c r="M82" s="53"/>
      <c r="N82" s="53"/>
      <c r="O82" s="54"/>
    </row>
    <row r="83" spans="1:15" s="2" customFormat="1" ht="13.5" customHeight="1" x14ac:dyDescent="0.2">
      <c r="A83" s="63"/>
      <c r="B83" s="88">
        <f t="shared" si="2"/>
        <v>74</v>
      </c>
      <c r="C83" s="85" t="s">
        <v>106</v>
      </c>
      <c r="D83" s="85" t="s">
        <v>148</v>
      </c>
      <c r="E83" s="86" t="s">
        <v>182</v>
      </c>
      <c r="F83" s="99" t="s">
        <v>204</v>
      </c>
      <c r="G83" s="99" t="s">
        <v>230</v>
      </c>
      <c r="H83" s="86" t="s">
        <v>238</v>
      </c>
      <c r="I83" s="90" t="s">
        <v>250</v>
      </c>
      <c r="J83" s="102" t="s">
        <v>272</v>
      </c>
      <c r="K83" s="55"/>
      <c r="L83" s="55"/>
      <c r="M83" s="55"/>
      <c r="N83" s="55"/>
      <c r="O83" s="54"/>
    </row>
    <row r="84" spans="1:15" s="2" customFormat="1" ht="13.5" customHeight="1" x14ac:dyDescent="0.2">
      <c r="A84" s="63"/>
      <c r="B84" s="87">
        <f t="shared" si="2"/>
        <v>75</v>
      </c>
      <c r="C84" s="84" t="s">
        <v>107</v>
      </c>
      <c r="D84" s="84" t="s">
        <v>148</v>
      </c>
      <c r="E84" s="84" t="s">
        <v>182</v>
      </c>
      <c r="F84" s="98" t="s">
        <v>204</v>
      </c>
      <c r="G84" s="98" t="s">
        <v>230</v>
      </c>
      <c r="H84" s="84" t="s">
        <v>238</v>
      </c>
      <c r="I84" s="89" t="s">
        <v>250</v>
      </c>
      <c r="J84" s="101" t="s">
        <v>272</v>
      </c>
      <c r="K84" s="52"/>
      <c r="L84" s="24"/>
      <c r="M84" s="53"/>
      <c r="N84" s="53"/>
      <c r="O84" s="54"/>
    </row>
    <row r="85" spans="1:15" s="2" customFormat="1" ht="13.5" customHeight="1" x14ac:dyDescent="0.2">
      <c r="A85" s="63"/>
      <c r="B85" s="88">
        <f t="shared" si="2"/>
        <v>76</v>
      </c>
      <c r="C85" s="85" t="s">
        <v>108</v>
      </c>
      <c r="D85" s="85" t="s">
        <v>147</v>
      </c>
      <c r="E85" s="86" t="s">
        <v>181</v>
      </c>
      <c r="F85" s="99" t="s">
        <v>204</v>
      </c>
      <c r="G85" s="99" t="s">
        <v>229</v>
      </c>
      <c r="H85" s="86" t="s">
        <v>238</v>
      </c>
      <c r="I85" s="90" t="s">
        <v>250</v>
      </c>
      <c r="J85" s="102" t="s">
        <v>271</v>
      </c>
      <c r="K85" s="55"/>
      <c r="L85" s="55"/>
      <c r="M85" s="55"/>
      <c r="N85" s="55"/>
      <c r="O85" s="54"/>
    </row>
    <row r="86" spans="1:15" s="2" customFormat="1" ht="13.5" customHeight="1" x14ac:dyDescent="0.2">
      <c r="A86" s="63"/>
      <c r="B86" s="87">
        <f t="shared" si="2"/>
        <v>77</v>
      </c>
      <c r="C86" s="84" t="s">
        <v>109</v>
      </c>
      <c r="D86" s="84" t="s">
        <v>149</v>
      </c>
      <c r="E86" s="84" t="s">
        <v>183</v>
      </c>
      <c r="F86" s="98" t="s">
        <v>204</v>
      </c>
      <c r="G86" s="98" t="s">
        <v>231</v>
      </c>
      <c r="H86" s="84" t="s">
        <v>238</v>
      </c>
      <c r="I86" s="89" t="s">
        <v>250</v>
      </c>
      <c r="J86" s="101" t="s">
        <v>273</v>
      </c>
      <c r="K86" s="52"/>
      <c r="L86" s="24"/>
      <c r="M86" s="53"/>
      <c r="N86" s="53"/>
      <c r="O86" s="54"/>
    </row>
    <row r="87" spans="1:15" s="2" customFormat="1" ht="13.5" customHeight="1" x14ac:dyDescent="0.2">
      <c r="A87" s="63"/>
      <c r="B87" s="88">
        <f t="shared" si="2"/>
        <v>78</v>
      </c>
      <c r="C87" s="85" t="s">
        <v>110</v>
      </c>
      <c r="D87" s="85" t="s">
        <v>149</v>
      </c>
      <c r="E87" s="86" t="s">
        <v>183</v>
      </c>
      <c r="F87" s="99" t="s">
        <v>204</v>
      </c>
      <c r="G87" s="99" t="s">
        <v>231</v>
      </c>
      <c r="H87" s="86" t="s">
        <v>238</v>
      </c>
      <c r="I87" s="90" t="s">
        <v>250</v>
      </c>
      <c r="J87" s="102" t="s">
        <v>273</v>
      </c>
      <c r="K87" s="55"/>
      <c r="L87" s="55"/>
      <c r="M87" s="55"/>
      <c r="N87" s="55"/>
      <c r="O87" s="54"/>
    </row>
    <row r="88" spans="1:15" s="2" customFormat="1" ht="13.5" customHeight="1" x14ac:dyDescent="0.2">
      <c r="A88" s="63"/>
      <c r="B88" s="87">
        <f t="shared" si="2"/>
        <v>79</v>
      </c>
      <c r="C88" s="84" t="s">
        <v>111</v>
      </c>
      <c r="D88" s="84" t="s">
        <v>149</v>
      </c>
      <c r="E88" s="84" t="s">
        <v>183</v>
      </c>
      <c r="F88" s="98" t="s">
        <v>204</v>
      </c>
      <c r="G88" s="98" t="s">
        <v>231</v>
      </c>
      <c r="H88" s="84" t="s">
        <v>238</v>
      </c>
      <c r="I88" s="89" t="s">
        <v>250</v>
      </c>
      <c r="J88" s="101" t="s">
        <v>273</v>
      </c>
      <c r="K88" s="52"/>
      <c r="L88" s="24"/>
      <c r="M88" s="53"/>
      <c r="N88" s="53"/>
      <c r="O88" s="54"/>
    </row>
    <row r="89" spans="1:15" s="2" customFormat="1" ht="13.5" customHeight="1" x14ac:dyDescent="0.2">
      <c r="A89" s="63"/>
      <c r="B89" s="88">
        <f t="shared" si="2"/>
        <v>80</v>
      </c>
      <c r="C89" s="85" t="s">
        <v>112</v>
      </c>
      <c r="D89" s="85" t="s">
        <v>150</v>
      </c>
      <c r="E89" s="86" t="s">
        <v>184</v>
      </c>
      <c r="F89" s="99" t="s">
        <v>204</v>
      </c>
      <c r="G89" s="99" t="s">
        <v>232</v>
      </c>
      <c r="H89" s="86" t="s">
        <v>238</v>
      </c>
      <c r="I89" s="90" t="s">
        <v>250</v>
      </c>
      <c r="J89" s="102" t="s">
        <v>274</v>
      </c>
      <c r="K89" s="55"/>
      <c r="L89" s="55"/>
      <c r="M89" s="55"/>
      <c r="N89" s="55"/>
      <c r="O89" s="54"/>
    </row>
    <row r="90" spans="1:15" s="2" customFormat="1" ht="13.5" customHeight="1" x14ac:dyDescent="0.2">
      <c r="A90" s="63"/>
      <c r="B90" s="87">
        <f t="shared" si="2"/>
        <v>81</v>
      </c>
      <c r="C90" s="84" t="s">
        <v>113</v>
      </c>
      <c r="D90" s="84" t="s">
        <v>153</v>
      </c>
      <c r="E90" s="84" t="s">
        <v>187</v>
      </c>
      <c r="F90" s="98" t="s">
        <v>205</v>
      </c>
      <c r="G90" s="98" t="s">
        <v>235</v>
      </c>
      <c r="H90" s="84" t="s">
        <v>240</v>
      </c>
      <c r="I90" s="89" t="s">
        <v>250</v>
      </c>
      <c r="J90" s="101" t="s">
        <v>277</v>
      </c>
      <c r="K90" s="52"/>
      <c r="L90" s="24"/>
      <c r="M90" s="53"/>
      <c r="N90" s="53"/>
      <c r="O90" s="54"/>
    </row>
    <row r="91" spans="1:15" s="2" customFormat="1" ht="13.5" customHeight="1" x14ac:dyDescent="0.2">
      <c r="A91" s="63"/>
      <c r="B91" s="88">
        <f t="shared" si="2"/>
        <v>82</v>
      </c>
      <c r="C91" s="85" t="s">
        <v>114</v>
      </c>
      <c r="D91" s="85" t="s">
        <v>154</v>
      </c>
      <c r="E91" s="86" t="s">
        <v>188</v>
      </c>
      <c r="F91" s="99" t="s">
        <v>206</v>
      </c>
      <c r="G91" s="99" t="s">
        <v>154</v>
      </c>
      <c r="H91" s="86" t="s">
        <v>240</v>
      </c>
      <c r="I91" s="90" t="s">
        <v>250</v>
      </c>
      <c r="J91" s="102" t="s">
        <v>278</v>
      </c>
      <c r="K91" s="55"/>
      <c r="L91" s="55"/>
      <c r="M91" s="55"/>
      <c r="N91" s="55"/>
      <c r="O91" s="54"/>
    </row>
    <row r="92" spans="1:15" s="2" customFormat="1" ht="13.5" customHeight="1" x14ac:dyDescent="0.2">
      <c r="A92" s="63"/>
      <c r="B92" s="87">
        <f t="shared" si="2"/>
        <v>83</v>
      </c>
      <c r="C92" s="84" t="s">
        <v>115</v>
      </c>
      <c r="D92" s="84" t="s">
        <v>154</v>
      </c>
      <c r="E92" s="84" t="s">
        <v>188</v>
      </c>
      <c r="F92" s="98" t="s">
        <v>206</v>
      </c>
      <c r="G92" s="98" t="s">
        <v>154</v>
      </c>
      <c r="H92" s="84" t="s">
        <v>240</v>
      </c>
      <c r="I92" s="89" t="s">
        <v>250</v>
      </c>
      <c r="J92" s="101" t="s">
        <v>278</v>
      </c>
      <c r="K92" s="52"/>
      <c r="L92" s="24"/>
      <c r="M92" s="53"/>
      <c r="N92" s="53"/>
      <c r="O92" s="54"/>
    </row>
    <row r="93" spans="1:15" s="2" customFormat="1" ht="13.5" customHeight="1" x14ac:dyDescent="0.2">
      <c r="A93" s="63"/>
      <c r="B93" s="88">
        <f t="shared" si="2"/>
        <v>84</v>
      </c>
      <c r="C93" s="85" t="s">
        <v>116</v>
      </c>
      <c r="D93" s="85" t="s">
        <v>155</v>
      </c>
      <c r="E93" s="86" t="s">
        <v>189</v>
      </c>
      <c r="F93" s="99" t="s">
        <v>207</v>
      </c>
      <c r="G93" s="99" t="s">
        <v>155</v>
      </c>
      <c r="H93" s="86" t="s">
        <v>244</v>
      </c>
      <c r="I93" s="90" t="s">
        <v>250</v>
      </c>
      <c r="J93" s="102" t="s">
        <v>279</v>
      </c>
      <c r="K93" s="55"/>
      <c r="L93" s="55"/>
      <c r="M93" s="55"/>
      <c r="N93" s="55"/>
      <c r="O93" s="54"/>
    </row>
    <row r="94" spans="1:15" s="2" customFormat="1" ht="13.5" customHeight="1" x14ac:dyDescent="0.2">
      <c r="A94" s="63"/>
      <c r="B94" s="87">
        <f t="shared" si="2"/>
        <v>85</v>
      </c>
      <c r="C94" s="84" t="s">
        <v>117</v>
      </c>
      <c r="D94" s="84" t="s">
        <v>156</v>
      </c>
      <c r="E94" s="84" t="s">
        <v>190</v>
      </c>
      <c r="F94" s="98" t="s">
        <v>207</v>
      </c>
      <c r="G94" s="98" t="s">
        <v>156</v>
      </c>
      <c r="H94" s="84" t="s">
        <v>245</v>
      </c>
      <c r="I94" s="89" t="s">
        <v>250</v>
      </c>
      <c r="J94" s="101" t="s">
        <v>280</v>
      </c>
      <c r="K94" s="52"/>
      <c r="L94" s="24"/>
      <c r="M94" s="53"/>
      <c r="N94" s="53"/>
      <c r="O94" s="54"/>
    </row>
    <row r="95" spans="1:15" s="2" customFormat="1" ht="13.5" customHeight="1" x14ac:dyDescent="0.2">
      <c r="A95" s="63"/>
      <c r="B95" s="88">
        <f t="shared" si="2"/>
        <v>86</v>
      </c>
      <c r="C95" s="85" t="s">
        <v>118</v>
      </c>
      <c r="D95" s="85" t="s">
        <v>157</v>
      </c>
      <c r="E95" s="86" t="s">
        <v>191</v>
      </c>
      <c r="F95" s="99" t="s">
        <v>208</v>
      </c>
      <c r="G95" s="99" t="s">
        <v>157</v>
      </c>
      <c r="H95" s="86" t="s">
        <v>246</v>
      </c>
      <c r="I95" s="90" t="s">
        <v>250</v>
      </c>
      <c r="J95" s="102" t="s">
        <v>281</v>
      </c>
      <c r="K95" s="55"/>
      <c r="L95" s="55"/>
      <c r="M95" s="55"/>
      <c r="N95" s="55"/>
      <c r="O95" s="54"/>
    </row>
    <row r="96" spans="1:15" s="2" customFormat="1" ht="13.5" customHeight="1" x14ac:dyDescent="0.2">
      <c r="A96" s="63"/>
      <c r="B96" s="87">
        <f t="shared" si="2"/>
        <v>87</v>
      </c>
      <c r="C96" s="84" t="s">
        <v>119</v>
      </c>
      <c r="D96" s="84" t="s">
        <v>158</v>
      </c>
      <c r="E96" s="84" t="s">
        <v>192</v>
      </c>
      <c r="F96" s="98" t="s">
        <v>208</v>
      </c>
      <c r="G96" s="98" t="s">
        <v>158</v>
      </c>
      <c r="H96" s="84" t="s">
        <v>247</v>
      </c>
      <c r="I96" s="89" t="s">
        <v>250</v>
      </c>
      <c r="J96" s="101" t="s">
        <v>282</v>
      </c>
      <c r="K96" s="52"/>
      <c r="L96" s="24"/>
      <c r="M96" s="53"/>
      <c r="N96" s="53"/>
      <c r="O96" s="54"/>
    </row>
    <row r="97" spans="1:15" s="2" customFormat="1" ht="13.5" customHeight="1" x14ac:dyDescent="0.2">
      <c r="A97" s="63"/>
      <c r="B97" s="88">
        <f t="shared" si="2"/>
        <v>88</v>
      </c>
      <c r="C97" s="85" t="s">
        <v>120</v>
      </c>
      <c r="D97" s="85" t="s">
        <v>158</v>
      </c>
      <c r="E97" s="86" t="s">
        <v>192</v>
      </c>
      <c r="F97" s="99" t="s">
        <v>208</v>
      </c>
      <c r="G97" s="99" t="s">
        <v>158</v>
      </c>
      <c r="H97" s="86" t="s">
        <v>247</v>
      </c>
      <c r="I97" s="90" t="s">
        <v>250</v>
      </c>
      <c r="J97" s="102" t="s">
        <v>282</v>
      </c>
      <c r="K97" s="55"/>
      <c r="L97" s="55"/>
      <c r="M97" s="55"/>
      <c r="N97" s="55"/>
      <c r="O97" s="54"/>
    </row>
    <row r="98" spans="1:15" s="2" customFormat="1" ht="13.5" customHeight="1" x14ac:dyDescent="0.2">
      <c r="A98" s="63"/>
      <c r="B98" s="87">
        <f t="shared" si="2"/>
        <v>89</v>
      </c>
      <c r="C98" s="84" t="s">
        <v>121</v>
      </c>
      <c r="D98" s="84" t="s">
        <v>158</v>
      </c>
      <c r="E98" s="84" t="s">
        <v>192</v>
      </c>
      <c r="F98" s="98" t="s">
        <v>208</v>
      </c>
      <c r="G98" s="98" t="s">
        <v>158</v>
      </c>
      <c r="H98" s="84" t="s">
        <v>247</v>
      </c>
      <c r="I98" s="89" t="s">
        <v>250</v>
      </c>
      <c r="J98" s="101" t="s">
        <v>282</v>
      </c>
      <c r="K98" s="52"/>
      <c r="L98" s="24"/>
      <c r="M98" s="53"/>
      <c r="N98" s="53"/>
      <c r="O98" s="54"/>
    </row>
    <row r="99" spans="1:15" s="2" customFormat="1" ht="13.5" customHeight="1" x14ac:dyDescent="0.2">
      <c r="A99" s="63"/>
      <c r="B99" s="88">
        <f t="shared" si="2"/>
        <v>90</v>
      </c>
      <c r="C99" s="85" t="s">
        <v>122</v>
      </c>
      <c r="D99" s="85" t="s">
        <v>158</v>
      </c>
      <c r="E99" s="86" t="s">
        <v>192</v>
      </c>
      <c r="F99" s="99" t="s">
        <v>208</v>
      </c>
      <c r="G99" s="99" t="s">
        <v>158</v>
      </c>
      <c r="H99" s="86" t="s">
        <v>247</v>
      </c>
      <c r="I99" s="90" t="s">
        <v>250</v>
      </c>
      <c r="J99" s="102" t="s">
        <v>282</v>
      </c>
      <c r="K99" s="55"/>
      <c r="L99" s="55"/>
      <c r="M99" s="55"/>
      <c r="N99" s="55"/>
      <c r="O99" s="54"/>
    </row>
    <row r="100" spans="1:15" s="2" customFormat="1" ht="13.5" customHeight="1" x14ac:dyDescent="0.2">
      <c r="A100" s="63"/>
      <c r="B100" s="87">
        <f t="shared" si="2"/>
        <v>91</v>
      </c>
      <c r="C100" s="84" t="s">
        <v>123</v>
      </c>
      <c r="D100" s="84" t="s">
        <v>159</v>
      </c>
      <c r="E100" s="84" t="s">
        <v>193</v>
      </c>
      <c r="F100" s="98" t="s">
        <v>209</v>
      </c>
      <c r="G100" s="98" t="s">
        <v>159</v>
      </c>
      <c r="H100" s="84" t="s">
        <v>248</v>
      </c>
      <c r="I100" s="89" t="s">
        <v>250</v>
      </c>
      <c r="J100" s="101" t="s">
        <v>283</v>
      </c>
      <c r="K100" s="52"/>
      <c r="L100" s="24"/>
      <c r="M100" s="53"/>
      <c r="N100" s="53"/>
      <c r="O100" s="54"/>
    </row>
    <row r="101" spans="1:15" s="2" customFormat="1" ht="13.5" customHeight="1" x14ac:dyDescent="0.2">
      <c r="A101" s="63"/>
      <c r="B101" s="88">
        <f t="shared" si="2"/>
        <v>92</v>
      </c>
      <c r="C101" s="85" t="s">
        <v>124</v>
      </c>
      <c r="D101" s="85" t="s">
        <v>159</v>
      </c>
      <c r="E101" s="86" t="s">
        <v>193</v>
      </c>
      <c r="F101" s="99" t="s">
        <v>209</v>
      </c>
      <c r="G101" s="99" t="s">
        <v>159</v>
      </c>
      <c r="H101" s="86" t="s">
        <v>248</v>
      </c>
      <c r="I101" s="90" t="s">
        <v>250</v>
      </c>
      <c r="J101" s="102" t="s">
        <v>283</v>
      </c>
      <c r="K101" s="55"/>
      <c r="L101" s="55"/>
      <c r="M101" s="55"/>
      <c r="N101" s="55"/>
      <c r="O101" s="54"/>
    </row>
    <row r="102" spans="1:15" s="2" customFormat="1" ht="13.5" customHeight="1" x14ac:dyDescent="0.2">
      <c r="A102" s="63"/>
      <c r="B102" s="87">
        <f t="shared" si="2"/>
        <v>93</v>
      </c>
      <c r="C102" s="84" t="s">
        <v>125</v>
      </c>
      <c r="D102" s="84" t="s">
        <v>160</v>
      </c>
      <c r="E102" s="84" t="s">
        <v>194</v>
      </c>
      <c r="F102" s="98" t="s">
        <v>210</v>
      </c>
      <c r="G102" s="98" t="s">
        <v>160</v>
      </c>
      <c r="H102" s="84" t="s">
        <v>239</v>
      </c>
      <c r="I102" s="89" t="s">
        <v>250</v>
      </c>
      <c r="J102" s="101" t="s">
        <v>284</v>
      </c>
      <c r="K102" s="52"/>
      <c r="L102" s="24"/>
      <c r="M102" s="53"/>
      <c r="N102" s="53"/>
      <c r="O102" s="54"/>
    </row>
    <row r="103" spans="1:15" s="2" customFormat="1" ht="13.5" customHeight="1" x14ac:dyDescent="0.2">
      <c r="A103" s="63"/>
      <c r="B103" s="88">
        <f t="shared" si="2"/>
        <v>94</v>
      </c>
      <c r="C103" s="85" t="s">
        <v>126</v>
      </c>
      <c r="D103" s="85" t="s">
        <v>160</v>
      </c>
      <c r="E103" s="86" t="s">
        <v>194</v>
      </c>
      <c r="F103" s="99" t="s">
        <v>210</v>
      </c>
      <c r="G103" s="99" t="s">
        <v>160</v>
      </c>
      <c r="H103" s="86" t="s">
        <v>239</v>
      </c>
      <c r="I103" s="90" t="s">
        <v>250</v>
      </c>
      <c r="J103" s="102" t="s">
        <v>284</v>
      </c>
      <c r="K103" s="55"/>
      <c r="L103" s="55"/>
      <c r="M103" s="55"/>
      <c r="N103" s="55"/>
      <c r="O103" s="54"/>
    </row>
    <row r="104" spans="1:15" x14ac:dyDescent="0.2">
      <c r="A104" s="65"/>
      <c r="B104" s="26"/>
      <c r="C104" s="27"/>
      <c r="D104" s="21"/>
      <c r="E104" s="21"/>
      <c r="F104" s="26"/>
      <c r="G104" s="25"/>
      <c r="H104" s="74"/>
      <c r="I104" s="75"/>
      <c r="J104" s="76"/>
      <c r="K104" s="42"/>
    </row>
    <row r="105" spans="1:15" x14ac:dyDescent="0.2">
      <c r="A105" s="65"/>
      <c r="B105" s="106" t="s">
        <v>19</v>
      </c>
      <c r="C105" s="107"/>
      <c r="D105" s="4"/>
      <c r="E105" s="7"/>
      <c r="F105" s="71" t="s">
        <v>20</v>
      </c>
      <c r="G105" s="4"/>
      <c r="H105" s="4"/>
      <c r="I105" s="32"/>
      <c r="J105" s="77"/>
    </row>
    <row r="106" spans="1:15" ht="26.25" x14ac:dyDescent="0.2">
      <c r="A106" s="65"/>
      <c r="B106" s="73"/>
      <c r="C106" s="6"/>
      <c r="D106" s="6"/>
      <c r="E106" s="8"/>
      <c r="F106" s="72"/>
      <c r="G106" s="5"/>
      <c r="H106" s="37"/>
      <c r="I106" s="36"/>
      <c r="J106" s="78"/>
      <c r="L106" s="108"/>
      <c r="M106" s="109"/>
      <c r="N106" s="44"/>
    </row>
    <row r="107" spans="1:15" x14ac:dyDescent="0.2">
      <c r="A107" s="65"/>
      <c r="B107" s="73"/>
      <c r="C107" s="6"/>
      <c r="D107" s="6"/>
      <c r="E107" s="8"/>
      <c r="F107" s="72"/>
      <c r="G107" s="5"/>
      <c r="H107" s="5"/>
      <c r="I107" s="33"/>
      <c r="J107" s="79"/>
      <c r="K107" s="45"/>
      <c r="L107" s="110"/>
      <c r="M107" s="110"/>
      <c r="N107" s="46"/>
    </row>
    <row r="108" spans="1:15" ht="13.5" thickBot="1" x14ac:dyDescent="0.25">
      <c r="A108" s="66"/>
      <c r="B108" s="10"/>
      <c r="C108" s="10"/>
      <c r="D108" s="10"/>
      <c r="E108" s="9"/>
      <c r="F108" s="80"/>
      <c r="G108" s="9"/>
      <c r="H108" s="9"/>
      <c r="I108" s="34"/>
      <c r="J108" s="81"/>
      <c r="K108" s="45"/>
    </row>
    <row r="110" spans="1:15" x14ac:dyDescent="0.2">
      <c r="C110" s="1"/>
      <c r="D110" s="1"/>
      <c r="E110" s="1"/>
    </row>
    <row r="111" spans="1:15" x14ac:dyDescent="0.2">
      <c r="C111" s="1"/>
      <c r="D111" s="1"/>
      <c r="E111" s="1"/>
    </row>
    <row r="112" spans="1:15" x14ac:dyDescent="0.2">
      <c r="C112" s="1"/>
      <c r="D112" s="1"/>
      <c r="E112" s="1"/>
    </row>
  </sheetData>
  <mergeCells count="3">
    <mergeCell ref="B105:C105"/>
    <mergeCell ref="L106:M106"/>
    <mergeCell ref="L107:M107"/>
  </mergeCells>
  <phoneticPr fontId="0" type="noConversion"/>
  <hyperlinks>
    <hyperlink ref="I7" r:id="rId1" xr:uid="{00000000-0004-0000-0000-000000000000}"/>
    <hyperlink ref="F10" r:id="rId2" tooltip="Component" display="'Panasonic" xr:uid="{F2F2CE67-D2E6-4B0E-9B2D-5C8A402993E8}"/>
    <hyperlink ref="F11" r:id="rId3" tooltip="Component" display="'Panasonic" xr:uid="{7918141B-6043-437A-847A-DF9B157A64BD}"/>
    <hyperlink ref="F12" r:id="rId4" tooltip="Component" display="'TDK" xr:uid="{38B627DF-99EB-48AF-BD4B-3C3B02CC140B}"/>
    <hyperlink ref="F13" r:id="rId5" tooltip="Component" display="'TDK" xr:uid="{48AA2CBF-193B-4C67-BC50-90CAC5E7F913}"/>
    <hyperlink ref="F14" r:id="rId6" tooltip="Component" display="'TDK" xr:uid="{3327A9BC-1D2D-43C8-9A1B-2BA7EE325872}"/>
    <hyperlink ref="F15" r:id="rId7" tooltip="Component" display="'TDK" xr:uid="{E32E9E82-B5D3-4279-90DC-09C32339DFBF}"/>
    <hyperlink ref="F16" r:id="rId8" tooltip="Component" display="'TDK" xr:uid="{4428C644-7A81-440B-86C7-2DD88E1F320B}"/>
    <hyperlink ref="F17" r:id="rId9" tooltip="Component" display="'TDK" xr:uid="{207A6555-745C-465E-B01D-DD07BC3B054D}"/>
    <hyperlink ref="F18" r:id="rId10" tooltip="Component" display="'KEMET" xr:uid="{82FCAA32-4FF5-4714-9399-7F16DFEAEFD7}"/>
    <hyperlink ref="F19" r:id="rId11" tooltip="Component" display="'KEMET" xr:uid="{3830ED6D-56C9-4EA9-B66E-EFA7253BB0CC}"/>
    <hyperlink ref="F20" r:id="rId12" tooltip="Component" display="'TDK" xr:uid="{5C5546BA-C52B-4A1D-A264-0366C5858D03}"/>
    <hyperlink ref="F21" r:id="rId13" tooltip="Component" display="'TDK" xr:uid="{49B48ED6-3E36-4210-904F-F14023D28DD5}"/>
    <hyperlink ref="F22" r:id="rId14" tooltip="Component" display="'TDK" xr:uid="{48E5D294-AC98-48EB-85D1-83854F7EB4D8}"/>
    <hyperlink ref="F23" r:id="rId15" tooltip="Component" display="'TDK" xr:uid="{ED20F6C3-EFD3-416E-ABA0-C3CB2C6EB272}"/>
    <hyperlink ref="F24" r:id="rId16" tooltip="Component" display="'TDK" xr:uid="{DCADC68E-3A4F-49D7-9110-D6BDCDD89D32}"/>
    <hyperlink ref="F25" r:id="rId17" tooltip="Component" display="'TDK" xr:uid="{60FD022C-6788-4799-8DF2-F269C3570EAD}"/>
    <hyperlink ref="F26" r:id="rId18" tooltip="Component" display="'TDK" xr:uid="{FA837562-AC92-4B11-9E75-D2EDCCE830E4}"/>
    <hyperlink ref="F27" r:id="rId19" tooltip="Component" display="'TDK" xr:uid="{BC2E3246-A332-4272-B5B7-53F8BDF01B65}"/>
    <hyperlink ref="F28" r:id="rId20" tooltip="Component" display="'TDK" xr:uid="{D64B5886-889E-4584-8448-8667BFFA03B3}"/>
    <hyperlink ref="F29" r:id="rId21" tooltip="Component" display="'TDK" xr:uid="{3FDC3780-249B-421E-A7F0-2DEE95D40273}"/>
    <hyperlink ref="F30" r:id="rId22" tooltip="Component" display="'TDK" xr:uid="{6D6EF5B1-EB39-4C2C-AAC8-DB2A495B5445}"/>
    <hyperlink ref="F31" r:id="rId23" tooltip="Component" display="'TDK" xr:uid="{A071F3BE-B29D-4FFE-B7E5-E8307128773D}"/>
    <hyperlink ref="F32" r:id="rId24" tooltip="Component" display="'TDK" xr:uid="{B492509C-A220-4A23-9C20-D9AE43DFF4A5}"/>
    <hyperlink ref="F33" r:id="rId25" tooltip="Component" display="'KEMET" xr:uid="{CC6EF374-0766-46A7-95FB-0E65511A439D}"/>
    <hyperlink ref="F34" r:id="rId26" tooltip="Component" display="'TDK" xr:uid="{09A45C3B-3ED7-4FCF-A80A-0FF3F0DA52D4}"/>
    <hyperlink ref="F35" r:id="rId27" tooltip="Component" display="'KEMET" xr:uid="{A11CD595-4B23-4911-B91E-B16C11B4CB2B}"/>
    <hyperlink ref="F36" r:id="rId28" tooltip="Component" display="'TDK" xr:uid="{F0DDD848-EF91-4B25-A34A-1E3360073888}"/>
    <hyperlink ref="F37" r:id="rId29" tooltip="Component" display="'TDK" xr:uid="{4C6A9E2E-BEAF-4FEB-B6C8-56A99789A34B}"/>
    <hyperlink ref="F38" r:id="rId30" tooltip="Component" display="'TDK" xr:uid="{24A42A67-1805-4E29-94BF-4451BA457125}"/>
    <hyperlink ref="F39" r:id="rId31" tooltip="Component" display="'TDK" xr:uid="{EBACF2FD-F7B5-40EA-8193-0D3E86F5ACFD}"/>
    <hyperlink ref="F40" r:id="rId32" tooltip="Component" display="'TDK" xr:uid="{AE76A797-835B-4C77-85C3-843541F8197B}"/>
    <hyperlink ref="F41" r:id="rId33" tooltip="Component" display="'TDK" xr:uid="{DE372255-A38E-4779-96CA-FCE866BF342E}"/>
    <hyperlink ref="F42" r:id="rId34" tooltip="Component" display="'TDK" xr:uid="{8D65E9F7-D887-41D5-89C6-5BC0F995C150}"/>
    <hyperlink ref="F43" r:id="rId35" tooltip="Component" display="'Osram Opto" xr:uid="{9401B639-2C6B-4D97-A5CC-C07811E73441}"/>
    <hyperlink ref="F44" r:id="rId36" tooltip="Component" display="'Osram Opto" xr:uid="{2FB86297-B0E8-4523-AADD-7CD2C7FC873F}"/>
    <hyperlink ref="F45" r:id="rId37" tooltip="Component" display="'Osram Opto" xr:uid="{142F360E-A6EB-4B9A-9E9F-402054D8BF3B}"/>
    <hyperlink ref="F46" r:id="rId38" tooltip="Component" display="'Osram Opto" xr:uid="{52F337FC-DA6C-4C7E-8C8C-D0D7C9951C09}"/>
    <hyperlink ref="F47" r:id="rId39" tooltip="Component" display="'ON Semiconductor" xr:uid="{33694C92-0C70-4B9B-8C62-8EED90404DE4}"/>
    <hyperlink ref="F48" r:id="rId40" tooltip="Component" display="'ON Semiconductor" xr:uid="{54A99515-D9B6-47F6-93B9-E21C93046FBC}"/>
    <hyperlink ref="F49" r:id="rId41" tooltip="Component" display="'TDK" xr:uid="{7828CC44-212B-41A3-B273-078C817ADE48}"/>
    <hyperlink ref="F50" r:id="rId42" tooltip="Component" display="'TDK" xr:uid="{D5B39741-D71F-49A6-842C-5A8C1D990E7F}"/>
    <hyperlink ref="F51" r:id="rId43" tooltip="Component" display="'TDK" xr:uid="{CE6491A4-0FBE-4BD5-AF1A-3E913D1341AF}"/>
    <hyperlink ref="F52" r:id="rId44" tooltip="Component" display="'Harwin" xr:uid="{2E7E25ED-121B-467A-852E-E5C849C99C6E}"/>
    <hyperlink ref="F53" r:id="rId45" tooltip="Component" display="'Harwin" xr:uid="{E1302A24-3AEC-4E9D-A2DA-2EB94B9982C2}"/>
    <hyperlink ref="F54" r:id="rId46" tooltip="Component" display="'Harwin" xr:uid="{2ADF9624-5618-4A1E-950C-CA2816D7CE0A}"/>
    <hyperlink ref="F55" r:id="rId47" tooltip="Component" display="'Harwin" xr:uid="{9585987A-AD68-4055-992D-75403FB35751}"/>
    <hyperlink ref="F56" r:id="rId48" tooltip="Component" display="'Amphenol FCI" xr:uid="{9959199A-5927-4440-9AB4-C5773D12FBD7}"/>
    <hyperlink ref="F57" r:id="rId49" tooltip="Component" display="'Amphenol FCI" xr:uid="{142A9E34-1645-4E52-87FB-F9F033229112}"/>
    <hyperlink ref="F58" r:id="rId50" tooltip="Component" display="'Amphenol FCI" xr:uid="{E68308AD-6D3A-447C-BB6E-689B69C28604}"/>
    <hyperlink ref="F59" r:id="rId51" tooltip="Component" display="'Amphenol FCI" xr:uid="{147E7CDB-AC9A-4E10-87B8-4688CF6EF5C2}"/>
    <hyperlink ref="F60" r:id="rId52" tooltip="Component" display="'Amphenol FCI" xr:uid="{4F5877E8-9AE7-4FD1-B176-5CB68866EC2A}"/>
    <hyperlink ref="F61" r:id="rId53" tooltip="Component" display="'KEMET" xr:uid="{51D9B02D-0A22-4173-994F-EBC7BBB81433}"/>
    <hyperlink ref="F62" r:id="rId54" tooltip="Component" display="'Sullins" xr:uid="{12944DE4-4B49-47CD-B3E7-51ADA74BBBD6}"/>
    <hyperlink ref="F63" r:id="rId55" tooltip="Component" display="'Sullins" xr:uid="{ED08FEFA-7217-4571-A663-1F8DFBF7E4BE}"/>
    <hyperlink ref="F64" r:id="rId56" tooltip="Component" display="'Yageo" xr:uid="{3BF71EEF-B367-4A78-8E61-4DC821B40D34}"/>
    <hyperlink ref="F65" r:id="rId57" tooltip="Component" display="'Yageo" xr:uid="{18E895F7-7E1A-4746-97EE-0A8F3480592A}"/>
    <hyperlink ref="F66" r:id="rId58" tooltip="Component" display="'Yageo" xr:uid="{5C5D0940-5871-427B-B4ED-974E8F868720}"/>
    <hyperlink ref="F67" r:id="rId59" tooltip="Component" display="'Yageo" xr:uid="{2D2165A9-54D8-47D6-A363-5BD96A71B52B}"/>
    <hyperlink ref="F68" r:id="rId60" tooltip="Component" display="'Yageo" xr:uid="{CFB6D5D0-D18E-4E6E-A315-0BBD3B8B98E0}"/>
    <hyperlink ref="F69" r:id="rId61" tooltip="Component" display="'Yageo" xr:uid="{84B81A7E-B00A-4CB2-88C0-C564C14A305B}"/>
    <hyperlink ref="F70" r:id="rId62" tooltip="Component" display="'Yageo" xr:uid="{0F1FA57E-FE89-4B88-BA8C-8654E0601863}"/>
    <hyperlink ref="F71" r:id="rId63" tooltip="Component" display="'Yageo" xr:uid="{FB0D8752-5FBA-4633-A453-200DC4934711}"/>
    <hyperlink ref="F72" r:id="rId64" tooltip="Component" display="'Yageo" xr:uid="{10A3A842-604B-4535-81CA-677FB260ABE9}"/>
    <hyperlink ref="F73" r:id="rId65" tooltip="Component" display="'Yageo" xr:uid="{797F7523-C6F2-4329-BB3C-C2AFEE991048}"/>
    <hyperlink ref="F74" r:id="rId66" tooltip="Component" display="'Yageo" xr:uid="{D0349F6E-736A-4A1D-966F-2A0F91FE9969}"/>
    <hyperlink ref="F75" r:id="rId67" tooltip="Component" display="'Yageo" xr:uid="{31225955-943C-45FB-83DB-C4708D177EB1}"/>
    <hyperlink ref="F76" r:id="rId68" tooltip="Component" display="'Yageo" xr:uid="{561EBDD5-917D-41FA-8032-9C2B43A9A9F5}"/>
    <hyperlink ref="F77" r:id="rId69" tooltip="Component" display="'Yageo" xr:uid="{223C8486-B6EA-429A-AEB7-C03E2D06D34B}"/>
    <hyperlink ref="F78" r:id="rId70" tooltip="Component" display="'Yageo" xr:uid="{0A64E5A4-AF57-4EB3-9C08-882435238C03}"/>
    <hyperlink ref="F79" r:id="rId71" tooltip="Component" display="'Yageo" xr:uid="{2C1096B2-1233-4412-9241-F57DAC5E2455}"/>
    <hyperlink ref="F80" r:id="rId72" tooltip="Component" display="'Yageo" xr:uid="{045CC38E-C1A8-4E5F-A48B-F22906975479}"/>
    <hyperlink ref="F81" r:id="rId73" tooltip="Component" display="'Yageo" xr:uid="{44656F09-8BD8-4272-9E19-2CF216C69083}"/>
    <hyperlink ref="F82" r:id="rId74" tooltip="Component" display="'Yageo" xr:uid="{1E7D3EC7-1BA2-4808-8406-77502BD378D6}"/>
    <hyperlink ref="F83" r:id="rId75" tooltip="Component" display="'Yageo" xr:uid="{826240D3-2204-4B50-AD66-6527149C84FC}"/>
    <hyperlink ref="F84" r:id="rId76" tooltip="Component" display="'Yageo" xr:uid="{46429222-6BAC-4ECA-966C-AC1E874ECB73}"/>
    <hyperlink ref="F85" r:id="rId77" tooltip="Component" display="'Yageo" xr:uid="{7D467532-1AAE-495C-BA6D-739633FEFDE1}"/>
    <hyperlink ref="F86" r:id="rId78" tooltip="Component" display="'Yageo" xr:uid="{5927CA29-0711-468A-80A5-B4C11B62D9C8}"/>
    <hyperlink ref="F87" r:id="rId79" tooltip="Component" display="'Yageo" xr:uid="{FC8825EE-6412-4AF4-B7B5-097BFC526BC5}"/>
    <hyperlink ref="F88" r:id="rId80" tooltip="Component" display="'Yageo" xr:uid="{481AB2C6-1E82-472E-A83C-6B9C572B27B3}"/>
    <hyperlink ref="F89" r:id="rId81" tooltip="Component" display="'Yageo" xr:uid="{23B46ECA-6D6A-41F9-9600-1B27DA374157}"/>
    <hyperlink ref="F90" r:id="rId82" tooltip="Component" display="'3M" xr:uid="{63FA3A42-83F2-4225-9640-703DBF72FE5A}"/>
    <hyperlink ref="F91" r:id="rId83" tooltip="Component" display="'TE Connectivity Alcoswitch" xr:uid="{EC975027-0CB8-455E-B48B-DC43DEA567D2}"/>
    <hyperlink ref="F92" r:id="rId84" tooltip="Component" display="'TE Connectivity Alcoswitch" xr:uid="{F3E6204F-7858-4536-A77C-7878B6F25ABB}"/>
    <hyperlink ref="F93" r:id="rId85" tooltip="Component" display="'Microchip" xr:uid="{D8946B84-9A92-4134-8E7A-7F423622356D}"/>
    <hyperlink ref="F94" r:id="rId86" tooltip="Component" display="'Microchip" xr:uid="{634C5F85-1A27-4525-98AB-75BA24542F97}"/>
    <hyperlink ref="F95" r:id="rId87" tooltip="Component" display="'Texas Instruments" xr:uid="{AD983D7E-0D1E-42D4-8493-1499DB2EEF23}"/>
    <hyperlink ref="F96" r:id="rId88" tooltip="Component" display="'Texas Instruments" xr:uid="{43CDB65E-0EEF-4A88-9BED-97D8C7FB329F}"/>
    <hyperlink ref="F97" r:id="rId89" tooltip="Component" display="'Texas Instruments" xr:uid="{1DB36223-A04F-4467-8225-F73D4C0161B4}"/>
    <hyperlink ref="F98" r:id="rId90" tooltip="Component" display="'Texas Instruments" xr:uid="{83C3E73C-B381-47F2-B5B6-27A4113DAF75}"/>
    <hyperlink ref="F99" r:id="rId91" tooltip="Component" display="'Texas Instruments" xr:uid="{BBEBB501-C185-44F9-9B33-803A0139FC82}"/>
    <hyperlink ref="F100" r:id="rId92" tooltip="Component" display="'Abracon" xr:uid="{345DF0F2-EE03-4EE2-ADC0-9EC4816AF945}"/>
    <hyperlink ref="F101" r:id="rId93" tooltip="Component" display="'Abracon" xr:uid="{52E50AC2-E1D2-412F-AC1D-BB165DCFFA04}"/>
    <hyperlink ref="F102" r:id="rId94" tooltip="Component" display="'Bourns" xr:uid="{5F0FFB4D-F6AE-4AC5-8EAD-96F6B9EFA2A5}"/>
    <hyperlink ref="F103" r:id="rId95" tooltip="Component" display="'Bourns" xr:uid="{C6885E99-26A3-4BB8-8018-952641EBB52B}"/>
    <hyperlink ref="G10" r:id="rId96" tooltip="Manufacturer" display="'EEE-1AA101WR" xr:uid="{265C40BC-4250-40C8-930B-4F929AD39B65}"/>
    <hyperlink ref="G11" r:id="rId97" tooltip="Manufacturer" display="'EEE-1AA101WR" xr:uid="{94DDF488-9987-4568-B43E-0EB6CB5245A2}"/>
    <hyperlink ref="G12" r:id="rId98" tooltip="Manufacturer" display="'C2012X5R1C106M125AC" xr:uid="{0DF3B69B-828A-4685-BE62-43824D22501A}"/>
    <hyperlink ref="G13" r:id="rId99" tooltip="Manufacturer" display="'C2012X7R1H104K085AA" xr:uid="{EF351C93-C14D-44F8-99EC-CCE47C720CD6}"/>
    <hyperlink ref="G14" r:id="rId100" tooltip="Manufacturer" display="'C2012X7R1H104K085AA" xr:uid="{4D9E6CD9-AC7F-478C-88D2-7939A38F6BA3}"/>
    <hyperlink ref="G15" r:id="rId101" tooltip="Manufacturer" display="'C2012X7R1H104K085AA" xr:uid="{25185E50-7286-4F01-B57A-CB2327C1FADF}"/>
    <hyperlink ref="G16" r:id="rId102" tooltip="Manufacturer" display="'C2012X5R1E105K125AA" xr:uid="{985218F2-E6DE-4318-8884-30D69F1B3318}"/>
    <hyperlink ref="G17" r:id="rId103" tooltip="Manufacturer" display="'C2012X7R1H104K085AA" xr:uid="{ADD65C1F-9C94-4AA0-BCB9-F2ADD8479840}"/>
    <hyperlink ref="G18" r:id="rId104" tooltip="Manufacturer" display="'C0805C180J5GAC-TU" xr:uid="{C8C5F08F-E8B3-45BF-83F6-F4F0E800AD98}"/>
    <hyperlink ref="G19" r:id="rId105" tooltip="Manufacturer" display="'C0805C180J5GAC-TU" xr:uid="{BC4BE5A5-36E8-4321-87B6-B831288B6CBF}"/>
    <hyperlink ref="G20" r:id="rId106" tooltip="Manufacturer" display="'C2012X7R1H104K085AA" xr:uid="{6F8904B6-C256-419E-8D64-2E2767DF33B7}"/>
    <hyperlink ref="G21" r:id="rId107" tooltip="Manufacturer" display="'C2012X5R1C106M125AC" xr:uid="{4795738F-F063-41AD-ACD5-24046A509D71}"/>
    <hyperlink ref="G22" r:id="rId108" tooltip="Manufacturer" display="'C2012X5R1C106M125AC" xr:uid="{01B70B58-C410-4BD0-B1D8-BE2548D81FEA}"/>
    <hyperlink ref="G23" r:id="rId109" tooltip="Manufacturer" display="'C2012X7R1H104K085AA" xr:uid="{7F804A0A-99F9-49DC-81F3-D8004B712E80}"/>
    <hyperlink ref="G24" r:id="rId110" tooltip="Manufacturer" display="'C2012X7R1H104K085AA" xr:uid="{7A3DE467-A5E5-432D-A2E1-75D4A6FB2837}"/>
    <hyperlink ref="G25" r:id="rId111" tooltip="Manufacturer" display="'C2012X7R1H104K085AA" xr:uid="{B2D6C9AB-8E17-4175-89BA-D07A5EB48331}"/>
    <hyperlink ref="G26" r:id="rId112" tooltip="Manufacturer" display="'C2012X7R1H104K085AA" xr:uid="{0C958680-F0D4-49EA-BD4F-EDB403E09271}"/>
    <hyperlink ref="G27" r:id="rId113" tooltip="Manufacturer" display="'C2012X5R1C106M125AC" xr:uid="{7B8D864A-8D84-44E4-9184-265FD646C6DF}"/>
    <hyperlink ref="G28" r:id="rId114" tooltip="Manufacturer" display="'C2012X7R1H104K085AA" xr:uid="{0E77119C-5666-41B4-AE0D-AAA85EA4F527}"/>
    <hyperlink ref="G29" r:id="rId115" tooltip="Manufacturer" display="'C2012X5R1C106M125AC" xr:uid="{49094101-0D39-498D-8559-42B5A9FE9EAE}"/>
    <hyperlink ref="G30" r:id="rId116" tooltip="Manufacturer" display="'C2012X5R1C106M125AC" xr:uid="{94903550-0D76-45FA-AC36-354F4C0613D4}"/>
    <hyperlink ref="G31" r:id="rId117" tooltip="Manufacturer" display="'C2012X7R1H104K085AA" xr:uid="{FBB1BD6C-BA49-41C2-8DA5-D3207BF16BEA}"/>
    <hyperlink ref="G32" r:id="rId118" tooltip="Manufacturer" display="'C2012X7R1H104K085AA" xr:uid="{62DA6AA4-9429-47ED-9375-143091F9299C}"/>
    <hyperlink ref="G33" r:id="rId119" tooltip="Manufacturer" display="'C0805C180J5GAC-TU" xr:uid="{0ACE5548-3E9E-4D3A-8289-51DF11563CA2}"/>
    <hyperlink ref="G34" r:id="rId120" tooltip="Manufacturer" display="'C2012X7R1H104K085AA" xr:uid="{7A042AB1-245E-4EC2-96B9-A13760CDBBCE}"/>
    <hyperlink ref="G35" r:id="rId121" tooltip="Manufacturer" display="'C0805C180J5GAC-TU" xr:uid="{6A8F16D1-6D6E-4C9F-A83D-AC76D17F9909}"/>
    <hyperlink ref="G36" r:id="rId122" tooltip="Manufacturer" display="'C2012X7R1H104K085AA" xr:uid="{757DA112-049A-4D7D-8F89-9A047E076214}"/>
    <hyperlink ref="G37" r:id="rId123" tooltip="Manufacturer" display="'C2012X7R1H104K085AA" xr:uid="{9895F54D-41C1-4CE0-B006-96209199D374}"/>
    <hyperlink ref="G38" r:id="rId124" tooltip="Manufacturer" display="'C2012X7R1H104K085AA" xr:uid="{E4D79FFE-C008-45EA-99EC-E8DA152A4F95}"/>
    <hyperlink ref="G39" r:id="rId125" tooltip="Manufacturer" display="'C2012X7R1H104K085AA" xr:uid="{EF9F6DB9-8C33-46B7-AAE0-41432335D6D8}"/>
    <hyperlink ref="G40" r:id="rId126" tooltip="Manufacturer" display="'C2012X7R1H104K085AA" xr:uid="{DFB4C41A-A94B-463F-A303-B369F7A962A3}"/>
    <hyperlink ref="G41" r:id="rId127" tooltip="Manufacturer" display="'C2012X7R1H104K085AA" xr:uid="{9499E844-B6C9-4623-8DB8-D528F9B73796}"/>
    <hyperlink ref="G42" r:id="rId128" tooltip="Manufacturer" display="'C2012X5R1C106M125AC" xr:uid="{87632A41-6861-4DFF-AA89-E51A183C0ECD}"/>
    <hyperlink ref="G43" r:id="rId129" tooltip="Manufacturer" display="'Q65110A1746" xr:uid="{9D15D66A-45F8-4488-AF5F-41AA14D75483}"/>
    <hyperlink ref="G44" r:id="rId130" tooltip="Manufacturer" display="'Q65110A1747" xr:uid="{2E32447A-407B-42F0-9050-C9A86F17AEE7}"/>
    <hyperlink ref="G45" r:id="rId131" tooltip="Manufacturer" display="'Q65110A1747" xr:uid="{FC2454DA-282F-4712-AB86-2FEEAA68EDAC}"/>
    <hyperlink ref="G46" r:id="rId132" tooltip="Manufacturer" display="'Q65110A1747" xr:uid="{346C5DFF-51A7-4FF1-B4A2-A3239ED56B58}"/>
    <hyperlink ref="G47" r:id="rId133" tooltip="Manufacturer" display="'BAT54HT1G.." xr:uid="{62FDC104-AE76-4DBB-BDF8-E6D084A4C8BE}"/>
    <hyperlink ref="G48" r:id="rId134" tooltip="Manufacturer" display="'BAT54HT1G.." xr:uid="{6D1C3042-B074-42FE-991F-21F882EA6DCE}"/>
    <hyperlink ref="G49" r:id="rId135" tooltip="Manufacturer" display="'MPZ2012S601AT000" xr:uid="{448F4DC0-812A-4B91-A8C5-32E8E7550F58}"/>
    <hyperlink ref="G50" r:id="rId136" tooltip="Manufacturer" display="'MPZ2012S601AT000" xr:uid="{6DB3CA18-D725-41BF-9A6C-1A652B25FEA6}"/>
    <hyperlink ref="G51" r:id="rId137" tooltip="Manufacturer" display="'MPZ2012S601AT000" xr:uid="{53362DBD-E10F-4F44-B609-CB3DE3B50F37}"/>
    <hyperlink ref="G52" r:id="rId138" tooltip="Manufacturer" display="'M20-7820842" xr:uid="{B4085BB3-6407-4837-B296-EB6DEA19DBA3}"/>
    <hyperlink ref="G53" r:id="rId139" tooltip="Manufacturer" display="'M20-7820646" xr:uid="{DF406794-3AD7-4F20-A1F0-48305252CB7C}"/>
    <hyperlink ref="G54" r:id="rId140" tooltip="Manufacturer" display="'M20-7820842" xr:uid="{A392623F-D897-44A6-80DB-2E6D47960426}"/>
    <hyperlink ref="G55" r:id="rId141" tooltip="Manufacturer" display="'M20-7821046" xr:uid="{0759C7FB-57F3-43D0-B6AE-AFF7EEA2EB8F}"/>
    <hyperlink ref="G56" r:id="rId142" tooltip="Manufacturer" display="'67997-106HLF" xr:uid="{13581F46-9393-4954-AD20-DD4EDFA12C74}"/>
    <hyperlink ref="G57" r:id="rId143" tooltip="Manufacturer" display="'67997-106HLF" xr:uid="{2B5D5D62-6E21-447D-9CC0-468287E09B5E}"/>
    <hyperlink ref="G58" r:id="rId144" tooltip="Manufacturer" display="'10118193-0001LF" xr:uid="{D2A414B5-5947-41BD-B509-EF5228F8EA5D}"/>
    <hyperlink ref="G59" r:id="rId145" tooltip="Manufacturer" display="'68000-103HLF" xr:uid="{AD36BD33-B20A-42F2-A3F3-4FB57355E505}"/>
    <hyperlink ref="G60" r:id="rId146" tooltip="Manufacturer" display="'68001-204HLF" xr:uid="{6200BC4F-6A0E-40CC-8212-4942D9617C90}"/>
    <hyperlink ref="G61" r:id="rId147" tooltip="Manufacturer" display="'L1210R2R2MDWIT" xr:uid="{79C113B4-070C-4D6C-A1CE-DF67F94E7EF2}"/>
    <hyperlink ref="G62" r:id="rId148" tooltip="Manufacturer" display="'QPC02SXGN-RC" xr:uid="{FEB565AD-5C57-41E4-BE86-2840114EADD8}"/>
    <hyperlink ref="G63" r:id="rId149" tooltip="Manufacturer" display="'QPC02SXGN-RC" xr:uid="{52D2460E-4487-42DA-975C-ECD7B32F1D16}"/>
    <hyperlink ref="G64" r:id="rId150" tooltip="Manufacturer" display="'RT0805FRE07100KL" xr:uid="{D7709C0A-A6C0-40D9-B6C6-2F4E2B47479E}"/>
    <hyperlink ref="G65" r:id="rId151" tooltip="Manufacturer" display="'RC0805FR-07560RL" xr:uid="{1501A542-B683-45BA-9A5C-3AFD6450D840}"/>
    <hyperlink ref="G66" r:id="rId152" tooltip="Manufacturer" display="'RC0805FR-07560RL" xr:uid="{DD94FE39-16E5-4D69-B02B-2DB4486267D8}"/>
    <hyperlink ref="G67" r:id="rId153" tooltip="Manufacturer" display="'RC0805FR-0710KL" xr:uid="{FD395473-3286-4BD2-AAB9-609F6F86A461}"/>
    <hyperlink ref="G68" r:id="rId154" tooltip="Manufacturer" display="'RC0805FR-0722RL" xr:uid="{A664C1AC-A6D0-4C6D-A79E-72008AEF1082}"/>
    <hyperlink ref="G69" r:id="rId155" tooltip="Manufacturer" display="'RC0805FR-0722RL" xr:uid="{8D895DFB-8822-4FE2-B16D-467E9E1E252F}"/>
    <hyperlink ref="G70" r:id="rId156" tooltip="Manufacturer" display="'RC0805FR-0722RL" xr:uid="{30E16DED-AE1D-4E43-995B-2129B406D84D}"/>
    <hyperlink ref="G71" r:id="rId157" tooltip="Manufacturer" display="'RC0805JR-070RL" xr:uid="{D04C03C7-17E2-4790-A73A-9871CB1C1919}"/>
    <hyperlink ref="G72" r:id="rId158" tooltip="Manufacturer" display="'RC0805FR-071ML" xr:uid="{BDF880FB-BE54-46A0-BE78-0282BD89D116}"/>
    <hyperlink ref="G73" r:id="rId159" tooltip="Manufacturer" display="'RC0805FR-071KL" xr:uid="{7620A650-68B7-40CC-A0F1-366930A6AE76}"/>
    <hyperlink ref="G74" r:id="rId160" tooltip="Manufacturer" display="'RC0805FR-071KL" xr:uid="{BB868DAE-47C9-4CF3-8644-4BC982E118C0}"/>
    <hyperlink ref="G75" r:id="rId161" tooltip="Manufacturer" display="'RC0805FR-071KL" xr:uid="{EF429873-FB9E-4626-B7D3-BAD5BFD38061}"/>
    <hyperlink ref="G76" r:id="rId162" tooltip="Manufacturer" display="'RC0805FR-0722RL" xr:uid="{5622318B-33FB-4748-979F-0F92C582753A}"/>
    <hyperlink ref="G77" r:id="rId163" tooltip="Manufacturer" display="'RC0805FR-0710KL" xr:uid="{38176197-A8EF-4E1C-9129-C2FF80CEC596}"/>
    <hyperlink ref="G78" r:id="rId164" tooltip="Manufacturer" display="'RC0805FR-07560RL" xr:uid="{42E4AF9A-55FC-4141-A85C-10AB2B219553}"/>
    <hyperlink ref="G79" r:id="rId165" tooltip="Manufacturer" display="'RC0805FR-071ML" xr:uid="{DAF4D731-2AAD-4691-8162-1FD05C0F07D1}"/>
    <hyperlink ref="G80" r:id="rId166" tooltip="Manufacturer" display="'RC0805FR-07560RL" xr:uid="{03F4C80E-D354-4E17-9712-D106B7CF1D1C}"/>
    <hyperlink ref="G81" r:id="rId167" tooltip="Manufacturer" display="'RC0805FR-0710KL" xr:uid="{734A0A9A-E117-471E-9D18-66D8BACB8362}"/>
    <hyperlink ref="G82" r:id="rId168" tooltip="Manufacturer" display="'RC0805FR-0710KL" xr:uid="{4FB69D56-6AD7-4F71-8B3A-75327DB66C9E}"/>
    <hyperlink ref="G83" r:id="rId169" tooltip="Manufacturer" display="'RC0805FR-0710KL" xr:uid="{BFFAC20C-AF9A-49E6-8E81-0401F712AA45}"/>
    <hyperlink ref="G84" r:id="rId170" tooltip="Manufacturer" display="'RC0805FR-0710KL" xr:uid="{70A84DAA-6F13-416C-9C33-F6A2453FF189}"/>
    <hyperlink ref="G85" r:id="rId171" tooltip="Manufacturer" display="'RC0805FR-07560RL" xr:uid="{C3EC9995-4419-4017-8512-E1A442200502}"/>
    <hyperlink ref="G86" r:id="rId172" tooltip="Manufacturer" display="'RC0805FR-0722RL" xr:uid="{B9B752D0-1397-446D-834D-D62805CB924B}"/>
    <hyperlink ref="G87" r:id="rId173" tooltip="Manufacturer" display="'RC0805FR-0722RL" xr:uid="{0BF280E7-F219-4DAC-B2A8-32092F9F4183}"/>
    <hyperlink ref="G88" r:id="rId174" tooltip="Manufacturer" display="'RC0805FR-0722RL" xr:uid="{3274B3EF-96AF-4DC3-BB19-FBA815562C4B}"/>
    <hyperlink ref="G89" r:id="rId175" tooltip="Manufacturer" display="'RC0805JR-070RL" xr:uid="{DC7468A4-EC27-43B3-9FBA-FD3DA5B55025}"/>
    <hyperlink ref="G90" r:id="rId176" tooltip="Manufacturer" display="'4828-3004-CP" xr:uid="{774CCC53-77F3-4E8F-B10C-77B839BE536B}"/>
    <hyperlink ref="G91" r:id="rId177" tooltip="Manufacturer" display="'1825910-6" xr:uid="{9A27ED2D-7FC1-4DB0-9443-82E32C131174}"/>
    <hyperlink ref="G92" r:id="rId178" tooltip="Manufacturer" display="'1825910-6" xr:uid="{403509D6-7757-4C61-BB84-E155E15C5F5A}"/>
    <hyperlink ref="G93" r:id="rId179" tooltip="Manufacturer" display="'ATMEGA328P-PU" xr:uid="{B8AD6591-F69C-4AC6-94A1-038FC91BF16C}"/>
    <hyperlink ref="G94" r:id="rId180" tooltip="Manufacturer" display="'ATMEGA16U2-AU" xr:uid="{E35FF379-48FF-4195-BEF9-E7B1A57A7390}"/>
    <hyperlink ref="G95" r:id="rId181" tooltip="Manufacturer" display="'TL1963A-33DCQR" xr:uid="{AFBFAC98-078C-4C43-ABB2-006498712DC4}"/>
    <hyperlink ref="G96" r:id="rId182" tooltip="Manufacturer" display="'SN74AHC1G09DBVR" xr:uid="{8C07576D-CDFE-4FEA-8D2A-D940A2E63B73}"/>
    <hyperlink ref="G97" r:id="rId183" tooltip="Manufacturer" display="'SN74AHC1G09DBVR" xr:uid="{1DD2C4A5-99CD-4BDE-A77D-9D1380D74F93}"/>
    <hyperlink ref="G98" r:id="rId184" tooltip="Manufacturer" display="'SN74AHC1G09DBVR" xr:uid="{952D81B4-21ED-4041-AF83-6C53212C8042}"/>
    <hyperlink ref="G99" r:id="rId185" tooltip="Manufacturer" display="'SN74AHC1G09DBVR" xr:uid="{AEAA61AE-40D0-4269-B409-0B1738979A13}"/>
    <hyperlink ref="G100" r:id="rId186" tooltip="Manufacturer" display="'ABM7-16.000MHZ-D2Y-T" xr:uid="{C2117C13-6105-4AA4-939A-79507D76D464}"/>
    <hyperlink ref="G101" r:id="rId187" tooltip="Manufacturer" display="'ABM7-16.000MHZ-D2Y-T" xr:uid="{408A4A4A-448A-4221-A68A-9C1FF867068F}"/>
    <hyperlink ref="G102" r:id="rId188" tooltip="Manufacturer" display="'CG0603MLC-05E" xr:uid="{4533D6D9-E599-41B2-8195-B9F0E1A670BA}"/>
    <hyperlink ref="G103" r:id="rId189" tooltip="Manufacturer" display="'CG0603MLC-05E" xr:uid="{D66C1087-9446-4A6C-AE82-681BB9A85337}"/>
    <hyperlink ref="J10" r:id="rId190" tooltip="Supplier" display="'PCE3867CT-ND" xr:uid="{32CE2D3B-10B7-4BF6-84CF-F7B998E32195}"/>
    <hyperlink ref="J11" r:id="rId191" tooltip="Supplier" display="'PCE3867CT-ND" xr:uid="{936F1A01-D6C9-4993-9196-CA3F7801BD9B}"/>
    <hyperlink ref="J12" r:id="rId192" tooltip="Supplier" display="'445-4115-1-ND" xr:uid="{8798FF4C-D6AD-4256-8855-D4B8E21DD6C7}"/>
    <hyperlink ref="J13" r:id="rId193" tooltip="Supplier" display="'445-7534-1-ND" xr:uid="{FFF9EA1F-83A8-4B7F-AF93-DF25E98F76FC}"/>
    <hyperlink ref="J14" r:id="rId194" tooltip="Supplier" display="'445-7534-1-ND" xr:uid="{CE20E292-DEE7-4071-8940-A8DC68733AA1}"/>
    <hyperlink ref="J15" r:id="rId195" tooltip="Supplier" display="'445-7534-1-ND" xr:uid="{D2485B39-1DDA-4E27-BE6C-27C8366EFBBC}"/>
    <hyperlink ref="J16" r:id="rId196" tooltip="Supplier" display="'445-1419-1-ND" xr:uid="{BA5724B1-BB97-4DE9-9420-67997682C82E}"/>
    <hyperlink ref="J17" r:id="rId197" tooltip="Supplier" display="'445-7534-1-ND" xr:uid="{689BF80E-4CA0-486A-9A0D-0E017E488A62}"/>
    <hyperlink ref="J18" r:id="rId198" tooltip="Supplier" display="'399-1112-1-ND" xr:uid="{65DE7CED-E07E-4929-A022-22DB84C9E6BA}"/>
    <hyperlink ref="J19" r:id="rId199" tooltip="Supplier" display="'399-1112-1-ND" xr:uid="{D764BD74-9100-485D-AC29-3C7E7E89CFB7}"/>
    <hyperlink ref="J20" r:id="rId200" tooltip="Supplier" display="'445-7534-1-ND" xr:uid="{94CDBDF6-4943-41DA-99A0-A83A6EEB7AD7}"/>
    <hyperlink ref="J21" r:id="rId201" tooltip="Supplier" display="'445-4115-1-ND" xr:uid="{38450B48-80AE-4817-9502-C2A5462BB0F4}"/>
    <hyperlink ref="J22" r:id="rId202" tooltip="Supplier" display="'445-4115-1-ND" xr:uid="{2B43D980-7D8A-434C-83BB-DBACE495FFEB}"/>
    <hyperlink ref="J23" r:id="rId203" tooltip="Supplier" display="'445-7534-1-ND" xr:uid="{577A86C2-45CA-4ACC-92C2-9EC1CC72DFA1}"/>
    <hyperlink ref="J24" r:id="rId204" tooltip="Supplier" display="'445-7534-1-ND" xr:uid="{E7B63ECB-C310-4070-A3EB-4EDB2ACC3334}"/>
    <hyperlink ref="J25" r:id="rId205" tooltip="Supplier" display="'445-7534-1-ND" xr:uid="{56F12095-0241-4CE7-86E6-A92E36156A5A}"/>
    <hyperlink ref="J26" r:id="rId206" tooltip="Supplier" display="'445-7534-1-ND" xr:uid="{F8F88FB3-747B-4B67-AA23-8F1F35143A41}"/>
    <hyperlink ref="J27" r:id="rId207" tooltip="Supplier" display="'445-4115-1-ND" xr:uid="{FA8839C5-050D-4ABC-B553-F16BD460BE3E}"/>
    <hyperlink ref="J28" r:id="rId208" tooltip="Supplier" display="'445-7534-1-ND" xr:uid="{213FE533-0F1F-4382-B3CC-20664553E4A7}"/>
    <hyperlink ref="J29" r:id="rId209" tooltip="Supplier" display="'445-4115-1-ND" xr:uid="{37180AB9-0F0D-4A3A-8167-F33EC6F87DE1}"/>
    <hyperlink ref="J30" r:id="rId210" tooltip="Supplier" display="'445-4115-1-ND" xr:uid="{56352D51-41DF-42A2-8B41-BF9574F69686}"/>
    <hyperlink ref="J31" r:id="rId211" tooltip="Supplier" display="'445-7534-1-ND" xr:uid="{9F306F8E-BE2B-4681-8FC7-E04A66343001}"/>
    <hyperlink ref="J32" r:id="rId212" tooltip="Supplier" display="'445-7534-1-ND" xr:uid="{EE06FF24-08BE-43ED-AAF7-D20E8D65E939}"/>
    <hyperlink ref="J33" r:id="rId213" tooltip="Supplier" display="'399-1112-1-ND" xr:uid="{48D7DFC5-FA5F-4DAF-B6B1-2358D4FDC92B}"/>
    <hyperlink ref="J34" r:id="rId214" tooltip="Supplier" display="'445-7534-1-ND" xr:uid="{ED25DF5D-A96B-4B5F-B873-D83B71D4DBC7}"/>
    <hyperlink ref="J35" r:id="rId215" tooltip="Supplier" display="'399-1112-1-ND" xr:uid="{912F040C-8324-43BB-8F99-B97CE85EA4B3}"/>
    <hyperlink ref="J36" r:id="rId216" tooltip="Supplier" display="'445-7534-1-ND" xr:uid="{B0AD01D0-25AE-4CFE-B805-B0D0FE5281FC}"/>
    <hyperlink ref="J37" r:id="rId217" tooltip="Supplier" display="'445-7534-1-ND" xr:uid="{BCA5CBA8-1847-4827-AF18-EE0B717DCD60}"/>
    <hyperlink ref="J38" r:id="rId218" tooltip="Supplier" display="'445-7534-1-ND" xr:uid="{6866D0DC-27A1-4BBA-AB3E-C17A2D9D6274}"/>
    <hyperlink ref="J39" r:id="rId219" tooltip="Supplier" display="'445-7534-1-ND" xr:uid="{BDE0427D-6A2C-4851-BAA6-122B110341BC}"/>
    <hyperlink ref="J40" r:id="rId220" tooltip="Supplier" display="'445-7534-1-ND" xr:uid="{D3FF1B7C-DAED-4EA2-A5C8-B7F126A3CDD2}"/>
    <hyperlink ref="J41" r:id="rId221" tooltip="Supplier" display="'445-7534-1-ND" xr:uid="{D0BA93DC-E819-4625-A063-B99BA34557A9}"/>
    <hyperlink ref="J42" r:id="rId222" tooltip="Supplier" display="'445-4115-1-ND" xr:uid="{EACB716E-C045-4413-8CAC-E0166AA609C9}"/>
    <hyperlink ref="J43" r:id="rId223" tooltip="Supplier" display="'475-2709-1-ND" xr:uid="{BB711456-6F03-4280-AD69-617643F28258}"/>
    <hyperlink ref="J44" r:id="rId224" tooltip="Supplier" display="'475-2740-1-ND" xr:uid="{0C23EDAD-00A4-464E-8B90-382970070ED0}"/>
    <hyperlink ref="J45" r:id="rId225" tooltip="Supplier" display="'475-2740-1-ND" xr:uid="{37841523-60E2-4555-AE01-A742B19B40B5}"/>
    <hyperlink ref="J46" r:id="rId226" tooltip="Supplier" display="'475-2740-1-ND" xr:uid="{804103CF-1313-43B0-9F32-84CD173D9038}"/>
    <hyperlink ref="J47" r:id="rId227" tooltip="Supplier" display="'BAT54HT1GOSCT-ND" xr:uid="{EB51FA4E-C76A-4418-85A8-3C16B8BCBF09}"/>
    <hyperlink ref="J48" r:id="rId228" tooltip="Supplier" display="'BAT54HT1GOSCT-ND" xr:uid="{8FAFBFE5-DA2D-4F1C-98A5-DC9799056A22}"/>
    <hyperlink ref="J49" r:id="rId229" tooltip="Supplier" display="'445-2206-1-ND" xr:uid="{458281AE-FFCD-45CE-B036-217AFC720E89}"/>
    <hyperlink ref="J50" r:id="rId230" tooltip="Supplier" display="'445-2206-1-ND" xr:uid="{33A0073C-AFF2-47E5-B2B8-1E4F58DE2754}"/>
    <hyperlink ref="J51" r:id="rId231" tooltip="Supplier" display="'445-2206-1-ND" xr:uid="{3FDA9A2C-2840-4032-A1A3-2CFB2CFD91BB}"/>
    <hyperlink ref="J52" r:id="rId232" tooltip="Supplier" display="'952-1823-ND" xr:uid="{5ADEF43D-F9F6-44CF-B6E6-24E9F5C9604C}"/>
    <hyperlink ref="J53" r:id="rId233" tooltip="Supplier" display="'952-1809-ND" xr:uid="{4D1BEDE5-A87F-4A24-8422-703C8252805B}"/>
    <hyperlink ref="J54" r:id="rId234" tooltip="Supplier" display="'952-1823-ND" xr:uid="{61582F6F-4F04-4112-8D20-FF1B27F82468}"/>
    <hyperlink ref="J55" r:id="rId235" tooltip="Supplier" display="'952-1847-ND" xr:uid="{58E7CAF3-9FD6-448F-862E-5D3097179AA6}"/>
    <hyperlink ref="J56" r:id="rId236" tooltip="Supplier" display="'609-3393-ND" xr:uid="{78533E63-9EEF-402F-8B26-79985F711C1E}"/>
    <hyperlink ref="J57" r:id="rId237" tooltip="Supplier" display="'609-3393-ND" xr:uid="{F13A3575-E977-4F10-810D-924725803546}"/>
    <hyperlink ref="J58" r:id="rId238" tooltip="Supplier" display="'609-4616-1-ND" xr:uid="{CCC2869B-4198-4275-8910-BAFEC54F9857}"/>
    <hyperlink ref="J59" r:id="rId239" tooltip="Supplier" display="'609-3461-ND" xr:uid="{B2A08A69-2D2E-4840-A60C-6212F61B2EA3}"/>
    <hyperlink ref="J60" r:id="rId240" tooltip="Supplier" display="'609-3402-ND" xr:uid="{0DA913D7-DB8D-4D38-B338-E53FCA150402}"/>
    <hyperlink ref="J61" r:id="rId241" tooltip="Supplier" display="'399-9598-1-ND" xr:uid="{41E23C96-B77A-4E34-9063-CB2002DE9FFE}"/>
    <hyperlink ref="J62" r:id="rId242" tooltip="Supplier" display="'S9337-ND" xr:uid="{B8ED1AB1-3A1F-46F9-BE59-50FF5DB600B3}"/>
    <hyperlink ref="J63" r:id="rId243" tooltip="Supplier" display="'S9337-ND" xr:uid="{E2160E7E-A252-4671-82B5-EE4C4D3C0537}"/>
    <hyperlink ref="J64" r:id="rId244" tooltip="Supplier" display="'YAG3359CT-ND" xr:uid="{E5EE8CC0-63F0-4BF1-AF31-57D5449E6279}"/>
    <hyperlink ref="J65" r:id="rId245" tooltip="Supplier" display="'311-560CRCT-ND" xr:uid="{15873357-1570-46D1-889E-C074402D289E}"/>
    <hyperlink ref="J66" r:id="rId246" tooltip="Supplier" display="'311-560CRCT-ND" xr:uid="{257265E9-5EE8-4B67-99C8-6FD5A3329E08}"/>
    <hyperlink ref="J67" r:id="rId247" tooltip="Supplier" display="'311-10.0KCRCT-ND" xr:uid="{512DD7E9-D201-448B-9B35-F2A00992A7E1}"/>
    <hyperlink ref="J68" r:id="rId248" tooltip="Supplier" display="'311-22.0CRCT-ND" xr:uid="{114B1688-4F9D-4EAD-BED7-8FFD76DA7D1F}"/>
    <hyperlink ref="J69" r:id="rId249" tooltip="Supplier" display="'311-22.0CRCT-ND" xr:uid="{4463636F-7597-4B66-9055-0129BFCFDF36}"/>
    <hyperlink ref="J70" r:id="rId250" tooltip="Supplier" display="'311-22.0CRCT-ND" xr:uid="{800FE2A5-EEDE-4A51-A1AE-8F06D1416D6B}"/>
    <hyperlink ref="J71" r:id="rId251" tooltip="Supplier" display="'311-0.0ARCT-ND" xr:uid="{5B2872E8-1577-4696-AC2F-12A3C7071C82}"/>
    <hyperlink ref="J72" r:id="rId252" tooltip="Supplier" display="'311-1.00MCRCT-ND" xr:uid="{3D0BC6C8-19F3-4CC3-9DC1-F897071CE29D}"/>
    <hyperlink ref="J73" r:id="rId253" tooltip="Supplier" display="'311-1.00KCRCT-ND" xr:uid="{5B9AF792-8C1A-4E09-9A17-6719091B0F88}"/>
    <hyperlink ref="J74" r:id="rId254" tooltip="Supplier" display="'311-1.00KCRCT-ND" xr:uid="{6A73D9FB-95B4-4F75-B7F9-4EC4FF001771}"/>
    <hyperlink ref="J75" r:id="rId255" tooltip="Supplier" display="'311-1.00KCRCT-ND" xr:uid="{EE318661-1E5F-4F8C-A097-950BDA4AA168}"/>
    <hyperlink ref="J76" r:id="rId256" tooltip="Supplier" display="'311-22.0CRCT-ND" xr:uid="{7A9C745C-4190-4244-BBF9-95C193EA67BB}"/>
    <hyperlink ref="J77" r:id="rId257" tooltip="Supplier" display="'311-10.0KCRCT-ND" xr:uid="{40A5C28B-2533-49C2-ACD3-D5647E0D05AE}"/>
    <hyperlink ref="J78" r:id="rId258" tooltip="Supplier" display="'311-560CRCT-ND" xr:uid="{9BAFC4A2-FFA0-4169-834F-EE2E0F031363}"/>
    <hyperlink ref="J79" r:id="rId259" tooltip="Supplier" display="'311-1.00MCRCT-ND" xr:uid="{2AEE35D3-5A7C-43B4-AD9F-4BDB7F965988}"/>
    <hyperlink ref="J80" r:id="rId260" tooltip="Supplier" display="'311-560CRCT-ND" xr:uid="{0CE07E72-53C2-4224-B14F-487A7B4A4D3E}"/>
    <hyperlink ref="J81" r:id="rId261" tooltip="Supplier" display="'311-10.0KCRCT-ND" xr:uid="{1A4D27DB-69D1-48FE-8BE2-51E4A32E843C}"/>
    <hyperlink ref="J82" r:id="rId262" tooltip="Supplier" display="'311-10.0KCRCT-ND" xr:uid="{6DE13374-F394-453E-975F-817D93A97343}"/>
    <hyperlink ref="J83" r:id="rId263" tooltip="Supplier" display="'311-10.0KCRCT-ND" xr:uid="{79B2D706-FE1C-4012-B41D-623185CA35FE}"/>
    <hyperlink ref="J84" r:id="rId264" tooltip="Supplier" display="'311-10.0KCRCT-ND" xr:uid="{E8BF1F2D-F61E-4389-B91C-2714A4AA2A95}"/>
    <hyperlink ref="J85" r:id="rId265" tooltip="Supplier" display="'311-560CRCT-ND" xr:uid="{1FC1FB36-0EFE-4E4B-A1F9-379CBDD91A71}"/>
    <hyperlink ref="J86" r:id="rId266" tooltip="Supplier" display="'311-22.0CRCT-ND" xr:uid="{D92BFAFC-9D2F-42FE-87D2-7FBFF428BF0A}"/>
    <hyperlink ref="J87" r:id="rId267" tooltip="Supplier" display="'311-22.0CRCT-ND" xr:uid="{569C4F8C-DEF4-4771-A37B-DBC32EEC1D21}"/>
    <hyperlink ref="J88" r:id="rId268" tooltip="Supplier" display="'311-22.0CRCT-ND" xr:uid="{447520AB-92B7-403A-B9F8-E8A08B2094AB}"/>
    <hyperlink ref="J89" r:id="rId269" tooltip="Supplier" display="'311-0.0ARCT-ND" xr:uid="{69697477-E531-4D0B-A8D6-6D697B893889}"/>
    <hyperlink ref="J90" r:id="rId270" tooltip="Supplier" display="'3M5480-ND" xr:uid="{F46B97C0-737D-4B74-8D9E-5DB8146B999A}"/>
    <hyperlink ref="J91" r:id="rId271" tooltip="Supplier" display="'450-1650-ND" xr:uid="{229B051F-961D-400C-8BB0-D982B82963D8}"/>
    <hyperlink ref="J92" r:id="rId272" tooltip="Supplier" display="'450-1650-ND" xr:uid="{727E7E0F-9405-461D-A98C-D770913043F4}"/>
    <hyperlink ref="J93" r:id="rId273" tooltip="Supplier" display="'ATMEGA328P-PU-ND" xr:uid="{F2C5602F-5BBB-4380-AD08-D8817DC8CEA4}"/>
    <hyperlink ref="J94" r:id="rId274" tooltip="Supplier" display="'ATMEGA16U2-AU-ND" xr:uid="{6DF50A81-9D0B-4ADC-8E85-DA582E4C5658}"/>
    <hyperlink ref="J95" r:id="rId275" tooltip="Supplier" display="'296-24534-1-ND" xr:uid="{DA516D46-84EE-4EA3-B010-A3EC16462022}"/>
    <hyperlink ref="J96" r:id="rId276" tooltip="Supplier" display="'296-29202-1-ND" xr:uid="{44D808C7-B972-4415-A513-7ABE9AD4A1D1}"/>
    <hyperlink ref="J97" r:id="rId277" tooltip="Supplier" display="'296-29202-1-ND" xr:uid="{2CE56A87-6A52-45A3-8425-0D35AC666463}"/>
    <hyperlink ref="J98" r:id="rId278" tooltip="Supplier" display="'296-29202-1-ND" xr:uid="{2C6EF54F-3382-4EF0-9BED-1C88DD6394C0}"/>
    <hyperlink ref="J99" r:id="rId279" tooltip="Supplier" display="'296-29202-1-ND" xr:uid="{87E12239-77AC-4047-B9BA-E03698C479D4}"/>
    <hyperlink ref="J100" r:id="rId280" tooltip="Supplier" display="'535-9840-1-ND" xr:uid="{7EC8E220-7567-443E-B0B3-577FD5AE0E91}"/>
    <hyperlink ref="J101" r:id="rId281" tooltip="Supplier" display="'535-9840-1-ND" xr:uid="{3798B39A-5A73-4682-B5C0-242E960FB13B}"/>
    <hyperlink ref="J102" r:id="rId282" tooltip="Supplier" display="'CG0603MLC-05ECT-ND" xr:uid="{0667A0DC-C205-456A-A0CA-69FA055EE964}"/>
    <hyperlink ref="J103" r:id="rId283" tooltip="Supplier" display="'CG0603MLC-05ECT-ND" xr:uid="{A26F687A-1F25-4C95-991D-AFFD5DAC2574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84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2" t="s">
        <v>0</v>
      </c>
      <c r="B1" s="103" t="s">
        <v>285</v>
      </c>
    </row>
    <row r="2" spans="1:2" x14ac:dyDescent="0.2">
      <c r="A2" s="83" t="s">
        <v>1</v>
      </c>
      <c r="B2" s="104" t="s">
        <v>28</v>
      </c>
    </row>
    <row r="3" spans="1:2" x14ac:dyDescent="0.2">
      <c r="A3" s="82" t="s">
        <v>2</v>
      </c>
      <c r="B3" s="105" t="s">
        <v>29</v>
      </c>
    </row>
    <row r="4" spans="1:2" x14ac:dyDescent="0.2">
      <c r="A4" s="83" t="s">
        <v>3</v>
      </c>
      <c r="B4" s="104" t="s">
        <v>28</v>
      </c>
    </row>
    <row r="5" spans="1:2" x14ac:dyDescent="0.2">
      <c r="A5" s="82" t="s">
        <v>4</v>
      </c>
      <c r="B5" s="105" t="s">
        <v>285</v>
      </c>
    </row>
    <row r="6" spans="1:2" x14ac:dyDescent="0.2">
      <c r="A6" s="83" t="s">
        <v>5</v>
      </c>
      <c r="B6" s="104" t="s">
        <v>28</v>
      </c>
    </row>
    <row r="7" spans="1:2" x14ac:dyDescent="0.2">
      <c r="A7" s="82" t="s">
        <v>6</v>
      </c>
      <c r="B7" s="105" t="s">
        <v>286</v>
      </c>
    </row>
    <row r="8" spans="1:2" x14ac:dyDescent="0.2">
      <c r="A8" s="83" t="s">
        <v>7</v>
      </c>
      <c r="B8" s="104" t="s">
        <v>30</v>
      </c>
    </row>
    <row r="9" spans="1:2" x14ac:dyDescent="0.2">
      <c r="A9" s="82" t="s">
        <v>8</v>
      </c>
      <c r="B9" s="105" t="s">
        <v>27</v>
      </c>
    </row>
    <row r="10" spans="1:2" x14ac:dyDescent="0.2">
      <c r="A10" s="83" t="s">
        <v>9</v>
      </c>
      <c r="B10" s="104" t="s">
        <v>287</v>
      </c>
    </row>
    <row r="11" spans="1:2" x14ac:dyDescent="0.2">
      <c r="A11" s="82" t="s">
        <v>10</v>
      </c>
      <c r="B11" s="105" t="s">
        <v>288</v>
      </c>
    </row>
    <row r="12" spans="1:2" x14ac:dyDescent="0.2">
      <c r="A12" s="83" t="s">
        <v>11</v>
      </c>
      <c r="B12" s="104" t="s">
        <v>289</v>
      </c>
    </row>
    <row r="13" spans="1:2" x14ac:dyDescent="0.2">
      <c r="A13" s="82" t="s">
        <v>12</v>
      </c>
      <c r="B13" s="105" t="s">
        <v>290</v>
      </c>
    </row>
    <row r="14" spans="1:2" x14ac:dyDescent="0.2">
      <c r="A14" s="83" t="s">
        <v>13</v>
      </c>
      <c r="B14" s="104" t="s">
        <v>291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 singh</dc:creator>
  <cp:lastModifiedBy>sudhanshu kumar singh</cp:lastModifiedBy>
  <cp:lastPrinted>2012-02-04T13:58:31Z</cp:lastPrinted>
  <dcterms:created xsi:type="dcterms:W3CDTF">2002-11-05T15:28:02Z</dcterms:created>
  <dcterms:modified xsi:type="dcterms:W3CDTF">2018-08-29T21:20:00Z</dcterms:modified>
</cp:coreProperties>
</file>