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Project Outputs for 28Pins_Project_V1I1\BOM\"/>
    </mc:Choice>
  </mc:AlternateContent>
  <xr:revisionPtr revIDLastSave="0" documentId="10_ncr:100000_{D7F8995D-D576-4654-BC35-25532F8291A8}" xr6:coauthVersionLast="31" xr6:coauthVersionMax="31" xr10:uidLastSave="{00000000-0000-0000-0000-000000000000}"/>
  <bookViews>
    <workbookView xWindow="0" yWindow="0" windowWidth="20490" windowHeight="813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<sst xmlns="http://schemas.openxmlformats.org/spreadsheetml/2006/main" count="328" uniqueCount="237">
  <si>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</si>
  <si>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</si>
  <si>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</si>
  <si>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</si>
  <si>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</si>
  <si>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</si>
  <si>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</si>
  <si>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</si>
  <si>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</si>
  <si>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</si>
  <si>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</si>
  <si>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</si>
  <si>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</si>
  <si>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</si>
  <si>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</si>
  <si>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</si>
  <si>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</si>
  <si>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</si>
  <si>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</si>
  <si>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</si>
  <si>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</si>
  <si>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</si>
  <si>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</si>
  <si>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</si>
  <si>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</si>
  <si>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</si>
  <si>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</si>
  <si>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28Pins_Project_V1I1.PrjPCB</t>
  </si>
  <si>
    <t>5V/3V3</t>
  </si>
  <si>
    <t>29-08-2018</t>
  </si>
  <si>
    <t>16:37:00</t>
  </si>
  <si>
    <t>&lt;Parameter Project not found&gt;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</si>
  <si>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</si>
  <si>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</si>
  <si>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</si>
  <si>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</si>
  <si>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</si>
  <si>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</si>
  <si>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</si>
  <si>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</si>
  <si>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</si>
  <si>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</si>
  <si>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</si>
  <si>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</si>
  <si>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</si>
  <si>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</si>
  <si>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</si>
  <si>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</si>
  <si>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</si>
  <si>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</si>
  <si>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</si>
  <si>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</si>
  <si>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</si>
  <si>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</si>
  <si>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</si>
  <si>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</si>
  <si>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</si>
  <si>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</si>
  <si>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</si>
  <si>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</si>
  <si>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</si>
  <si>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</si>
  <si>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</si>
  <si>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</si>
  <si>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</si>
  <si>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</si>
  <si>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</si>
  <si>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</si>
  <si>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</si>
  <si>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</si>
  <si>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</si>
  <si>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</si>
  <si>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</si>
  <si>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</si>
  <si>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</si>
  <si>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</si>
  <si>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</si>
  <si>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</si>
  <si>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</si>
  <si>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</si>
  <si>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</si>
  <si>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</si>
  <si>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</si>
  <si>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</si>
  <si>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</si>
  <si>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</si>
  <si>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</si>
  <si>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</si>
  <si>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</si>
  <si>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</si>
  <si>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</si>
  <si>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</si>
  <si>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</si>
  <si>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</si>
  <si>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</si>
  <si>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</si>
  <si>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</si>
  <si>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</si>
  <si>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</si>
  <si>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</si>
  <si>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</si>
  <si>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</si>
  <si>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</si>
  <si>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</si>
  <si>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</si>
  <si>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</si>
  <si>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</si>
  <si>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</si>
  <si>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</si>
  <si>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</si>
  <si>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</si>
  <si>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</si>
  <si>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</si>
  <si>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</si>
  <si>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</si>
  <si>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</si>
  <si>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</si>
  <si>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</si>
  <si>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</si>
  <si>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</si>
  <si>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</si>
  <si>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</si>
  <si>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</si>
  <si>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</si>
  <si>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</si>
  <si>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</si>
  <si>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</si>
  <si>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</si>
  <si>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</si>
  <si>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</si>
  <si>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</si>
  <si>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</si>
  <si>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</si>
  <si>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</si>
  <si>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</si>
  <si>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 10MHz 18pF 2-Pin SMD T/R</t>
  </si>
  <si>
    <t>ABRACON         ABM7-8.000MHZ-D2Y-T             CRYSTAL, 8MHZ, 18PF, SMD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</si>
  <si>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</si>
  <si>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</si>
  <si>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</si>
  <si>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</si>
  <si>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</si>
  <si>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</si>
  <si>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</si>
  <si>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</si>
  <si>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</si>
  <si>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</si>
  <si>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</si>
  <si>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</si>
  <si>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</si>
  <si>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</si>
  <si>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</si>
  <si>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</si>
  <si>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</si>
  <si>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</si>
  <si>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</si>
  <si>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</si>
  <si>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</si>
  <si>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</si>
  <si>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C0805C180J5GAC-TU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</si>
  <si>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</si>
  <si>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</si>
  <si>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</si>
  <si>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</si>
  <si>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</si>
  <si>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</si>
  <si>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</si>
  <si>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</si>
  <si>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</si>
  <si>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</si>
  <si>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</si>
  <si>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</si>
  <si>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</si>
  <si>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</si>
  <si>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</si>
  <si>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</si>
  <si>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</si>
  <si>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</si>
  <si>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</si>
  <si>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</si>
  <si>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</si>
  <si>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</si>
  <si>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</si>
  <si>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</si>
  <si>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</si>
  <si>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</si>
  <si>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</si>
  <si>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</si>
  <si>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</si>
  <si>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</si>
  <si>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</si>
  <si>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</si>
  <si>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</si>
  <si>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</si>
  <si>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</si>
  <si>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</si>
  <si>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</si>
  <si>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</si>
  <si>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</si>
  <si>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</si>
  <si>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</si>
  <si>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</si>
  <si>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</si>
  <si>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</si>
  <si>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</si>
  <si>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</si>
  <si>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</si>
  <si>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</si>
  <si>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</si>
  <si>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</si>
  <si>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</si>
  <si>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</si>
  <si>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</si>
  <si>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</si>
  <si>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</si>
  <si>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</si>
  <si>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</si>
  <si>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</si>
  <si>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</si>
  <si>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</si>
  <si>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</si>
  <si>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</si>
  <si>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</si>
  <si>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</si>
  <si>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</si>
  <si>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</si>
  <si>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</si>
  <si>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</si>
  <si>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</si>
  <si>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</si>
  <si>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C:\Users\admin\Downloads\Altium Design Course\Udemy\28 Pins\Design Files\V1I1\28Pins_Project_V1I1.PrjPCB</t>
  </si>
  <si>
    <t>95</t>
  </si>
  <si>
    <t>29-08-2018 16:37:00</t>
  </si>
  <si>
    <t>28 Pins Component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</si>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</sst>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9" borderId="29" xfId="1" quotePrefix="1" applyFill="1" applyBorder="1" applyAlignment="1" applyProtection="1">
      <alignment vertical="top" wrapText="1"/>
    </xf>
    <xf numFmtId="0" fontId="2" fillId="8" borderId="27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9" borderId="30" xfId="1" quotePrefix="1" applyFill="1" applyBorder="1" applyAlignment="1" applyProtection="1">
      <alignment vertical="top" wrapText="1"/>
    </xf>
    <xf numFmtId="0" fontId="2" fillId="8" borderId="32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2A62DC3E-3531-4C3C-A894-5B329A18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21" Type="http://schemas.openxmlformats.org/officeDocument/2006/relationships/hyperlink" Target="https://octopart-clicks.com/click/altium?manufacturer=Yageo&amp;mpn=RC0805FR-07560RL&amp;seller=Digi-Key&amp;sku=311-560CRCT-ND&amp;country=IN&amp;channel=BOM%20Report&amp;" TargetMode="External"/><Relationship Id="rId42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47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63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68" Type="http://schemas.openxmlformats.org/officeDocument/2006/relationships/hyperlink" Target="https://octopart-clicks.com/click/altium?manufacturer=Abracon&amp;mpn=ABM7-8.000MHZ-D2Y-T&amp;seller=Digi-Key&amp;sku=535-9831-1-ND&amp;country=IN&amp;channel=BOM%20Report&amp;ref=man&amp;" TargetMode="External"/><Relationship Id="rId84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89" Type="http://schemas.openxmlformats.org/officeDocument/2006/relationships/hyperlink" Target="https://octopart-clicks.com/click/altium?manufacturer=Yageo&amp;mpn=RC0805FR-07560RL&amp;seller=Digi-Key&amp;sku=311-560CRCT-ND&amp;country=IN&amp;channel=BOM%20Report&amp;ref=supplier&amp;" TargetMode="External"/><Relationship Id="rId7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71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92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16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29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1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24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3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37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40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Relationship Id="rId45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53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58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66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74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79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87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102" Type="http://schemas.openxmlformats.org/officeDocument/2006/relationships/hyperlink" Target="https://octopart-clicks.com/click/altium?manufacturer=Abracon&amp;mpn=ABM7-8.000MHZ-D2Y-T&amp;seller=Digi-Key&amp;sku=535-9831-1-ND&amp;country=IN&amp;channel=BOM%20Report&amp;ref=supplier&amp;" TargetMode="External"/><Relationship Id="rId5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61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82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90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95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19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14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22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27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30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35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43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48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56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64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69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77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100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1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72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80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85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93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98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2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17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25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33" Type="http://schemas.openxmlformats.org/officeDocument/2006/relationships/hyperlink" Target="https://octopart-clicks.com/click/altium?manufacturer=Abracon&amp;mpn=ABM7-10.000MHZ-D2Y-T&amp;seller=Digi-Key&amp;sku=535-9833-1-ND&amp;country=IN&amp;channel=BOM%20Report&amp;" TargetMode="External"/><Relationship Id="rId38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46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59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67" Type="http://schemas.openxmlformats.org/officeDocument/2006/relationships/hyperlink" Target="https://octopart-clicks.com/click/altium?manufacturer=Abracon&amp;mpn=ABM7-10.000MHZ-D2Y-T&amp;seller=Digi-Key&amp;sku=535-9833-1-ND&amp;country=IN&amp;channel=BOM%20Report&amp;ref=man&amp;" TargetMode="External"/><Relationship Id="rId103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20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41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54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62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70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75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83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88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Relationship Id="rId91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96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15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23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28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36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49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57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10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31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44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52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60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65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73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78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81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86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Relationship Id="rId94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99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101" Type="http://schemas.openxmlformats.org/officeDocument/2006/relationships/hyperlink" Target="https://octopart-clicks.com/click/altium?manufacturer=Abracon&amp;mpn=ABM7-10.000MHZ-D2Y-T&amp;seller=Digi-Key&amp;sku=535-9833-1-ND&amp;country=IN&amp;channel=BOM%20Report&amp;ref=supplier&amp;" TargetMode="External"/><Relationship Id="rId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3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18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39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34" Type="http://schemas.openxmlformats.org/officeDocument/2006/relationships/hyperlink" Target="https://octopart-clicks.com/click/altium?manufacturer=Abracon&amp;mpn=ABM7-8.000MHZ-D2Y-T&amp;seller=Digi-Key&amp;sku=535-9831-1-ND&amp;country=IN&amp;channel=BOM%20Report&amp;" TargetMode="External"/><Relationship Id="rId50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55" Type="http://schemas.openxmlformats.org/officeDocument/2006/relationships/hyperlink" Target="https://octopart-clicks.com/click/altium?manufacturer=Yageo&amp;mpn=RC0805FR-07560RL&amp;seller=Digi-Key&amp;sku=311-560CRCT-ND&amp;country=IN&amp;channel=BOM%20Report&amp;ref=man&amp;" TargetMode="External"/><Relationship Id="rId76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97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10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zoomScaleNormal="100" workbookViewId="0">
      <selection activeCell="I9" sqref="I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7"/>
      <c r="B1" s="53"/>
      <c r="C1" s="58"/>
      <c r="D1" s="58"/>
      <c r="E1" s="58"/>
      <c r="F1" s="59"/>
      <c r="G1" s="53"/>
      <c r="H1" s="53"/>
      <c r="I1" s="53"/>
      <c r="J1" s="54"/>
      <c r="K1" s="64"/>
      <c r="L1" s="45"/>
      <c r="M1" s="45"/>
      <c r="N1" s="45"/>
      <c r="O1" s="46"/>
    </row>
    <row r="2" spans="1:15" ht="37.5" customHeight="1" thickBot="1" x14ac:dyDescent="0.25">
      <c r="A2" s="60"/>
      <c r="B2" s="21"/>
      <c r="C2" s="21" t="s">
        <v>23</v>
      </c>
      <c r="D2" s="29"/>
      <c r="E2" s="29"/>
      <c r="F2" s="39"/>
      <c r="G2" s="94" t="s">
        <v>31</v>
      </c>
      <c r="H2" s="55"/>
      <c r="I2" s="55"/>
      <c r="J2" s="55"/>
      <c r="K2" s="65"/>
      <c r="L2" s="48"/>
      <c r="M2" s="47"/>
      <c r="N2" s="47"/>
      <c r="O2" s="48"/>
    </row>
    <row r="3" spans="1:15" ht="23.25" customHeight="1" x14ac:dyDescent="0.2">
      <c r="A3" s="60"/>
      <c r="B3" s="11"/>
      <c r="C3" s="11" t="s">
        <v>14</v>
      </c>
      <c r="D3" s="13"/>
      <c r="E3" s="90" t="s">
        <v>27</v>
      </c>
      <c r="G3" s="24"/>
      <c r="H3" s="11" t="s">
        <v>26</v>
      </c>
      <c r="J3" s="14" t="s">
        <v>22</v>
      </c>
      <c r="K3" s="66"/>
      <c r="L3" s="42"/>
      <c r="M3" s="41"/>
    </row>
    <row r="4" spans="1:15" ht="17.25" customHeight="1" x14ac:dyDescent="0.2">
      <c r="A4" s="60"/>
      <c r="B4" s="11"/>
      <c r="C4" s="11" t="s">
        <v>15</v>
      </c>
      <c r="D4" s="13"/>
      <c r="E4" s="91" t="s">
        <v>27</v>
      </c>
      <c r="G4" s="24"/>
      <c r="H4" s="32"/>
      <c r="J4" s="24"/>
      <c r="K4" s="67"/>
      <c r="L4" s="42"/>
    </row>
    <row r="5" spans="1:15" ht="17.25" customHeight="1" x14ac:dyDescent="0.3">
      <c r="A5" s="60"/>
      <c r="B5" s="11"/>
      <c r="C5" s="11" t="s">
        <v>16</v>
      </c>
      <c r="D5" s="13"/>
      <c r="E5" s="92" t="s">
        <v>28</v>
      </c>
      <c r="G5" s="24"/>
      <c r="H5" s="89"/>
      <c r="J5" s="31" t="s">
        <v>24</v>
      </c>
      <c r="K5" s="67"/>
      <c r="L5" s="42"/>
    </row>
    <row r="6" spans="1:15" x14ac:dyDescent="0.2">
      <c r="A6" s="60"/>
      <c r="B6" s="17"/>
      <c r="C6" s="17"/>
      <c r="D6" s="17"/>
      <c r="E6" s="17"/>
      <c r="F6" s="15"/>
      <c r="G6" s="12"/>
      <c r="H6" s="89"/>
      <c r="J6" s="11"/>
      <c r="K6" s="67"/>
      <c r="L6" s="42"/>
    </row>
    <row r="7" spans="1:15" ht="15.75" customHeight="1" x14ac:dyDescent="0.2">
      <c r="A7" s="60"/>
      <c r="B7" s="18"/>
      <c r="C7" s="18" t="s">
        <v>18</v>
      </c>
      <c r="E7" s="93" t="s">
        <v>29</v>
      </c>
      <c r="F7" s="93" t="s">
        <v>30</v>
      </c>
      <c r="G7" s="12"/>
      <c r="H7" s="89"/>
      <c r="J7" s="30" t="s">
        <v>25</v>
      </c>
      <c r="K7" s="67"/>
      <c r="L7" s="42"/>
    </row>
    <row r="8" spans="1:15" ht="15.75" customHeight="1" x14ac:dyDescent="0.2">
      <c r="A8" s="60"/>
      <c r="B8" s="16"/>
      <c r="C8" s="16" t="s">
        <v>17</v>
      </c>
      <c r="E8" s="19">
        <f ca="1">TODAY()</f>
        <v>43341</v>
      </c>
      <c r="F8" s="20">
        <f ca="1">NOW()</f>
        <v>43341.697755208334</v>
      </c>
      <c r="G8" s="20"/>
      <c r="H8" s="18"/>
      <c r="I8" s="14"/>
      <c r="J8" s="24"/>
      <c r="K8" s="67"/>
      <c r="L8" s="42"/>
    </row>
    <row r="9" spans="1:15" s="23" customFormat="1" ht="40.5" customHeight="1" x14ac:dyDescent="0.2">
      <c r="A9" s="61"/>
      <c r="B9" s="56" t="s">
        <v>21</v>
      </c>
      <c r="C9" s="95" t="s">
        <v>32</v>
      </c>
      <c r="D9" s="95" t="s">
        <v>67</v>
      </c>
      <c r="E9" s="95" t="s">
        <v>68</v>
      </c>
      <c r="F9" s="95" t="s">
        <v>103</v>
      </c>
      <c r="G9" s="95" t="s">
        <v>138</v>
      </c>
      <c r="H9" s="95" t="s">
        <v>154</v>
      </c>
      <c r="I9" s="95" t="s">
        <v>179</v>
      </c>
      <c r="J9" s="95" t="s">
        <v>193</v>
      </c>
      <c r="K9" s="98" t="s">
        <v>195</v>
      </c>
      <c r="L9" s="49"/>
      <c r="M9" s="49"/>
      <c r="N9" s="49"/>
      <c r="O9" s="49"/>
    </row>
    <row r="10" spans="1:15" s="2" customFormat="1" ht="13.5" customHeight="1" x14ac:dyDescent="0.2">
      <c r="A10" s="62"/>
      <c r="B10" s="84">
        <f t="shared" ref="B10:B43" si="0">ROW(B10) - ROW($B$9)</f>
        <v>1</v>
      </c>
      <c r="C10" s="85" t="s">
        <v>33</v>
      </c>
      <c r="D10" s="86">
        <v>2</v>
      </c>
      <c r="E10" s="85" t="s">
        <v>69</v>
      </c>
      <c r="F10" s="85" t="s">
        <v>104</v>
      </c>
      <c r="G10" s="96" t="s">
        <v>139</v>
      </c>
      <c r="H10" s="96" t="s">
        <v>155</v>
      </c>
      <c r="I10" s="86" t="s">
        <v>180</v>
      </c>
      <c r="J10" s="86" t="s">
        <v>194</v>
      </c>
      <c r="K10" s="99" t="s">
        <v>196</v>
      </c>
      <c r="L10" s="25"/>
      <c r="M10" s="50"/>
      <c r="N10" s="50"/>
      <c r="O10" s="51"/>
    </row>
    <row r="11" spans="1:15" s="2" customFormat="1" ht="13.5" customHeight="1" x14ac:dyDescent="0.2">
      <c r="A11" s="62"/>
      <c r="B11" s="87">
        <f t="shared" si="0"/>
        <v>2</v>
      </c>
      <c r="C11" s="81" t="s">
        <v>34</v>
      </c>
      <c r="D11" s="88">
        <v>7</v>
      </c>
      <c r="E11" s="82" t="s">
        <v>70</v>
      </c>
      <c r="F11" s="82" t="s">
        <v>105</v>
      </c>
      <c r="G11" s="97" t="s">
        <v>140</v>
      </c>
      <c r="H11" s="97" t="s">
        <v>156</v>
      </c>
      <c r="I11" s="83" t="s">
        <v>181</v>
      </c>
      <c r="J11" s="83" t="s">
        <v>194</v>
      </c>
      <c r="K11" s="100" t="s">
        <v>197</v>
      </c>
      <c r="L11" s="52"/>
      <c r="M11" s="52"/>
      <c r="N11" s="52"/>
      <c r="O11" s="51"/>
    </row>
    <row r="12" spans="1:15" s="2" customFormat="1" ht="13.5" customHeight="1" x14ac:dyDescent="0.2">
      <c r="A12" s="62"/>
      <c r="B12" s="84">
        <f t="shared" si="0"/>
        <v>3</v>
      </c>
      <c r="C12" s="85" t="s">
        <v>35</v>
      </c>
      <c r="D12" s="86">
        <v>19</v>
      </c>
      <c r="E12" s="85" t="s">
        <v>71</v>
      </c>
      <c r="F12" s="85" t="s">
        <v>106</v>
      </c>
      <c r="G12" s="96" t="s">
        <v>140</v>
      </c>
      <c r="H12" s="96" t="s">
        <v>157</v>
      </c>
      <c r="I12" s="86" t="s">
        <v>181</v>
      </c>
      <c r="J12" s="86" t="s">
        <v>194</v>
      </c>
      <c r="K12" s="99" t="s">
        <v>198</v>
      </c>
      <c r="L12" s="25"/>
      <c r="M12" s="50"/>
      <c r="N12" s="50"/>
      <c r="O12" s="51"/>
    </row>
    <row r="13" spans="1:15" s="2" customFormat="1" ht="13.5" customHeight="1" x14ac:dyDescent="0.2">
      <c r="A13" s="62"/>
      <c r="B13" s="87">
        <f t="shared" si="0"/>
        <v>4</v>
      </c>
      <c r="C13" s="81" t="s">
        <v>36</v>
      </c>
      <c r="D13" s="88">
        <v>1</v>
      </c>
      <c r="E13" s="82" t="s">
        <v>72</v>
      </c>
      <c r="F13" s="82" t="s">
        <v>107</v>
      </c>
      <c r="G13" s="97" t="s">
        <v>140</v>
      </c>
      <c r="H13" s="97" t="s">
        <v>158</v>
      </c>
      <c r="I13" s="83" t="s">
        <v>181</v>
      </c>
      <c r="J13" s="83" t="s">
        <v>194</v>
      </c>
      <c r="K13" s="100" t="s">
        <v>199</v>
      </c>
      <c r="L13" s="52"/>
      <c r="M13" s="52"/>
      <c r="N13" s="52"/>
      <c r="O13" s="51"/>
    </row>
    <row r="14" spans="1:15" s="2" customFormat="1" ht="13.5" customHeight="1" x14ac:dyDescent="0.2">
      <c r="A14" s="62"/>
      <c r="B14" s="84">
        <f t="shared" si="0"/>
        <v>5</v>
      </c>
      <c r="C14" s="85" t="s">
        <v>37</v>
      </c>
      <c r="D14" s="86">
        <v>4</v>
      </c>
      <c r="E14" s="85" t="s">
        <v>73</v>
      </c>
      <c r="F14" s="85" t="s">
        <v>108</v>
      </c>
      <c r="G14" s="96" t="s">
        <v>141</v>
      </c>
      <c r="H14" s="96" t="s">
        <v>159</v>
      </c>
      <c r="I14" s="86" t="s">
        <v>181</v>
      </c>
      <c r="J14" s="86" t="s">
        <v>194</v>
      </c>
      <c r="K14" s="99" t="s">
        <v>200</v>
      </c>
      <c r="L14" s="25"/>
      <c r="M14" s="50"/>
      <c r="N14" s="50"/>
      <c r="O14" s="51"/>
    </row>
    <row r="15" spans="1:15" s="2" customFormat="1" ht="13.5" customHeight="1" x14ac:dyDescent="0.2">
      <c r="A15" s="62"/>
      <c r="B15" s="87">
        <f t="shared" si="0"/>
        <v>6</v>
      </c>
      <c r="C15" s="81" t="s">
        <v>38</v>
      </c>
      <c r="D15" s="88">
        <v>1</v>
      </c>
      <c r="E15" s="82" t="s">
        <v>74</v>
      </c>
      <c r="F15" s="82" t="s">
        <v>109</v>
      </c>
      <c r="G15" s="97" t="s">
        <v>142</v>
      </c>
      <c r="H15" s="97" t="s">
        <v>160</v>
      </c>
      <c r="I15" s="83" t="s">
        <v>182</v>
      </c>
      <c r="J15" s="83" t="s">
        <v>194</v>
      </c>
      <c r="K15" s="100" t="s">
        <v>201</v>
      </c>
      <c r="L15" s="52"/>
      <c r="M15" s="52"/>
      <c r="N15" s="52"/>
      <c r="O15" s="51"/>
    </row>
    <row r="16" spans="1:15" s="2" customFormat="1" ht="13.5" customHeight="1" x14ac:dyDescent="0.2">
      <c r="A16" s="62"/>
      <c r="B16" s="84">
        <f t="shared" si="0"/>
        <v>7</v>
      </c>
      <c r="C16" s="85" t="s">
        <v>39</v>
      </c>
      <c r="D16" s="86">
        <v>3</v>
      </c>
      <c r="E16" s="85" t="s">
        <v>75</v>
      </c>
      <c r="F16" s="85" t="s">
        <v>110</v>
      </c>
      <c r="G16" s="96" t="s">
        <v>142</v>
      </c>
      <c r="H16" s="96" t="s">
        <v>161</v>
      </c>
      <c r="I16" s="86" t="s">
        <v>182</v>
      </c>
      <c r="J16" s="86" t="s">
        <v>194</v>
      </c>
      <c r="K16" s="99" t="s">
        <v>202</v>
      </c>
      <c r="L16" s="25"/>
      <c r="M16" s="50"/>
      <c r="N16" s="50"/>
      <c r="O16" s="51"/>
    </row>
    <row r="17" spans="1:15" s="2" customFormat="1" ht="13.5" customHeight="1" x14ac:dyDescent="0.2">
      <c r="A17" s="62"/>
      <c r="B17" s="87">
        <f t="shared" si="0"/>
        <v>8</v>
      </c>
      <c r="C17" s="81" t="s">
        <v>40</v>
      </c>
      <c r="D17" s="88">
        <v>2</v>
      </c>
      <c r="E17" s="82" t="s">
        <v>76</v>
      </c>
      <c r="F17" s="82" t="s">
        <v>111</v>
      </c>
      <c r="G17" s="97" t="s">
        <v>143</v>
      </c>
      <c r="H17" s="97" t="s">
        <v>162</v>
      </c>
      <c r="I17" s="83" t="s">
        <v>183</v>
      </c>
      <c r="J17" s="83" t="s">
        <v>194</v>
      </c>
      <c r="K17" s="100" t="s">
        <v>203</v>
      </c>
      <c r="L17" s="52"/>
      <c r="M17" s="52"/>
      <c r="N17" s="52"/>
      <c r="O17" s="51"/>
    </row>
    <row r="18" spans="1:15" s="2" customFormat="1" ht="13.5" customHeight="1" x14ac:dyDescent="0.2">
      <c r="A18" s="62"/>
      <c r="B18" s="84">
        <f t="shared" si="0"/>
        <v>9</v>
      </c>
      <c r="C18" s="85" t="s">
        <v>41</v>
      </c>
      <c r="D18" s="86">
        <v>3</v>
      </c>
      <c r="E18" s="85" t="s">
        <v>77</v>
      </c>
      <c r="F18" s="85" t="s">
        <v>112</v>
      </c>
      <c r="G18" s="96" t="s">
        <v>140</v>
      </c>
      <c r="H18" s="96" t="s">
        <v>77</v>
      </c>
      <c r="I18" s="86" t="s">
        <v>181</v>
      </c>
      <c r="J18" s="86" t="s">
        <v>194</v>
      </c>
      <c r="K18" s="99" t="s">
        <v>204</v>
      </c>
      <c r="L18" s="25"/>
      <c r="M18" s="50"/>
      <c r="N18" s="50"/>
      <c r="O18" s="51"/>
    </row>
    <row r="19" spans="1:15" s="2" customFormat="1" ht="13.5" customHeight="1" x14ac:dyDescent="0.2">
      <c r="A19" s="62"/>
      <c r="B19" s="87">
        <f t="shared" si="0"/>
        <v>10</v>
      </c>
      <c r="C19" s="81" t="s">
        <v>42</v>
      </c>
      <c r="D19" s="88">
        <v>2</v>
      </c>
      <c r="E19" s="82" t="s">
        <v>78</v>
      </c>
      <c r="F19" s="82" t="s">
        <v>113</v>
      </c>
      <c r="G19" s="97" t="s">
        <v>144</v>
      </c>
      <c r="H19" s="97" t="s">
        <v>163</v>
      </c>
      <c r="I19" s="83" t="s">
        <v>184</v>
      </c>
      <c r="J19" s="83" t="s">
        <v>194</v>
      </c>
      <c r="K19" s="100" t="s">
        <v>205</v>
      </c>
      <c r="L19" s="52"/>
      <c r="M19" s="52"/>
      <c r="N19" s="52"/>
      <c r="O19" s="51"/>
    </row>
    <row r="20" spans="1:15" s="2" customFormat="1" ht="13.5" customHeight="1" x14ac:dyDescent="0.2">
      <c r="A20" s="62"/>
      <c r="B20" s="84">
        <f t="shared" si="0"/>
        <v>11</v>
      </c>
      <c r="C20" s="85" t="s">
        <v>43</v>
      </c>
      <c r="D20" s="86">
        <v>1</v>
      </c>
      <c r="E20" s="85" t="s">
        <v>79</v>
      </c>
      <c r="F20" s="85" t="s">
        <v>114</v>
      </c>
      <c r="G20" s="96" t="s">
        <v>144</v>
      </c>
      <c r="H20" s="96" t="s">
        <v>164</v>
      </c>
      <c r="I20" s="86" t="s">
        <v>184</v>
      </c>
      <c r="J20" s="86" t="s">
        <v>194</v>
      </c>
      <c r="K20" s="99" t="s">
        <v>206</v>
      </c>
      <c r="L20" s="25"/>
      <c r="M20" s="50"/>
      <c r="N20" s="50"/>
      <c r="O20" s="51"/>
    </row>
    <row r="21" spans="1:15" s="2" customFormat="1" ht="13.5" customHeight="1" x14ac:dyDescent="0.2">
      <c r="A21" s="62"/>
      <c r="B21" s="87">
        <f t="shared" si="0"/>
        <v>12</v>
      </c>
      <c r="C21" s="81" t="s">
        <v>44</v>
      </c>
      <c r="D21" s="88">
        <v>1</v>
      </c>
      <c r="E21" s="82" t="s">
        <v>80</v>
      </c>
      <c r="F21" s="82" t="s">
        <v>115</v>
      </c>
      <c r="G21" s="97" t="s">
        <v>144</v>
      </c>
      <c r="H21" s="97" t="s">
        <v>165</v>
      </c>
      <c r="I21" s="83" t="s">
        <v>184</v>
      </c>
      <c r="J21" s="83" t="s">
        <v>194</v>
      </c>
      <c r="K21" s="100" t="s">
        <v>207</v>
      </c>
      <c r="L21" s="52"/>
      <c r="M21" s="52"/>
      <c r="N21" s="52"/>
      <c r="O21" s="51"/>
    </row>
    <row r="22" spans="1:15" s="2" customFormat="1" ht="13.5" customHeight="1" x14ac:dyDescent="0.2">
      <c r="A22" s="62"/>
      <c r="B22" s="84">
        <f t="shared" si="0"/>
        <v>13</v>
      </c>
      <c r="C22" s="85" t="s">
        <v>45</v>
      </c>
      <c r="D22" s="86">
        <v>2</v>
      </c>
      <c r="E22" s="85" t="s">
        <v>81</v>
      </c>
      <c r="F22" s="85" t="s">
        <v>116</v>
      </c>
      <c r="G22" s="96" t="s">
        <v>145</v>
      </c>
      <c r="H22" s="96" t="s">
        <v>166</v>
      </c>
      <c r="I22" s="86" t="s">
        <v>183</v>
      </c>
      <c r="J22" s="86" t="s">
        <v>194</v>
      </c>
      <c r="K22" s="99" t="s">
        <v>208</v>
      </c>
      <c r="L22" s="25"/>
      <c r="M22" s="50"/>
      <c r="N22" s="50"/>
      <c r="O22" s="51"/>
    </row>
    <row r="23" spans="1:15" s="2" customFormat="1" ht="13.5" customHeight="1" x14ac:dyDescent="0.2">
      <c r="A23" s="62"/>
      <c r="B23" s="87">
        <f t="shared" si="0"/>
        <v>14</v>
      </c>
      <c r="C23" s="81" t="s">
        <v>46</v>
      </c>
      <c r="D23" s="88">
        <v>1</v>
      </c>
      <c r="E23" s="82" t="s">
        <v>82</v>
      </c>
      <c r="F23" s="82" t="s">
        <v>117</v>
      </c>
      <c r="G23" s="97" t="s">
        <v>145</v>
      </c>
      <c r="H23" s="97" t="s">
        <v>82</v>
      </c>
      <c r="I23" s="83" t="s">
        <v>183</v>
      </c>
      <c r="J23" s="83" t="s">
        <v>194</v>
      </c>
      <c r="K23" s="100" t="s">
        <v>209</v>
      </c>
      <c r="L23" s="52"/>
      <c r="M23" s="52"/>
      <c r="N23" s="52"/>
      <c r="O23" s="51"/>
    </row>
    <row r="24" spans="1:15" s="2" customFormat="1" ht="13.5" customHeight="1" x14ac:dyDescent="0.2">
      <c r="A24" s="62"/>
      <c r="B24" s="84">
        <f t="shared" si="0"/>
        <v>15</v>
      </c>
      <c r="C24" s="85" t="s">
        <v>47</v>
      </c>
      <c r="D24" s="86">
        <v>2</v>
      </c>
      <c r="E24" s="85" t="s">
        <v>83</v>
      </c>
      <c r="F24" s="85" t="s">
        <v>118</v>
      </c>
      <c r="G24" s="96" t="s">
        <v>145</v>
      </c>
      <c r="H24" s="96" t="s">
        <v>167</v>
      </c>
      <c r="I24" s="86" t="s">
        <v>183</v>
      </c>
      <c r="J24" s="86" t="s">
        <v>194</v>
      </c>
      <c r="K24" s="99" t="s">
        <v>210</v>
      </c>
      <c r="L24" s="25"/>
      <c r="M24" s="50"/>
      <c r="N24" s="50"/>
      <c r="O24" s="51"/>
    </row>
    <row r="25" spans="1:15" s="2" customFormat="1" ht="13.5" customHeight="1" x14ac:dyDescent="0.2">
      <c r="A25" s="62"/>
      <c r="B25" s="87">
        <f t="shared" si="0"/>
        <v>16</v>
      </c>
      <c r="C25" s="81" t="s">
        <v>48</v>
      </c>
      <c r="D25" s="88">
        <v>1</v>
      </c>
      <c r="E25" s="82" t="s">
        <v>84</v>
      </c>
      <c r="F25" s="82" t="s">
        <v>119</v>
      </c>
      <c r="G25" s="97" t="s">
        <v>145</v>
      </c>
      <c r="H25" s="97" t="s">
        <v>168</v>
      </c>
      <c r="I25" s="83" t="s">
        <v>183</v>
      </c>
      <c r="J25" s="83" t="s">
        <v>194</v>
      </c>
      <c r="K25" s="100" t="s">
        <v>211</v>
      </c>
      <c r="L25" s="52"/>
      <c r="M25" s="52"/>
      <c r="N25" s="52"/>
      <c r="O25" s="51"/>
    </row>
    <row r="26" spans="1:15" s="2" customFormat="1" ht="13.5" customHeight="1" x14ac:dyDescent="0.2">
      <c r="A26" s="62"/>
      <c r="B26" s="84">
        <f t="shared" si="0"/>
        <v>17</v>
      </c>
      <c r="C26" s="85" t="s">
        <v>49</v>
      </c>
      <c r="D26" s="86">
        <v>1</v>
      </c>
      <c r="E26" s="85" t="s">
        <v>85</v>
      </c>
      <c r="F26" s="85" t="s">
        <v>120</v>
      </c>
      <c r="G26" s="96" t="s">
        <v>141</v>
      </c>
      <c r="H26" s="96" t="s">
        <v>169</v>
      </c>
      <c r="I26" s="86" t="s">
        <v>185</v>
      </c>
      <c r="J26" s="86" t="s">
        <v>194</v>
      </c>
      <c r="K26" s="99" t="s">
        <v>212</v>
      </c>
      <c r="L26" s="25"/>
      <c r="M26" s="50"/>
      <c r="N26" s="50"/>
      <c r="O26" s="51"/>
    </row>
    <row r="27" spans="1:15" s="2" customFormat="1" ht="13.5" customHeight="1" x14ac:dyDescent="0.2">
      <c r="A27" s="62"/>
      <c r="B27" s="87">
        <f t="shared" si="0"/>
        <v>18</v>
      </c>
      <c r="C27" s="81" t="s">
        <v>50</v>
      </c>
      <c r="D27" s="88">
        <v>3</v>
      </c>
      <c r="E27" s="82" t="s">
        <v>86</v>
      </c>
      <c r="F27" s="82" t="s">
        <v>121</v>
      </c>
      <c r="G27" s="97" t="s">
        <v>146</v>
      </c>
      <c r="H27" s="97" t="s">
        <v>170</v>
      </c>
      <c r="I27" s="83" t="s">
        <v>186</v>
      </c>
      <c r="J27" s="83" t="s">
        <v>194</v>
      </c>
      <c r="K27" s="100" t="s">
        <v>213</v>
      </c>
      <c r="L27" s="52"/>
      <c r="M27" s="52"/>
      <c r="N27" s="52"/>
      <c r="O27" s="51"/>
    </row>
    <row r="28" spans="1:15" s="2" customFormat="1" ht="13.5" customHeight="1" x14ac:dyDescent="0.2">
      <c r="A28" s="62"/>
      <c r="B28" s="84">
        <f t="shared" si="0"/>
        <v>19</v>
      </c>
      <c r="C28" s="85" t="s">
        <v>51</v>
      </c>
      <c r="D28" s="86">
        <v>1</v>
      </c>
      <c r="E28" s="85" t="s">
        <v>87</v>
      </c>
      <c r="F28" s="85" t="s">
        <v>122</v>
      </c>
      <c r="G28" s="96" t="s">
        <v>147</v>
      </c>
      <c r="H28" s="96" t="s">
        <v>171</v>
      </c>
      <c r="I28" s="86" t="s">
        <v>181</v>
      </c>
      <c r="J28" s="86" t="s">
        <v>194</v>
      </c>
      <c r="K28" s="99" t="s">
        <v>214</v>
      </c>
      <c r="L28" s="25"/>
      <c r="M28" s="50"/>
      <c r="N28" s="50"/>
      <c r="O28" s="51"/>
    </row>
    <row r="29" spans="1:15" s="2" customFormat="1" ht="13.5" customHeight="1" x14ac:dyDescent="0.2">
      <c r="A29" s="62"/>
      <c r="B29" s="87">
        <f t="shared" si="0"/>
        <v>20</v>
      </c>
      <c r="C29" s="81" t="s">
        <v>52</v>
      </c>
      <c r="D29" s="88">
        <v>5</v>
      </c>
      <c r="E29" s="82" t="s">
        <v>88</v>
      </c>
      <c r="F29" s="82" t="s">
        <v>123</v>
      </c>
      <c r="G29" s="97" t="s">
        <v>147</v>
      </c>
      <c r="H29" s="97" t="s">
        <v>172</v>
      </c>
      <c r="I29" s="83" t="s">
        <v>181</v>
      </c>
      <c r="J29" s="83" t="s">
        <v>194</v>
      </c>
      <c r="K29" s="100" t="s">
        <v>215</v>
      </c>
      <c r="L29" s="52"/>
      <c r="M29" s="52"/>
      <c r="N29" s="52"/>
      <c r="O29" s="51"/>
    </row>
    <row r="30" spans="1:15" s="2" customFormat="1" ht="13.5" customHeight="1" x14ac:dyDescent="0.2">
      <c r="A30" s="62"/>
      <c r="B30" s="84">
        <f t="shared" si="0"/>
        <v>21</v>
      </c>
      <c r="C30" s="85" t="s">
        <v>53</v>
      </c>
      <c r="D30" s="86">
        <v>6</v>
      </c>
      <c r="E30" s="85" t="s">
        <v>89</v>
      </c>
      <c r="F30" s="85" t="s">
        <v>124</v>
      </c>
      <c r="G30" s="96" t="s">
        <v>147</v>
      </c>
      <c r="H30" s="96" t="s">
        <v>173</v>
      </c>
      <c r="I30" s="86" t="s">
        <v>181</v>
      </c>
      <c r="J30" s="86" t="s">
        <v>194</v>
      </c>
      <c r="K30" s="99" t="s">
        <v>216</v>
      </c>
      <c r="L30" s="25"/>
      <c r="M30" s="50"/>
      <c r="N30" s="50"/>
      <c r="O30" s="51"/>
    </row>
    <row r="31" spans="1:15" s="2" customFormat="1" ht="13.5" customHeight="1" x14ac:dyDescent="0.2">
      <c r="A31" s="62"/>
      <c r="B31" s="87">
        <f t="shared" si="0"/>
        <v>22</v>
      </c>
      <c r="C31" s="81" t="s">
        <v>54</v>
      </c>
      <c r="D31" s="88">
        <v>7</v>
      </c>
      <c r="E31" s="82" t="s">
        <v>90</v>
      </c>
      <c r="F31" s="82" t="s">
        <v>125</v>
      </c>
      <c r="G31" s="97" t="s">
        <v>147</v>
      </c>
      <c r="H31" s="97" t="s">
        <v>174</v>
      </c>
      <c r="I31" s="83" t="s">
        <v>181</v>
      </c>
      <c r="J31" s="83" t="s">
        <v>194</v>
      </c>
      <c r="K31" s="100" t="s">
        <v>217</v>
      </c>
      <c r="L31" s="52"/>
      <c r="M31" s="52"/>
      <c r="N31" s="52"/>
      <c r="O31" s="51"/>
    </row>
    <row r="32" spans="1:15" s="2" customFormat="1" ht="13.5" customHeight="1" x14ac:dyDescent="0.2">
      <c r="A32" s="62"/>
      <c r="B32" s="84">
        <f t="shared" si="0"/>
        <v>23</v>
      </c>
      <c r="C32" s="85" t="s">
        <v>55</v>
      </c>
      <c r="D32" s="86">
        <v>1</v>
      </c>
      <c r="E32" s="85" t="s">
        <v>91</v>
      </c>
      <c r="F32" s="85" t="s">
        <v>126</v>
      </c>
      <c r="G32" s="96" t="s">
        <v>147</v>
      </c>
      <c r="H32" s="96" t="s">
        <v>175</v>
      </c>
      <c r="I32" s="86" t="s">
        <v>181</v>
      </c>
      <c r="J32" s="86" t="s">
        <v>194</v>
      </c>
      <c r="K32" s="99" t="s">
        <v>218</v>
      </c>
      <c r="L32" s="25"/>
      <c r="M32" s="50"/>
      <c r="N32" s="50"/>
      <c r="O32" s="51"/>
    </row>
    <row r="33" spans="1:15" s="2" customFormat="1" ht="13.5" customHeight="1" x14ac:dyDescent="0.2">
      <c r="A33" s="62"/>
      <c r="B33" s="87">
        <f t="shared" si="0"/>
        <v>24</v>
      </c>
      <c r="C33" s="81" t="s">
        <v>56</v>
      </c>
      <c r="D33" s="88">
        <v>2</v>
      </c>
      <c r="E33" s="82" t="s">
        <v>92</v>
      </c>
      <c r="F33" s="82" t="s">
        <v>127</v>
      </c>
      <c r="G33" s="97" t="s">
        <v>147</v>
      </c>
      <c r="H33" s="97" t="s">
        <v>176</v>
      </c>
      <c r="I33" s="83" t="s">
        <v>181</v>
      </c>
      <c r="J33" s="83" t="s">
        <v>194</v>
      </c>
      <c r="K33" s="100" t="s">
        <v>219</v>
      </c>
      <c r="L33" s="52"/>
      <c r="M33" s="52"/>
      <c r="N33" s="52"/>
      <c r="O33" s="51"/>
    </row>
    <row r="34" spans="1:15" s="2" customFormat="1" ht="13.5" customHeight="1" x14ac:dyDescent="0.2">
      <c r="A34" s="62"/>
      <c r="B34" s="84">
        <f t="shared" si="0"/>
        <v>25</v>
      </c>
      <c r="C34" s="85" t="s">
        <v>57</v>
      </c>
      <c r="D34" s="86">
        <v>3</v>
      </c>
      <c r="E34" s="85" t="s">
        <v>93</v>
      </c>
      <c r="F34" s="85" t="s">
        <v>128</v>
      </c>
      <c r="G34" s="96" t="s">
        <v>147</v>
      </c>
      <c r="H34" s="96" t="s">
        <v>177</v>
      </c>
      <c r="I34" s="86" t="s">
        <v>181</v>
      </c>
      <c r="J34" s="86" t="s">
        <v>194</v>
      </c>
      <c r="K34" s="99" t="s">
        <v>220</v>
      </c>
      <c r="L34" s="25"/>
      <c r="M34" s="50"/>
      <c r="N34" s="50"/>
      <c r="O34" s="51"/>
    </row>
    <row r="35" spans="1:15" s="2" customFormat="1" ht="13.5" customHeight="1" x14ac:dyDescent="0.2">
      <c r="A35" s="62"/>
      <c r="B35" s="87">
        <f t="shared" si="0"/>
        <v>26</v>
      </c>
      <c r="C35" s="81" t="s">
        <v>58</v>
      </c>
      <c r="D35" s="88">
        <v>1</v>
      </c>
      <c r="E35" s="82" t="s">
        <v>94</v>
      </c>
      <c r="F35" s="82" t="s">
        <v>129</v>
      </c>
      <c r="G35" s="97" t="s">
        <v>148</v>
      </c>
      <c r="H35" s="97" t="s">
        <v>178</v>
      </c>
      <c r="I35" s="83" t="s">
        <v>183</v>
      </c>
      <c r="J35" s="83" t="s">
        <v>194</v>
      </c>
      <c r="K35" s="100" t="s">
        <v>221</v>
      </c>
      <c r="L35" s="52"/>
      <c r="M35" s="52"/>
      <c r="N35" s="52"/>
      <c r="O35" s="51"/>
    </row>
    <row r="36" spans="1:15" s="2" customFormat="1" ht="13.5" customHeight="1" x14ac:dyDescent="0.2">
      <c r="A36" s="62"/>
      <c r="B36" s="84">
        <f t="shared" si="0"/>
        <v>27</v>
      </c>
      <c r="C36" s="85" t="s">
        <v>59</v>
      </c>
      <c r="D36" s="86">
        <v>2</v>
      </c>
      <c r="E36" s="85" t="s">
        <v>95</v>
      </c>
      <c r="F36" s="85" t="s">
        <v>130</v>
      </c>
      <c r="G36" s="96" t="s">
        <v>149</v>
      </c>
      <c r="H36" s="96" t="s">
        <v>95</v>
      </c>
      <c r="I36" s="86" t="s">
        <v>183</v>
      </c>
      <c r="J36" s="86" t="s">
        <v>194</v>
      </c>
      <c r="K36" s="99" t="s">
        <v>222</v>
      </c>
      <c r="L36" s="25"/>
      <c r="M36" s="50"/>
      <c r="N36" s="50"/>
      <c r="O36" s="51"/>
    </row>
    <row r="37" spans="1:15" s="2" customFormat="1" ht="13.5" customHeight="1" x14ac:dyDescent="0.2">
      <c r="A37" s="62"/>
      <c r="B37" s="87">
        <f t="shared" si="0"/>
        <v>28</v>
      </c>
      <c r="C37" s="81" t="s">
        <v>60</v>
      </c>
      <c r="D37" s="88">
        <v>1</v>
      </c>
      <c r="E37" s="82" t="s">
        <v>96</v>
      </c>
      <c r="F37" s="82" t="s">
        <v>131</v>
      </c>
      <c r="G37" s="97" t="s">
        <v>150</v>
      </c>
      <c r="H37" s="97" t="s">
        <v>96</v>
      </c>
      <c r="I37" s="83" t="s">
        <v>187</v>
      </c>
      <c r="J37" s="83" t="s">
        <v>194</v>
      </c>
      <c r="K37" s="100" t="s">
        <v>223</v>
      </c>
      <c r="L37" s="52"/>
      <c r="M37" s="52"/>
      <c r="N37" s="52"/>
      <c r="O37" s="51"/>
    </row>
    <row r="38" spans="1:15" s="2" customFormat="1" ht="13.5" customHeight="1" x14ac:dyDescent="0.2">
      <c r="A38" s="62"/>
      <c r="B38" s="84">
        <f t="shared" si="0"/>
        <v>29</v>
      </c>
      <c r="C38" s="85" t="s">
        <v>61</v>
      </c>
      <c r="D38" s="86">
        <v>1</v>
      </c>
      <c r="E38" s="85" t="s">
        <v>97</v>
      </c>
      <c r="F38" s="85" t="s">
        <v>132</v>
      </c>
      <c r="G38" s="96" t="s">
        <v>150</v>
      </c>
      <c r="H38" s="96" t="s">
        <v>97</v>
      </c>
      <c r="I38" s="86" t="s">
        <v>188</v>
      </c>
      <c r="J38" s="86" t="s">
        <v>194</v>
      </c>
      <c r="K38" s="99" t="s">
        <v>224</v>
      </c>
      <c r="L38" s="25"/>
      <c r="M38" s="50"/>
      <c r="N38" s="50"/>
      <c r="O38" s="51"/>
    </row>
    <row r="39" spans="1:15" s="2" customFormat="1" ht="13.5" customHeight="1" x14ac:dyDescent="0.2">
      <c r="A39" s="62"/>
      <c r="B39" s="87">
        <f t="shared" si="0"/>
        <v>30</v>
      </c>
      <c r="C39" s="81" t="s">
        <v>62</v>
      </c>
      <c r="D39" s="88">
        <v>1</v>
      </c>
      <c r="E39" s="82" t="s">
        <v>98</v>
      </c>
      <c r="F39" s="82" t="s">
        <v>133</v>
      </c>
      <c r="G39" s="97" t="s">
        <v>151</v>
      </c>
      <c r="H39" s="97" t="s">
        <v>98</v>
      </c>
      <c r="I39" s="83" t="s">
        <v>189</v>
      </c>
      <c r="J39" s="83" t="s">
        <v>194</v>
      </c>
      <c r="K39" s="100" t="s">
        <v>225</v>
      </c>
      <c r="L39" s="52"/>
      <c r="M39" s="52"/>
      <c r="N39" s="52"/>
      <c r="O39" s="51"/>
    </row>
    <row r="40" spans="1:15" s="2" customFormat="1" ht="13.5" customHeight="1" x14ac:dyDescent="0.2">
      <c r="A40" s="62"/>
      <c r="B40" s="84">
        <f t="shared" si="0"/>
        <v>31</v>
      </c>
      <c r="C40" s="85" t="s">
        <v>63</v>
      </c>
      <c r="D40" s="86">
        <v>4</v>
      </c>
      <c r="E40" s="85" t="s">
        <v>99</v>
      </c>
      <c r="F40" s="85" t="s">
        <v>134</v>
      </c>
      <c r="G40" s="96" t="s">
        <v>151</v>
      </c>
      <c r="H40" s="96" t="s">
        <v>99</v>
      </c>
      <c r="I40" s="86" t="s">
        <v>190</v>
      </c>
      <c r="J40" s="86" t="s">
        <v>194</v>
      </c>
      <c r="K40" s="99" t="s">
        <v>226</v>
      </c>
      <c r="L40" s="25"/>
      <c r="M40" s="50"/>
      <c r="N40" s="50"/>
      <c r="O40" s="51"/>
    </row>
    <row r="41" spans="1:15" s="2" customFormat="1" ht="13.5" customHeight="1" x14ac:dyDescent="0.2">
      <c r="A41" s="62"/>
      <c r="B41" s="87">
        <f t="shared" si="0"/>
        <v>32</v>
      </c>
      <c r="C41" s="81" t="s">
        <v>64</v>
      </c>
      <c r="D41" s="88">
        <v>1</v>
      </c>
      <c r="E41" s="82" t="s">
        <v>100</v>
      </c>
      <c r="F41" s="82" t="s">
        <v>135</v>
      </c>
      <c r="G41" s="97" t="s">
        <v>152</v>
      </c>
      <c r="H41" s="97" t="s">
        <v>100</v>
      </c>
      <c r="I41" s="83" t="s">
        <v>191</v>
      </c>
      <c r="J41" s="83" t="s">
        <v>194</v>
      </c>
      <c r="K41" s="100" t="s">
        <v>227</v>
      </c>
      <c r="L41" s="52"/>
      <c r="M41" s="52"/>
      <c r="N41" s="52"/>
      <c r="O41" s="51"/>
    </row>
    <row r="42" spans="1:15" s="2" customFormat="1" ht="13.5" customHeight="1" x14ac:dyDescent="0.2">
      <c r="A42" s="62"/>
      <c r="B42" s="84">
        <f t="shared" si="0"/>
        <v>33</v>
      </c>
      <c r="C42" s="85" t="s">
        <v>65</v>
      </c>
      <c r="D42" s="86">
        <v>1</v>
      </c>
      <c r="E42" s="85" t="s">
        <v>101</v>
      </c>
      <c r="F42" s="85" t="s">
        <v>136</v>
      </c>
      <c r="G42" s="96" t="s">
        <v>152</v>
      </c>
      <c r="H42" s="96" t="s">
        <v>101</v>
      </c>
      <c r="I42" s="86" t="s">
        <v>192</v>
      </c>
      <c r="J42" s="86" t="s">
        <v>194</v>
      </c>
      <c r="K42" s="99" t="s">
        <v>228</v>
      </c>
      <c r="L42" s="25"/>
      <c r="M42" s="50"/>
      <c r="N42" s="50"/>
      <c r="O42" s="51"/>
    </row>
    <row r="43" spans="1:15" s="2" customFormat="1" ht="13.5" customHeight="1" x14ac:dyDescent="0.2">
      <c r="A43" s="62"/>
      <c r="B43" s="87">
        <f t="shared" si="0"/>
        <v>34</v>
      </c>
      <c r="C43" s="81" t="s">
        <v>66</v>
      </c>
      <c r="D43" s="88">
        <v>2</v>
      </c>
      <c r="E43" s="82" t="s">
        <v>102</v>
      </c>
      <c r="F43" s="82" t="s">
        <v>137</v>
      </c>
      <c r="G43" s="97" t="s">
        <v>153</v>
      </c>
      <c r="H43" s="97" t="s">
        <v>102</v>
      </c>
      <c r="I43" s="83" t="s">
        <v>182</v>
      </c>
      <c r="J43" s="83" t="s">
        <v>194</v>
      </c>
      <c r="K43" s="100" t="s">
        <v>229</v>
      </c>
      <c r="L43" s="52"/>
      <c r="M43" s="52"/>
      <c r="N43" s="52"/>
      <c r="O43" s="51"/>
    </row>
    <row r="44" spans="1:15" x14ac:dyDescent="0.2">
      <c r="A44" s="62"/>
      <c r="B44" s="27"/>
      <c r="C44" s="28"/>
      <c r="D44" s="22"/>
      <c r="E44" s="22"/>
      <c r="F44" s="22"/>
      <c r="G44" s="27"/>
      <c r="H44" s="26"/>
      <c r="I44" s="71"/>
      <c r="J44" s="72"/>
      <c r="K44" s="73"/>
    </row>
    <row r="45" spans="1:15" x14ac:dyDescent="0.2">
      <c r="A45" s="62"/>
      <c r="B45" s="104" t="s">
        <v>19</v>
      </c>
      <c r="C45" s="105"/>
      <c r="D45" s="4"/>
      <c r="E45" s="4"/>
      <c r="F45" s="7"/>
      <c r="G45" s="68" t="s">
        <v>20</v>
      </c>
      <c r="H45" s="4"/>
      <c r="I45" s="4"/>
      <c r="J45" s="33"/>
      <c r="K45" s="74"/>
    </row>
    <row r="46" spans="1:15" ht="26.25" x14ac:dyDescent="0.2">
      <c r="A46" s="62"/>
      <c r="B46" s="70"/>
      <c r="C46" s="6"/>
      <c r="D46" s="6"/>
      <c r="E46" s="6"/>
      <c r="F46" s="8"/>
      <c r="G46" s="69"/>
      <c r="H46" s="5"/>
      <c r="I46" s="38"/>
      <c r="J46" s="37"/>
      <c r="K46" s="75"/>
      <c r="L46" s="106"/>
      <c r="M46" s="107"/>
      <c r="N46" s="43"/>
    </row>
    <row r="47" spans="1:15" x14ac:dyDescent="0.2">
      <c r="A47" s="62"/>
      <c r="B47" s="70"/>
      <c r="C47" s="6"/>
      <c r="D47" s="6"/>
      <c r="E47" s="6"/>
      <c r="F47" s="8"/>
      <c r="G47" s="69"/>
      <c r="H47" s="5"/>
      <c r="I47" s="5"/>
      <c r="J47" s="34"/>
      <c r="K47" s="76"/>
      <c r="L47" s="108"/>
      <c r="M47" s="108"/>
      <c r="N47" s="44"/>
    </row>
    <row r="48" spans="1:15" ht="13.5" thickBot="1" x14ac:dyDescent="0.25">
      <c r="A48" s="63"/>
      <c r="B48" s="10"/>
      <c r="C48" s="10"/>
      <c r="D48" s="10"/>
      <c r="E48" s="10"/>
      <c r="F48" s="9"/>
      <c r="G48" s="77"/>
      <c r="H48" s="9"/>
      <c r="I48" s="9"/>
      <c r="J48" s="35"/>
      <c r="K48" s="78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  <row r="52" spans="3:6" x14ac:dyDescent="0.2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J7" r:id="rId1" xr:uid="{00000000-0004-0000-0000-000000000000}"/>
    <hyperlink ref="G10" r:id="rId2" tooltip="Component" display="'Panasonic" xr:uid="{8DD9009A-4A1F-4948-BCF7-3A273329F81D}"/>
    <hyperlink ref="G11" r:id="rId3" tooltip="Component" display="'TDK" xr:uid="{43EF8576-E0C0-4290-86CE-216165E8F137}"/>
    <hyperlink ref="G12" r:id="rId4" tooltip="Component" display="'TDK" xr:uid="{9E3EE784-7FDD-4A3A-95EA-336AA5596A79}"/>
    <hyperlink ref="G13" r:id="rId5" tooltip="Component" display="'TDK" xr:uid="{FE112AF8-C55D-4895-806A-166EC3366A1E}"/>
    <hyperlink ref="G14" r:id="rId6" tooltip="Component" display="'KEMET" xr:uid="{6A15F979-2212-4DA4-A489-3D605978C864}"/>
    <hyperlink ref="G15" r:id="rId7" tooltip="Component" display="'Osram Opto" xr:uid="{7189CA9C-C8A6-44F8-B734-F13DDD4A5820}"/>
    <hyperlink ref="G16" r:id="rId8" tooltip="Component" display="'Osram Opto" xr:uid="{95D3FB6B-744E-412D-A19A-187D84664584}"/>
    <hyperlink ref="G17" r:id="rId9" tooltip="Component" display="'ON Semiconductor" xr:uid="{7C890CCD-DF18-4B80-B7EC-7572C4782034}"/>
    <hyperlink ref="G18" r:id="rId10" tooltip="Component" display="'TDK" xr:uid="{42147371-DF1B-4880-BB4B-BCC39A74D545}"/>
    <hyperlink ref="G19" r:id="rId11" tooltip="Component" display="'Harwin" xr:uid="{75C33132-4FAF-4580-9735-D3F22412344D}"/>
    <hyperlink ref="G20" r:id="rId12" tooltip="Component" display="'Harwin" xr:uid="{7D272FD4-0444-49BF-BED1-7549CBD243F3}"/>
    <hyperlink ref="G21" r:id="rId13" tooltip="Component" display="'Harwin" xr:uid="{DFF62864-9C0A-498C-A687-FC8C5411E07E}"/>
    <hyperlink ref="G22" r:id="rId14" tooltip="Component" display="'Amphenol FCI" xr:uid="{A77FAA33-DD3A-4098-8030-8EFB833DFC0C}"/>
    <hyperlink ref="G23" r:id="rId15" tooltip="Component" display="'Amphenol FCI" xr:uid="{5D941A3C-FBC0-47DC-A1E3-5C1A09562050}"/>
    <hyperlink ref="G24" r:id="rId16" tooltip="Component" display="'Amphenol FCI" xr:uid="{7846C14E-25D9-47B7-8B34-ACD22EEEB893}"/>
    <hyperlink ref="G25" r:id="rId17" tooltip="Component" display="'Amphenol FCI" xr:uid="{FC238664-EA0E-43E8-9A68-FB3F37853A6E}"/>
    <hyperlink ref="G26" r:id="rId18" tooltip="Component" display="'KEMET" xr:uid="{3BD5C523-CF4D-4B19-B573-F4B23BED6CE3}"/>
    <hyperlink ref="G27" r:id="rId19" tooltip="Component" display="'Sullins" xr:uid="{05791A72-02DA-4F4A-B0C6-5E1BFB733DB0}"/>
    <hyperlink ref="G28" r:id="rId20" tooltip="Component" display="'Yageo" xr:uid="{268E6A77-D82F-46D0-B788-78F721206B6D}"/>
    <hyperlink ref="G29" r:id="rId21" tooltip="Component" display="'Yageo" xr:uid="{F5650162-4C60-4DB1-93EA-5F769F91C069}"/>
    <hyperlink ref="G30" r:id="rId22" tooltip="Component" display="'Yageo" xr:uid="{A4C74F0C-2A32-47A4-B027-7F0E86EE9549}"/>
    <hyperlink ref="G31" r:id="rId23" tooltip="Component" display="'Yageo" xr:uid="{C1D5C014-A549-4035-8B0C-4A3E98A37342}"/>
    <hyperlink ref="G32" r:id="rId24" tooltip="Component" display="'Yageo" xr:uid="{D4A2D861-BAAC-4AAD-8D4B-7A529C9738C0}"/>
    <hyperlink ref="G33" r:id="rId25" tooltip="Component" display="'Yageo" xr:uid="{73ABDFB6-D0B0-46EB-83A3-1360B62FEAEB}"/>
    <hyperlink ref="G34" r:id="rId26" tooltip="Component" display="'Yageo" xr:uid="{A5E4CAB1-7AEF-4594-BDCB-66775BBCA4EC}"/>
    <hyperlink ref="G35" r:id="rId27" tooltip="Component" display="'3M" xr:uid="{3F129150-A736-4FBD-9FAB-E793507C7C32}"/>
    <hyperlink ref="G36" r:id="rId28" tooltip="Component" display="'TE Connectivity Alcoswitch" xr:uid="{01E9D481-560A-45FE-BDCD-B5BB26B649A3}"/>
    <hyperlink ref="G37" r:id="rId29" tooltip="Component" display="'Microchip" xr:uid="{7088C167-4BB8-4C42-9B56-71E9E0C4738A}"/>
    <hyperlink ref="G38" r:id="rId30" tooltip="Component" display="'Microchip" xr:uid="{048EA6ED-6738-40EC-92B7-F23271653580}"/>
    <hyperlink ref="G39" r:id="rId31" tooltip="Component" display="'Texas Instruments" xr:uid="{A2AA8161-B3B2-442F-A44D-C92BEA2A9B12}"/>
    <hyperlink ref="G40" r:id="rId32" tooltip="Component" display="'Texas Instruments" xr:uid="{7EFB98CE-2FFE-4486-977C-0A5CF4B64E64}"/>
    <hyperlink ref="G41" r:id="rId33" tooltip="Component" display="'Abracon" xr:uid="{10568B07-C3E0-4D7B-ABA7-9C437C1DD469}"/>
    <hyperlink ref="G42" r:id="rId34" tooltip="Component" display="'Abracon" xr:uid="{B86F7B3B-4875-4CA2-8667-5D58F00E93D7}"/>
    <hyperlink ref="G43" r:id="rId35" tooltip="Component" display="'Bourns" xr:uid="{62797283-50AC-4B3D-A5FD-37C9330A11A6}"/>
    <hyperlink ref="H10" r:id="rId36" tooltip="Manufacturer" display="'EEE-1AA101WR" xr:uid="{3A8D91A3-0DE0-4FAC-8FF1-EAFA3E538CE1}"/>
    <hyperlink ref="H11" r:id="rId37" tooltip="Manufacturer" display="'C2012X5R1C106M125AC" xr:uid="{ED2C33D4-6865-4B6E-917B-3D50712ADE5B}"/>
    <hyperlink ref="H12" r:id="rId38" tooltip="Manufacturer" display="'C2012X7R1H104K085AA" xr:uid="{FAE29FE1-14CD-45EE-A00C-39E38A1AC6A3}"/>
    <hyperlink ref="H13" r:id="rId39" tooltip="Manufacturer" display="'C2012X5R1E105K125AA" xr:uid="{2C32F750-27F1-460B-B3CB-411D37B06EF9}"/>
    <hyperlink ref="H14" r:id="rId40" tooltip="Manufacturer" display="'C0805C180J5GAC-TU" xr:uid="{ED672879-8B82-40FC-8103-16459CA75D41}"/>
    <hyperlink ref="H15" r:id="rId41" tooltip="Manufacturer" display="'Q65110A1746" xr:uid="{DF81563D-A1C2-499D-9710-47E65302EA0F}"/>
    <hyperlink ref="H16" r:id="rId42" tooltip="Manufacturer" display="'Q65110A1747" xr:uid="{5734592B-D67A-4E96-A5E3-4891CC1B0549}"/>
    <hyperlink ref="H17" r:id="rId43" tooltip="Manufacturer" display="'BAT54HT1G.." xr:uid="{1FCF4AF4-1C98-471F-B599-10EBDB28B83E}"/>
    <hyperlink ref="H18" r:id="rId44" tooltip="Manufacturer" display="'MPZ2012S601AT000" xr:uid="{60B828A1-3741-43BA-846D-B85995C18C51}"/>
    <hyperlink ref="H19" r:id="rId45" tooltip="Manufacturer" display="'M20-7820842" xr:uid="{9206CA07-40F7-4AD9-8092-46E11A91DF63}"/>
    <hyperlink ref="H20" r:id="rId46" tooltip="Manufacturer" display="'M20-7820646" xr:uid="{5F0BEF2A-6811-443B-A7DB-6C92703BF581}"/>
    <hyperlink ref="H21" r:id="rId47" tooltip="Manufacturer" display="'M20-7821046" xr:uid="{11E97A30-C65C-4118-A535-33DCD2CFEF9F}"/>
    <hyperlink ref="H22" r:id="rId48" tooltip="Manufacturer" display="'67997-106HLF" xr:uid="{5CD296FC-9F22-494F-B6CC-07B3FFA667C9}"/>
    <hyperlink ref="H23" r:id="rId49" tooltip="Manufacturer" display="'10118193-0001LF" xr:uid="{45F3AA8A-8967-47F9-BF6B-F6140F1FC0CA}"/>
    <hyperlink ref="H24" r:id="rId50" tooltip="Manufacturer" display="'68000-103HLF" xr:uid="{29AE2B5C-D945-4FDA-810D-0E0781F3A5ED}"/>
    <hyperlink ref="H25" r:id="rId51" tooltip="Manufacturer" display="'68001-204HLF" xr:uid="{20DFD130-02CC-47C4-A9BF-E948EC187C11}"/>
    <hyperlink ref="H26" r:id="rId52" tooltip="Manufacturer" display="'L1210R2R2MDWIT" xr:uid="{B6CDBDB8-9A16-4AA5-9FFB-9B97D8C50BDB}"/>
    <hyperlink ref="H27" r:id="rId53" tooltip="Manufacturer" display="'QPC02SXGN-RC" xr:uid="{926B650C-31DD-4EDC-8E19-8A45FC1CA77E}"/>
    <hyperlink ref="H28" r:id="rId54" tooltip="Manufacturer" display="'RT0805FRE07100KL" xr:uid="{F846923A-2D12-4A7F-BF79-99A42344E169}"/>
    <hyperlink ref="H29" r:id="rId55" tooltip="Manufacturer" display="'RC0805FR-07560RL" xr:uid="{14C6615F-A82F-417B-B639-2E5BDEE3B41A}"/>
    <hyperlink ref="H30" r:id="rId56" tooltip="Manufacturer" display="'RC0805FR-0710KL" xr:uid="{440652C4-DEA6-49AE-BF61-8706CEE38AEB}"/>
    <hyperlink ref="H31" r:id="rId57" tooltip="Manufacturer" display="'RC0805FR-0722RL" xr:uid="{06943FFC-8362-412A-9334-58A5095D24AE}"/>
    <hyperlink ref="H32" r:id="rId58" tooltip="Manufacturer" display="'RC0805JR-070RL" xr:uid="{CA6E8A22-D62B-4FFB-9ADC-AC761577D450}"/>
    <hyperlink ref="H33" r:id="rId59" tooltip="Manufacturer" display="'RC0805FR-071ML" xr:uid="{0894E44C-8651-4AD8-8B7B-9762606FAB82}"/>
    <hyperlink ref="H34" r:id="rId60" tooltip="Manufacturer" display="'RC0805FR-071KL" xr:uid="{2923D3FC-B907-4BC1-B228-94573B53C77F}"/>
    <hyperlink ref="H35" r:id="rId61" tooltip="Manufacturer" display="'4828-3004-CP" xr:uid="{3C3B0406-7E16-4DF4-AA33-711573EAB0D7}"/>
    <hyperlink ref="H36" r:id="rId62" tooltip="Manufacturer" display="'1825910-6" xr:uid="{9CCB535A-4AFD-4864-B012-A6AD937D91E7}"/>
    <hyperlink ref="H37" r:id="rId63" tooltip="Manufacturer" display="'ATMEGA328P-PU" xr:uid="{D466C412-139E-488C-B76A-AACD75FB3E73}"/>
    <hyperlink ref="H38" r:id="rId64" tooltip="Manufacturer" display="'ATMEGA16U2-AU" xr:uid="{BAB9B87E-2230-4DD4-8160-457F0844AB2D}"/>
    <hyperlink ref="H39" r:id="rId65" tooltip="Manufacturer" display="'TL1963A-33DCQR" xr:uid="{ABE0F9CD-7A2D-4652-9E72-28A5A03F86D3}"/>
    <hyperlink ref="H40" r:id="rId66" tooltip="Manufacturer" display="'SN74AHC1G09DBVR" xr:uid="{B1D08DB2-EF49-4298-8E8F-7727EC271FD8}"/>
    <hyperlink ref="H41" r:id="rId67" tooltip="Manufacturer" display="'ABM7-10.000MHZ-D2Y-T" xr:uid="{07D14298-C779-46F7-A664-70151C6D2A8C}"/>
    <hyperlink ref="H42" r:id="rId68" tooltip="Manufacturer" display="'ABM7-8.000MHZ-D2Y-T" xr:uid="{9646A608-73AD-4146-AA58-55582F6D2CF9}"/>
    <hyperlink ref="H43" r:id="rId69" tooltip="Manufacturer" display="'CG0603MLC-05E" xr:uid="{8DF2A951-9B13-433A-BBEB-F53E98E33EE6}"/>
    <hyperlink ref="K10" r:id="rId70" tooltip="Supplier" display="'PCE3867CT-ND" xr:uid="{37159628-8B16-4C5E-ACAE-CE66FAD285EC}"/>
    <hyperlink ref="K11" r:id="rId71" tooltip="Supplier" display="'445-4115-1-ND" xr:uid="{2827F25E-C0D9-4632-AAA9-D4559A5FA669}"/>
    <hyperlink ref="K12" r:id="rId72" tooltip="Supplier" display="'445-7534-1-ND" xr:uid="{E835F324-4D7D-41CA-BCAF-34434919A5AD}"/>
    <hyperlink ref="K13" r:id="rId73" tooltip="Supplier" display="'445-1419-1-ND" xr:uid="{08055A13-B2B8-4283-A942-CBD335A0454E}"/>
    <hyperlink ref="K14" r:id="rId74" tooltip="Supplier" display="'399-1112-1-ND" xr:uid="{8C3936B0-3796-4936-9EB7-72EB1265338C}"/>
    <hyperlink ref="K15" r:id="rId75" tooltip="Supplier" display="'475-2709-1-ND" xr:uid="{DC56714E-4CA3-4556-B753-DA13DBEEB727}"/>
    <hyperlink ref="K16" r:id="rId76" tooltip="Supplier" display="'475-2740-1-ND" xr:uid="{41E795B7-3A38-4CBD-BCB0-53A23D423AF9}"/>
    <hyperlink ref="K17" r:id="rId77" tooltip="Supplier" display="'BAT54HT1GOSCT-ND" xr:uid="{F9FBD716-E53B-441E-8A02-32D293263243}"/>
    <hyperlink ref="K18" r:id="rId78" tooltip="Supplier" display="'445-2206-1-ND" xr:uid="{E54C6A08-7F3C-4AFC-A157-A85111AD7E06}"/>
    <hyperlink ref="K19" r:id="rId79" tooltip="Supplier" display="'952-1823-ND" xr:uid="{53FBC7FD-CF4A-4120-A58B-78476C8257CA}"/>
    <hyperlink ref="K20" r:id="rId80" tooltip="Supplier" display="'952-1809-ND" xr:uid="{F5714CA5-A56C-4867-B1D4-A84D96AA102C}"/>
    <hyperlink ref="K21" r:id="rId81" tooltip="Supplier" display="'952-1847-ND" xr:uid="{5A8D6BB6-275D-43A4-A883-16CC984DDC09}"/>
    <hyperlink ref="K22" r:id="rId82" tooltip="Supplier" display="'609-3393-ND" xr:uid="{C32BE452-8E66-4082-942F-0F8683A2459A}"/>
    <hyperlink ref="K23" r:id="rId83" tooltip="Supplier" display="'609-4616-1-ND" xr:uid="{78906DA3-9DD4-40A9-9929-2CA62AE284DA}"/>
    <hyperlink ref="K24" r:id="rId84" tooltip="Supplier" display="'609-3461-ND" xr:uid="{CE6E43C5-485B-450E-BD24-3D8E073F674B}"/>
    <hyperlink ref="K25" r:id="rId85" tooltip="Supplier" display="'609-3402-ND" xr:uid="{D4A2CCB4-8523-48F8-A2F8-AD6823FC77A9}"/>
    <hyperlink ref="K26" r:id="rId86" tooltip="Supplier" display="'399-9598-1-ND" xr:uid="{07E218D5-91D1-44FC-827B-624CF3B1AC65}"/>
    <hyperlink ref="K27" r:id="rId87" tooltip="Supplier" display="'S9337-ND" xr:uid="{AA2A6911-BD10-404F-A88C-DC89EDCCEC9A}"/>
    <hyperlink ref="K28" r:id="rId88" tooltip="Supplier" display="'YAG3359CT-ND" xr:uid="{5FF622F3-A081-4F0D-942F-52916BA82C34}"/>
    <hyperlink ref="K29" r:id="rId89" tooltip="Supplier" display="'311-560CRCT-ND" xr:uid="{E2748DF8-89AA-42CA-AF40-920EFEBBA4E9}"/>
    <hyperlink ref="K30" r:id="rId90" tooltip="Supplier" display="'311-10.0KCRCT-ND" xr:uid="{0FCAFD17-4ED4-4DD1-8EE1-EFCB93DD2FA2}"/>
    <hyperlink ref="K31" r:id="rId91" tooltip="Supplier" display="'311-22.0CRCT-ND" xr:uid="{DFD51D84-A675-4F12-A4F4-3EA1E9DDE55E}"/>
    <hyperlink ref="K32" r:id="rId92" tooltip="Supplier" display="'311-0.0ARCT-ND" xr:uid="{495F1E75-B755-431B-BB31-96F0512758B4}"/>
    <hyperlink ref="K33" r:id="rId93" tooltip="Supplier" display="'311-1.00MCRCT-ND" xr:uid="{F1679D48-9D9B-4DAB-8165-B18BECAEE28E}"/>
    <hyperlink ref="K34" r:id="rId94" tooltip="Supplier" display="'311-1.00KCRCT-ND" xr:uid="{49A07972-B7B2-42E7-B516-7ED38478C46A}"/>
    <hyperlink ref="K35" r:id="rId95" tooltip="Supplier" display="'3M5480-ND" xr:uid="{ABE787B6-B435-484E-871F-04F37C600845}"/>
    <hyperlink ref="K36" r:id="rId96" tooltip="Supplier" display="'450-1650-ND" xr:uid="{9E06BFA5-BAD3-41B2-B988-75EEB89C0DBA}"/>
    <hyperlink ref="K37" r:id="rId97" tooltip="Supplier" display="'ATMEGA328P-PU-ND" xr:uid="{313F8DAE-0245-4DE1-BFD6-994C29D571B4}"/>
    <hyperlink ref="K38" r:id="rId98" tooltip="Supplier" display="'ATMEGA16U2-AU-ND" xr:uid="{F45C2018-918E-4BA6-BE8F-043DC8CE89FE}"/>
    <hyperlink ref="K39" r:id="rId99" tooltip="Supplier" display="'296-24534-1-ND" xr:uid="{8F4DF541-5C72-49AB-9297-DDEB4EA53F61}"/>
    <hyperlink ref="K40" r:id="rId100" tooltip="Supplier" display="'296-29202-1-ND" xr:uid="{717765DE-02B6-4183-ADC1-A43AB36D6E4C}"/>
    <hyperlink ref="K41" r:id="rId101" tooltip="Supplier" display="'535-9833-1-ND" xr:uid="{558EA021-5F7D-4E8A-B38F-E2EFC312C03C}"/>
    <hyperlink ref="K42" r:id="rId102" tooltip="Supplier" display="'535-9831-1-ND" xr:uid="{6FDCB27C-3D54-489C-B408-0DAD9035C12F}"/>
    <hyperlink ref="K43" r:id="rId103" tooltip="Supplier" display="'CG0603MLC-05ECT-ND" xr:uid="{78312BC0-C48F-4B23-AF69-CF2289E91438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04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9" t="s">
        <v>0</v>
      </c>
      <c r="B1" s="101" t="s">
        <v>230</v>
      </c>
    </row>
    <row r="2" spans="1:2" x14ac:dyDescent="0.2">
      <c r="A2" s="80" t="s">
        <v>1</v>
      </c>
      <c r="B2" s="102" t="s">
        <v>27</v>
      </c>
    </row>
    <row r="3" spans="1:2" x14ac:dyDescent="0.2">
      <c r="A3" s="79" t="s">
        <v>2</v>
      </c>
      <c r="B3" s="103" t="s">
        <v>28</v>
      </c>
    </row>
    <row r="4" spans="1:2" x14ac:dyDescent="0.2">
      <c r="A4" s="80" t="s">
        <v>3</v>
      </c>
      <c r="B4" s="102" t="s">
        <v>27</v>
      </c>
    </row>
    <row r="5" spans="1:2" x14ac:dyDescent="0.2">
      <c r="A5" s="79" t="s">
        <v>4</v>
      </c>
      <c r="B5" s="103" t="s">
        <v>230</v>
      </c>
    </row>
    <row r="6" spans="1:2" x14ac:dyDescent="0.2">
      <c r="A6" s="80" t="s">
        <v>5</v>
      </c>
      <c r="B6" s="102" t="s">
        <v>27</v>
      </c>
    </row>
    <row r="7" spans="1:2" x14ac:dyDescent="0.2">
      <c r="A7" s="79" t="s">
        <v>6</v>
      </c>
      <c r="B7" s="103" t="s">
        <v>231</v>
      </c>
    </row>
    <row r="8" spans="1:2" x14ac:dyDescent="0.2">
      <c r="A8" s="80" t="s">
        <v>7</v>
      </c>
      <c r="B8" s="102" t="s">
        <v>30</v>
      </c>
    </row>
    <row r="9" spans="1:2" x14ac:dyDescent="0.2">
      <c r="A9" s="79" t="s">
        <v>8</v>
      </c>
      <c r="B9" s="103" t="s">
        <v>29</v>
      </c>
    </row>
    <row r="10" spans="1:2" x14ac:dyDescent="0.2">
      <c r="A10" s="80" t="s">
        <v>9</v>
      </c>
      <c r="B10" s="102" t="s">
        <v>232</v>
      </c>
    </row>
    <row r="11" spans="1:2" x14ac:dyDescent="0.2">
      <c r="A11" s="79" t="s">
        <v>10</v>
      </c>
      <c r="B11" s="103" t="s">
        <v>233</v>
      </c>
    </row>
    <row r="12" spans="1:2" x14ac:dyDescent="0.2">
      <c r="A12" s="80" t="s">
        <v>11</v>
      </c>
      <c r="B12" s="102" t="s">
        <v>234</v>
      </c>
    </row>
    <row r="13" spans="1:2" x14ac:dyDescent="0.2">
      <c r="A13" s="79" t="s">
        <v>12</v>
      </c>
      <c r="B13" s="103" t="s">
        <v>235</v>
      </c>
    </row>
    <row r="14" spans="1:2" x14ac:dyDescent="0.2">
      <c r="A14" s="80" t="s">
        <v>13</v>
      </c>
      <c r="B14" s="102" t="s">
        <v>236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2018-08-29T21:44:48Z</dcterms:modified>
</cp:coreProperties>
</file>