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Altium Design Course\Udemy\28 Pins\Design Files\V1I1\Project Outputs for 28Pins_Project_V1I1\BOM\"/>
    </mc:Choice>
  </mc:AlternateContent>
  <xr:revisionPtr revIDLastSave="0" documentId="10_ncr:100000_{40FA9A15-4646-4508-8234-9AE5B53BF262}" xr6:coauthVersionLast="31" xr6:coauthVersionMax="31" xr10:uidLastSave="{00000000-0000-0000-0000-000000000000}"/>
  <bookViews>
    <workbookView xWindow="2610" yWindow="165" windowWidth="18990" windowHeight="11700" xr2:uid="{00000000-000D-0000-FFFF-FFFF00000000}"/>
  </bookViews>
  <sheets>
    <sheet name="Part List Report" sheetId="3" r:id="rId1"/>
    <sheet name="Project Information" sheetId="4" r:id="rId2"/>
  </sheets>
  <calcPr calcId="179017"/>
</workbook>
</file>

<file path=xl/calcChain.xml><?xml version="1.0" encoding="utf-8"?>
<calcChain xmlns="http://schemas.openxmlformats.org/spreadsheetml/2006/main">
  <c r="B104" i="3" l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<sst xmlns="http://schemas.openxmlformats.org/spreadsheetml/2006/main" count="815" uniqueCount="297">
  <si>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</si>
  <si>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</si>
  <si>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</si>
  <si>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</si>
  <si>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</si>
  <si>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</si>
  <si>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</si>
  <si>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</si>
  <si>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</si>
  <si>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</si>
  <si>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</si>
  <si>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</si>
  <si>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</si>
  <si>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</si>
  <si>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</si>
  <si>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</si>
  <si>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</si>
  <si>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</si>
  <si>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</si>
  <si>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</si>
  <si>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</si>
  <si>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</si>
  <si>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</si>
  <si>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</si>
  <si>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FEDEVEL</t>
  </si>
  <si>
    <t>http://www.fedevel.com</t>
  </si>
  <si>
    <t>Contact:</t>
  </si>
  <si>
    <t>29-08-2018</t>
  </si>
  <si>
    <t>28Pins_Project_V1I1.PrjPCB</t>
  </si>
  <si>
    <t>5V/3V3</t>
  </si>
  <si>
    <t>16:24:36</t>
  </si>
  <si>
    <t>&lt;Parameter Project not found&gt;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</si>
  <si>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</si>
  <si>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</si>
  <si>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</si>
  <si>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</si>
  <si>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</si>
  <si>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</si>
  <si>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</si>
  <si>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</si>
  <si>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</si>
  <si>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</si>
  <si>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</si>
  <si>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</si>
  <si>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</si>
  <si>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</si>
  <si>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</si>
  <si>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</si>
  <si>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</si>
  <si>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</si>
  <si>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</si>
  <si>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</si>
  <si>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</si>
  <si>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</si>
  <si>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</si>
  <si>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</si>
  <si>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</si>
  <si>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</si>
  <si>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</si>
  <si>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</si>
  <si>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</si>
  <si>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</si>
  <si>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</si>
  <si>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</si>
  <si>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</si>
  <si>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</si>
  <si>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D1</t>
  </si>
  <si>
    <t>D2</t>
  </si>
  <si>
    <t>D3</t>
  </si>
  <si>
    <t>D4</t>
  </si>
  <si>
    <t>D5</t>
  </si>
  <si>
    <t>D6</t>
  </si>
  <si>
    <t>FB1</t>
  </si>
  <si>
    <t>FB2</t>
  </si>
  <si>
    <t>FB3</t>
  </si>
  <si>
    <t>J1</t>
  </si>
  <si>
    <t>J2</t>
  </si>
  <si>
    <t>J3</t>
  </si>
  <si>
    <t>J4</t>
  </si>
  <si>
    <t>J5</t>
  </si>
  <si>
    <t>J6</t>
  </si>
  <si>
    <t>J7</t>
  </si>
  <si>
    <t>JP1</t>
  </si>
  <si>
    <t>JP3</t>
  </si>
  <si>
    <t>JP4</t>
  </si>
  <si>
    <t>L1</t>
  </si>
  <si>
    <t>LINK1</t>
  </si>
  <si>
    <t>LINK2</t>
  </si>
  <si>
    <t>LINK3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</si>
  <si>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</si>
  <si>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</si>
  <si>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</si>
  <si>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</si>
  <si>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</si>
  <si>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</si>
  <si>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</si>
  <si>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</si>
  <si>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</si>
  <si>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</si>
  <si>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</si>
  <si>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</si>
  <si>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</si>
  <si>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</si>
  <si>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</si>
  <si>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</si>
  <si>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</si>
  <si>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</si>
  <si>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</si>
  <si>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</si>
  <si>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</si>
  <si>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</si>
  <si>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</si>
  <si>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</si>
  <si>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</si>
  <si>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SCKT FOR U1</t>
  </si>
  <si>
    <t>SW1</t>
  </si>
  <si>
    <t>SW2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</si>
  <si>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</si>
  <si>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</si>
  <si>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</si>
  <si>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</si>
  <si>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</si>
  <si>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</si>
  <si>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</si>
  <si>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</si>
  <si>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</si>
  <si>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Z1</t>
  </si>
  <si>
    <t>Z2</t>
  </si>
  <si>
    <t>Comment</t>
  </si>
  <si>
    <t>100u / 10V</t>
  </si>
  <si>
    <t>10uF / 16V</t>
  </si>
  <si>
    <t>100n</t>
  </si>
  <si>
    <t>1uf / 25V</t>
  </si>
  <si>
    <t>18p</t>
  </si>
  <si>
    <t>Green</t>
  </si>
  <si>
    <t>Orange</t>
  </si>
  <si>
    <t>BAT54HT1G</t>
  </si>
  <si>
    <t>MPZ2012S601AT000</t>
  </si>
  <si>
    <t>HDR FMALE 1x8 2.54mm</t>
  </si>
  <si>
    <t>HDE FMALE 1x6 2.54mm</t>
  </si>
  <si>
    <t>HDR FMALE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</si>
  <si>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</si>
  <si>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</si>
  <si>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</si>
  <si>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</si>
  <si>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</si>
  <si>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</si>
  <si>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</si>
  <si>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</si>
  <si>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</si>
  <si>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</si>
  <si>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</si>
  <si>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</si>
  <si>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</si>
  <si>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</si>
  <si>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</si>
  <si>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</si>
  <si>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</t>
  </si>
  <si>
    <t>TL1963A-33DCQR</t>
  </si>
  <si>
    <t>SN74AHC1G09DBVR</t>
  </si>
  <si>
    <t>ABM7-10.000MHZ-D2Y-T</t>
  </si>
  <si>
    <t>ABM7-8.000MHZ-D2Y-T</t>
  </si>
  <si>
    <t>CG0603MLC-05E</t>
  </si>
  <si>
    <t>Description</t>
  </si>
  <si>
    <t>Cap Aluminum Lytic 100uF 10V 20% (5 X 5.4mm) SMD 50mA 1000h 85C Automotive T/R</t>
  </si>
  <si>
    <t>CAP CER 10UF 16V X5R 0805</t>
  </si>
  <si>
    <t>CAP CER 0.1UF 50V X7R 0805</t>
  </si>
  <si>
    <t>CAP CER 1UF 25V X5R 0805</t>
  </si>
  <si>
    <t>CAP CER 18PF 50V NP0 0805</t>
  </si>
  <si>
    <t>LED GREEN DIFFUSED 0603 SMD</t>
  </si>
  <si>
    <t>LED ORANGE DIFFUSED 0603 SMD</t>
  </si>
  <si>
    <t>DIODE SCHOTTKY 30V 200MA SOD323</t>
  </si>
  <si>
    <t>TDK   MPZ2012S601AT000   FERRITE BEAD, 0.1OHM, 2A, 0805, FULL REEL</t>
  </si>
  <si>
    <t>Headers &amp; Wire Housings 8 PIN SIL VERTICAL SOCKET GOLD+TIN</t>
  </si>
  <si>
    <t>Headers &amp; Wire Housings 6 PIN SIL VERTICAL SOCKET TIN</t>
  </si>
  <si>
    <t>Headers &amp; Wire Housings 10 PIN SIL VERTICAL SOCKET TIN</t>
  </si>
  <si>
    <t>6 Positions Header, Unshrouded Connector 0.100" (2.54mm) Through Hole Gold or Gold, GXT™</t>
  </si>
  <si>
    <t>USB - micro B USB 2.0 Receptacle Connector 5 Position Surface Mount, Right Angle, Horizontal</t>
  </si>
  <si>
    <t>3 Positions Header, Unshrouded Connector 0.100" (2.54mm) Through Hole Gold or Gold, GXT™</t>
  </si>
  <si>
    <t>4 Positions Header, Unshrouded Connector 0.100" (2.54mm) Through Hole Gold or Gold, GXT™</t>
  </si>
  <si>
    <t>Inductor Chip Wirewound 2.2uH 20% 100KHz 1.13A 80mOhm DCR 1210 T/R</t>
  </si>
  <si>
    <t>CONN JUMPER SHORTING .100" GOLD</t>
  </si>
  <si>
    <t>RES SMD 100K OHM 1% 1/8W 0805</t>
  </si>
  <si>
    <t>RES SMD 560 OHM 1% 1/8W 0805</t>
  </si>
  <si>
    <t>RES SMD 10K OHM 1% 1/8W 0805</t>
  </si>
  <si>
    <t>RES SMD 22 OHM 1% 1/8W 0805</t>
  </si>
  <si>
    <t>YAGEO         RC0805JR-070RL             RES, THICK FILM, 0R, 0.125W, 0805</t>
  </si>
  <si>
    <t>Yageo RC0805 Series Thick Film Surface Mount Resistor 0805 Case 1MO ±1% 0.125W ±100ppm/°C</t>
  </si>
  <si>
    <t>RES SMD 1K OHM 1% 1/8W 0805</t>
  </si>
  <si>
    <t>SOCKET IC OPEN FRAME 28POS .3"</t>
  </si>
  <si>
    <t>Switch Push Button OFF (ON) SPST Round Button 0.05A 24VDC Momentary Contact PC Pins Thru-Hole</t>
  </si>
  <si>
    <t>ATMEL         ATMEGA328P-PU            8 Bit Microcontroller, Low Power High Performance, ATmega, 20 MHz, 32 KB, 2 KB, 28 Pins, DIP</t>
  </si>
  <si>
    <t>ATMEL         ATMEGA16U2-AU            MCU, 8BIT, MEGAAVR, 16MHZ, TQFP-32</t>
  </si>
  <si>
    <t>IC REG LDO 3.3V 1.5A SOT223-6</t>
  </si>
  <si>
    <t>IC GATE AND 1CH 2-INP SOT-23-5</t>
  </si>
  <si>
    <t>Crystal 10MHz 18pF 2-Pin SMD T/R</t>
  </si>
  <si>
    <t>ABRACON         ABM7-8.000MHZ-D2Y-T             CRYSTAL, 8MHZ, 18PF, SMD</t>
  </si>
  <si>
    <t>BOURNS         CG0603MLC-05E            TVS Varistor, AEC-Q200 ChipGuard MLC Series, 8 V, 5 V, 20 V, 0603 [1608 Metric], ESD Protector</t>
  </si>
  <si>
    <t>Manufacturer 1</t>
  </si>
  <si>
    <t>Panasonic</t>
  </si>
  <si>
    <t>TDK</t>
  </si>
  <si>
    <t>KEMET</t>
  </si>
  <si>
    <t>Osram Opto</t>
  </si>
  <si>
    <t>ON Semiconductor</t>
  </si>
  <si>
    <t>Harwin</t>
  </si>
  <si>
    <t>Amphenol FCI</t>
  </si>
  <si>
    <t>Sullins</t>
  </si>
  <si>
    <t>Yageo</t>
  </si>
  <si>
    <t>3M</t>
  </si>
  <si>
    <t>TE Connectivity Alcoswitch</t>
  </si>
  <si>
    <t>Microchip</t>
  </si>
  <si>
    <t>Texas Instruments</t>
  </si>
  <si>
    <t>Abracon</t>
  </si>
  <si>
    <t>Bourns</t>
  </si>
  <si>
    <t>Manufacturer Part Number 1</t>
  </si>
  <si>
    <t>EEE-1AA101WR</t>
  </si>
  <si>
    <t>C2012X5R1C106M125AC</t>
  </si>
  <si>
    <t>C2012X7R1H104K085AA</t>
  </si>
  <si>
    <t>C2012X5R1E105K125AA</t>
  </si>
  <si>
    <t>C0805C180J5GAC7800</t>
  </si>
  <si>
    <t>Q65110A1746</t>
  </si>
  <si>
    <t>Q65110A1747</t>
  </si>
  <si>
    <t>BAT54HT1G..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</si>
  <si>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</si>
  <si>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</si>
  <si>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</si>
  <si>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</si>
  <si>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</si>
  <si>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</si>
  <si>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</si>
  <si>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</si>
  <si>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RT0805FRE07100KL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</si>
  <si>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</si>
  <si>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</si>
  <si>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</si>
  <si>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</si>
  <si>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</si>
  <si>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</si>
  <si>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4828-3004-CP</t>
  </si>
  <si>
    <t>Case/Package</t>
  </si>
  <si>
    <t>Radial</t>
  </si>
  <si>
    <t>0805</t>
  </si>
  <si>
    <t>0603</t>
  </si>
  <si>
    <t/>
  </si>
  <si>
    <t>SIL</t>
  </si>
  <si>
    <t>1210</t>
  </si>
  <si>
    <t>100</t>
  </si>
  <si>
    <t>PDIP</t>
  </si>
  <si>
    <t>A</t>
  </si>
  <si>
    <t>SOT-223</t>
  </si>
  <si>
    <t>SOT-23</t>
  </si>
  <si>
    <t>SMD/SMT</t>
  </si>
  <si>
    <t>CSMD</t>
  </si>
  <si>
    <t>Supplier 1</t>
  </si>
  <si>
    <t>Digi-Key</t>
  </si>
  <si>
    <t>Supplier Part Number 1</t>
  </si>
  <si>
    <t>PCE3867CT-ND</t>
  </si>
  <si>
    <t>445-4115-1-ND</t>
  </si>
  <si>
    <t>445-7534-1-ND</t>
  </si>
  <si>
    <t>445-1419-1-ND</t>
  </si>
  <si>
    <t>399-1112-1-ND</t>
  </si>
  <si>
    <t>475-2709-1-ND</t>
  </si>
  <si>
    <t>475-2740-1-ND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</si>
  <si>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</si>
  <si>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</si>
  <si>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</si>
  <si>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</si>
  <si>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</si>
  <si>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</si>
  <si>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</si>
  <si>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</si>
  <si>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</si>
  <si>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</si>
  <si>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</si>
  <si>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YAG3359CT-ND</t>
  </si>
  <si>
    <t>311-560CRCT-ND</t>
  </si>
  <si>
    <t>311-10.0KCRCT-ND</t>
  </si>
  <si>
    <t>311-22.0CRCT-ND</t>
  </si>
  <si>
    <t>311-0.0ARCT-ND</t>
  </si>
  <si>
    <t>311-1.00MCRCT-ND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</si>
  <si>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</si>
  <si>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</si>
  <si>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</si>
  <si>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</si>
  <si>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</si>
  <si>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</si>
  <si>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</si>
  <si>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535-9833-1-ND</t>
  </si>
  <si>
    <t>535-9831-1-ND</t>
  </si>
  <si>
    <t>CG0603MLC-05ECT-ND</t>
  </si>
  <si>
    <t>C:\Users\admin\Downloads\Altium Design Course\Udemy\28 Pins\Design Files\V1I1\28Pins_Project_V1I1.PrjPCB</t>
  </si>
  <si>
    <t>95</t>
  </si>
  <si>
    <t>29-08-2018 16:24:36</t>
  </si>
  <si>
    <t>28 Pins Component Reference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</si>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</sst>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10" fillId="2" borderId="1" xfId="0" quotePrefix="1" applyFont="1" applyFill="1" applyBorder="1" applyAlignment="1">
      <alignment horizontal="left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7" fillId="4" borderId="11" xfId="0" quotePrefix="1" applyFont="1" applyFill="1" applyBorder="1" applyAlignment="1">
      <alignment vertical="center"/>
    </xf>
    <xf numFmtId="0" fontId="5" fillId="5" borderId="8" xfId="0" quotePrefix="1" applyFont="1" applyFill="1" applyBorder="1" applyAlignment="1">
      <alignment horizontal="center" vertical="center" wrapText="1"/>
    </xf>
    <xf numFmtId="0" fontId="2" fillId="8" borderId="26" xfId="1" quotePrefix="1" applyFill="1" applyBorder="1" applyAlignment="1" applyProtection="1">
      <alignment vertical="top" wrapText="1"/>
    </xf>
    <xf numFmtId="0" fontId="2" fillId="9" borderId="29" xfId="1" quotePrefix="1" applyFill="1" applyBorder="1" applyAlignment="1" applyProtection="1">
      <alignment vertical="top" wrapText="1"/>
    </xf>
    <xf numFmtId="0" fontId="5" fillId="5" borderId="20" xfId="0" quotePrefix="1" applyFont="1" applyFill="1" applyBorder="1" applyAlignment="1">
      <alignment horizontal="center" vertical="center" wrapText="1"/>
    </xf>
    <xf numFmtId="0" fontId="2" fillId="8" borderId="27" xfId="1" quotePrefix="1" applyFill="1" applyBorder="1" applyAlignment="1" applyProtection="1">
      <alignment vertical="top" wrapText="1"/>
    </xf>
    <xf numFmtId="0" fontId="2" fillId="9" borderId="30" xfId="1" quotePrefix="1" applyFill="1" applyBorder="1" applyAlignment="1" applyProtection="1">
      <alignment vertical="top" wrapText="1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19050</xdr:rowOff>
    </xdr:from>
    <xdr:to>
      <xdr:col>9</xdr:col>
      <xdr:colOff>1695450</xdr:colOff>
      <xdr:row>6</xdr:row>
      <xdr:rowOff>95250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86E2B00A-8986-41D8-9220-9C7BCB3F8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666750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21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42" Type="http://schemas.openxmlformats.org/officeDocument/2006/relationships/hyperlink" Target="https://octopart-clicks.com/click/altium?manufacturer=TDK&amp;mpn=MPZ2012S601AT000&amp;seller=Digi-Key&amp;sku=445-2206-1-ND&amp;country=IN&amp;channel=BOM%20Report&amp;" TargetMode="External"/><Relationship Id="rId63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84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" TargetMode="External"/><Relationship Id="rId138" Type="http://schemas.openxmlformats.org/officeDocument/2006/relationships/hyperlink" Target="https://octopart-clicks.com/click/altium?manufacturer=TDK&amp;mpn=MPZ2012S601AT000&amp;seller=Digi-Key&amp;sku=445-2206-1-ND&amp;country=IN&amp;channel=BOM%20Report&amp;ref=man&amp;" TargetMode="External"/><Relationship Id="rId159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70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191" Type="http://schemas.openxmlformats.org/officeDocument/2006/relationships/hyperlink" Target="https://octopart-clicks.com/click/altium?manufacturer=Bourns&amp;mpn=CG0603MLC-05E&amp;seller=Digi-Key&amp;sku=CG0603MLC-05ECT-ND&amp;country=IN&amp;channel=BOM%20Report&amp;ref=man&amp;" TargetMode="External"/><Relationship Id="rId205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26" Type="http://schemas.openxmlformats.org/officeDocument/2006/relationships/hyperlink" Target="https://octopart-clicks.com/click/altium?manufacturer=Osram%20Opto&amp;mpn=Q65110A1747&amp;seller=Digi-Key&amp;sku=475-2740-1-ND&amp;country=IN&amp;channel=BOM%20Report&amp;ref=supplier&amp;" TargetMode="External"/><Relationship Id="rId247" Type="http://schemas.openxmlformats.org/officeDocument/2006/relationships/hyperlink" Target="https://octopart-clicks.com/click/altium?manufacturer=Sullins&amp;mpn=QPC02SXGN-RC&amp;seller=Digi-Key&amp;sku=S9337-ND&amp;country=IN&amp;channel=BOM%20Report&amp;ref=supplier&amp;" TargetMode="External"/><Relationship Id="rId107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268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11" Type="http://schemas.openxmlformats.org/officeDocument/2006/relationships/hyperlink" Target="https://octopart-clicks.com/click/altium?manufacturer=KEMET&amp;mpn=C0805C180J5GAC7800&amp;seller=Digi-Key&amp;sku=399-1112-1-ND&amp;country=IN&amp;channel=BOM%20Report&amp;" TargetMode="External"/><Relationship Id="rId32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53" Type="http://schemas.openxmlformats.org/officeDocument/2006/relationships/hyperlink" Target="https://octopart-clicks.com/click/altium?manufacturer=Amphenol%20FCI&amp;mpn=68000-103HLF&amp;seller=Digi-Key&amp;sku=609-3461-ND&amp;country=IN&amp;channel=BOM%20Report&amp;" TargetMode="External"/><Relationship Id="rId74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128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49" Type="http://schemas.openxmlformats.org/officeDocument/2006/relationships/hyperlink" Target="https://octopart-clicks.com/click/altium?manufacturer=KEMET&amp;mpn=L1210R2R2MDWIT&amp;seller=Digi-Key&amp;sku=399-9598-1-ND&amp;country=IN&amp;channel=BOM%20Report&amp;ref=man&amp;" TargetMode="External"/><Relationship Id="rId5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95" Type="http://schemas.openxmlformats.org/officeDocument/2006/relationships/hyperlink" Target="https://octopart-clicks.com/click/altium?manufacturer=Bourns&amp;mpn=CG0603MLC-05E&amp;seller=Digi-Key&amp;sku=CG0603MLC-05ECT-ND&amp;country=IN&amp;channel=BOM%20Report&amp;" TargetMode="External"/><Relationship Id="rId160" Type="http://schemas.openxmlformats.org/officeDocument/2006/relationships/hyperlink" Target="https://octopart-clicks.com/click/altium?manufacturer=Yageo&amp;mpn=RC0805JR-070RL&amp;seller=Digi-Key&amp;sku=311-0.0ARCT-ND&amp;country=IN&amp;channel=BOM%20Report&amp;ref=man&amp;" TargetMode="External"/><Relationship Id="rId181" Type="http://schemas.openxmlformats.org/officeDocument/2006/relationships/hyperlink" Target="https://octopart-clicks.com/click/altium?manufacturer=Microchip&amp;mpn=ATMEGA328P-PU&amp;seller=Digi-Key&amp;sku=ATMEGA328P-PU-ND&amp;country=IN&amp;channel=BOM%20Report&amp;ref=man&amp;" TargetMode="External"/><Relationship Id="rId216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37" Type="http://schemas.openxmlformats.org/officeDocument/2006/relationships/hyperlink" Target="https://octopart-clicks.com/click/altium?manufacturer=Harwin&amp;mpn=M20-7821046&amp;seller=Digi-Key&amp;sku=952-1847-ND&amp;country=IN&amp;channel=BOM%20Report&amp;ref=supplier&amp;" TargetMode="External"/><Relationship Id="rId258" Type="http://schemas.openxmlformats.org/officeDocument/2006/relationships/hyperlink" Target="https://octopart-clicks.com/click/altium?manufacturer=Yageo&amp;mpn=RC0805FR-071KL&amp;seller=Digi-Key&amp;sku=311-1.00KCRCT-ND&amp;country=IN&amp;channel=BOM%20Report&amp;ref=supplier&amp;" TargetMode="External"/><Relationship Id="rId279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22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43" Type="http://schemas.openxmlformats.org/officeDocument/2006/relationships/hyperlink" Target="https://octopart-clicks.com/click/altium?manufacturer=TDK&amp;mpn=MPZ2012S601AT000&amp;seller=Digi-Key&amp;sku=445-2206-1-ND&amp;country=IN&amp;channel=BOM%20Report&amp;" TargetMode="External"/><Relationship Id="rId64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118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39" Type="http://schemas.openxmlformats.org/officeDocument/2006/relationships/hyperlink" Target="https://octopart-clicks.com/click/altium?manufacturer=Harwin&amp;mpn=M20-7820842&amp;seller=Digi-Key&amp;sku=952-1823-ND&amp;country=IN&amp;channel=BOM%20Report&amp;ref=man&amp;" TargetMode="External"/><Relationship Id="rId85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" TargetMode="External"/><Relationship Id="rId150" Type="http://schemas.openxmlformats.org/officeDocument/2006/relationships/hyperlink" Target="https://octopart-clicks.com/click/altium?manufacturer=Sullins&amp;mpn=QPC02SXGN-RC&amp;seller=Digi-Key&amp;sku=S9337-ND&amp;country=IN&amp;channel=BOM%20Report&amp;ref=man&amp;" TargetMode="External"/><Relationship Id="rId171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192" Type="http://schemas.openxmlformats.org/officeDocument/2006/relationships/hyperlink" Target="https://octopart-clicks.com/click/altium?manufacturer=Panasonic&amp;mpn=EEE-1AA101WR&amp;seller=Digi-Key&amp;sku=PCE3867CT-ND&amp;country=IN&amp;channel=BOM%20Report&amp;ref=supplier&amp;" TargetMode="External"/><Relationship Id="rId206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27" Type="http://schemas.openxmlformats.org/officeDocument/2006/relationships/hyperlink" Target="https://octopart-clicks.com/click/altium?manufacturer=Osram%20Opto&amp;mpn=Q65110A1747&amp;seller=Digi-Key&amp;sku=475-2740-1-ND&amp;country=IN&amp;channel=BOM%20Report&amp;ref=supplier&amp;" TargetMode="External"/><Relationship Id="rId248" Type="http://schemas.openxmlformats.org/officeDocument/2006/relationships/hyperlink" Target="https://octopart-clicks.com/click/altium?manufacturer=Yageo&amp;mpn=RT0805FRE07100KL&amp;seller=Digi-Key&amp;sku=YAG3359CT-ND&amp;country=IN&amp;channel=BOM%20Report&amp;ref=supplier&amp;" TargetMode="External"/><Relationship Id="rId269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12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33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108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129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280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54" Type="http://schemas.openxmlformats.org/officeDocument/2006/relationships/hyperlink" Target="https://octopart-clicks.com/click/altium?manufacturer=KEMET&amp;mpn=L1210R2R2MDWIT&amp;seller=Digi-Key&amp;sku=399-9598-1-ND&amp;country=IN&amp;channel=BOM%20Report&amp;" TargetMode="External"/><Relationship Id="rId75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96" Type="http://schemas.openxmlformats.org/officeDocument/2006/relationships/hyperlink" Target="https://octopart-clicks.com/click/altium?manufacturer=Bourns&amp;mpn=CG0603MLC-05E&amp;seller=Digi-Key&amp;sku=CG0603MLC-05ECT-ND&amp;country=IN&amp;channel=BOM%20Report&amp;" TargetMode="External"/><Relationship Id="rId140" Type="http://schemas.openxmlformats.org/officeDocument/2006/relationships/hyperlink" Target="https://octopart-clicks.com/click/altium?manufacturer=Harwin&amp;mpn=M20-7820646&amp;seller=Digi-Key&amp;sku=952-1809-ND&amp;country=IN&amp;channel=BOM%20Report&amp;ref=man&amp;" TargetMode="External"/><Relationship Id="rId161" Type="http://schemas.openxmlformats.org/officeDocument/2006/relationships/hyperlink" Target="https://octopart-clicks.com/click/altium?manufacturer=Yageo&amp;mpn=RC0805FR-071ML&amp;seller=Digi-Key&amp;sku=311-1.00MCRCT-ND&amp;country=IN&amp;channel=BOM%20Report&amp;ref=man&amp;" TargetMode="External"/><Relationship Id="rId182" Type="http://schemas.openxmlformats.org/officeDocument/2006/relationships/hyperlink" Target="https://octopart-clicks.com/click/altium?manufacturer=Microchip&amp;mpn=ATMEGA16U2-AU&amp;seller=Digi-Key&amp;sku=ATMEGA16U2-AU-ND&amp;country=IN&amp;channel=BOM%20Report&amp;ref=man&amp;" TargetMode="External"/><Relationship Id="rId217" Type="http://schemas.openxmlformats.org/officeDocument/2006/relationships/hyperlink" Target="https://octopart-clicks.com/click/altium?manufacturer=KEMET&amp;mpn=C0805C180J5GAC7800&amp;seller=Digi-Key&amp;sku=399-1112-1-ND&amp;country=IN&amp;channel=BOM%20Report&amp;ref=supplier&amp;" TargetMode="External"/><Relationship Id="rId6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238" Type="http://schemas.openxmlformats.org/officeDocument/2006/relationships/hyperlink" Target="https://octopart-clicks.com/click/altium?manufacturer=Amphenol%20FCI&amp;mpn=67997-106HLF&amp;seller=Digi-Key&amp;sku=609-3393-ND&amp;country=IN&amp;channel=BOM%20Report&amp;ref=supplier&amp;" TargetMode="External"/><Relationship Id="rId259" Type="http://schemas.openxmlformats.org/officeDocument/2006/relationships/hyperlink" Target="https://octopart-clicks.com/click/altium?manufacturer=Yageo&amp;mpn=RC0805FR-071KL&amp;seller=Digi-Key&amp;sku=311-1.00KCRCT-ND&amp;country=IN&amp;channel=BOM%20Report&amp;ref=supplier&amp;" TargetMode="External"/><Relationship Id="rId23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119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270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44" Type="http://schemas.openxmlformats.org/officeDocument/2006/relationships/hyperlink" Target="https://octopart-clicks.com/click/altium?manufacturer=Harwin&amp;mpn=M20-7820842&amp;seller=Digi-Key&amp;sku=952-1823-ND&amp;country=IN&amp;channel=BOM%20Report&amp;" TargetMode="External"/><Relationship Id="rId65" Type="http://schemas.openxmlformats.org/officeDocument/2006/relationships/hyperlink" Target="https://octopart-clicks.com/click/altium?manufacturer=Yageo&amp;mpn=RC0805JR-070RL&amp;seller=Digi-Key&amp;sku=311-0.0ARCT-ND&amp;country=IN&amp;channel=BOM%20Report&amp;" TargetMode="External"/><Relationship Id="rId86" Type="http://schemas.openxmlformats.org/officeDocument/2006/relationships/hyperlink" Target="https://octopart-clicks.com/click/altium?manufacturer=Microchip&amp;mpn=ATMEGA328P-PU&amp;seller=Digi-Key&amp;sku=ATMEGA328P-PU-ND&amp;country=IN&amp;channel=BOM%20Report&amp;" TargetMode="External"/><Relationship Id="rId130" Type="http://schemas.openxmlformats.org/officeDocument/2006/relationships/hyperlink" Target="https://octopart-clicks.com/click/altium?manufacturer=Osram%20Opto&amp;mpn=Q65110A1746&amp;seller=Digi-Key&amp;sku=475-2709-1-ND&amp;country=IN&amp;channel=BOM%20Report&amp;ref=man&amp;" TargetMode="External"/><Relationship Id="rId151" Type="http://schemas.openxmlformats.org/officeDocument/2006/relationships/hyperlink" Target="https://octopart-clicks.com/click/altium?manufacturer=Sullins&amp;mpn=QPC02SXGN-RC&amp;seller=Digi-Key&amp;sku=S9337-ND&amp;country=IN&amp;channel=BOM%20Report&amp;ref=man&amp;" TargetMode="External"/><Relationship Id="rId172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193" Type="http://schemas.openxmlformats.org/officeDocument/2006/relationships/hyperlink" Target="https://octopart-clicks.com/click/altium?manufacturer=Panasonic&amp;mpn=EEE-1AA101WR&amp;seller=Digi-Key&amp;sku=PCE3867CT-ND&amp;country=IN&amp;channel=BOM%20Report&amp;ref=supplier&amp;" TargetMode="External"/><Relationship Id="rId207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28" Type="http://schemas.openxmlformats.org/officeDocument/2006/relationships/hyperlink" Target="https://octopart-clicks.com/click/altium?manufacturer=Osram%20Opto&amp;mpn=Q65110A1747&amp;seller=Digi-Key&amp;sku=475-2740-1-ND&amp;country=IN&amp;channel=BOM%20Report&amp;ref=supplier&amp;" TargetMode="External"/><Relationship Id="rId249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13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18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39" Type="http://schemas.openxmlformats.org/officeDocument/2006/relationships/hyperlink" Target="https://octopart-clicks.com/click/altium?manufacturer=ON%20Semiconductor&amp;mpn=BAT54HT1G..&amp;seller=Digi-Key&amp;sku=BAT54HT1GOSCT-ND&amp;country=IN&amp;channel=BOM%20Report&amp;" TargetMode="External"/><Relationship Id="rId109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260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265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281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286" Type="http://schemas.openxmlformats.org/officeDocument/2006/relationships/hyperlink" Target="https://octopart-clicks.com/click/altium?manufacturer=Bourns&amp;mpn=CG0603MLC-05E&amp;seller=Digi-Key&amp;sku=CG0603MLC-05ECT-ND&amp;country=IN&amp;channel=BOM%20Report&amp;ref=supplier&amp;" TargetMode="External"/><Relationship Id="rId34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50" Type="http://schemas.openxmlformats.org/officeDocument/2006/relationships/hyperlink" Target="https://octopart-clicks.com/click/altium?manufacturer=Amphenol%20FCI&amp;mpn=10118193-0001LF&amp;seller=Digi-Key&amp;sku=609-4616-1-ND&amp;country=IN&amp;channel=BOM%20Report&amp;" TargetMode="External"/><Relationship Id="rId55" Type="http://schemas.openxmlformats.org/officeDocument/2006/relationships/hyperlink" Target="https://octopart-clicks.com/click/altium?manufacturer=Sullins&amp;mpn=QPC02SXGN-RC&amp;seller=Digi-Key&amp;sku=S9337-ND&amp;country=IN&amp;channel=BOM%20Report&amp;" TargetMode="External"/><Relationship Id="rId76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97" Type="http://schemas.openxmlformats.org/officeDocument/2006/relationships/hyperlink" Target="https://octopart-clicks.com/click/altium?manufacturer=Panasonic&amp;mpn=EEE-1AA101WR&amp;seller=Digi-Key&amp;sku=PCE3867CT-ND&amp;country=IN&amp;channel=BOM%20Report&amp;ref=man&amp;" TargetMode="External"/><Relationship Id="rId104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20" Type="http://schemas.openxmlformats.org/officeDocument/2006/relationships/hyperlink" Target="https://octopart-clicks.com/click/altium?manufacturer=KEMET&amp;mpn=C0805C180J5GAC7800&amp;seller=Digi-Key&amp;sku=399-1112-1-ND&amp;country=IN&amp;channel=BOM%20Report&amp;ref=man&amp;" TargetMode="External"/><Relationship Id="rId125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41" Type="http://schemas.openxmlformats.org/officeDocument/2006/relationships/hyperlink" Target="https://octopart-clicks.com/click/altium?manufacturer=Harwin&amp;mpn=M20-7820842&amp;seller=Digi-Key&amp;sku=952-1823-ND&amp;country=IN&amp;channel=BOM%20Report&amp;ref=man&amp;" TargetMode="External"/><Relationship Id="rId146" Type="http://schemas.openxmlformats.org/officeDocument/2006/relationships/hyperlink" Target="https://octopart-clicks.com/click/altium?manufacturer=Amphenol%20FCI&amp;mpn=68000-103HLF&amp;seller=Digi-Key&amp;sku=609-3461-ND&amp;country=IN&amp;channel=BOM%20Report&amp;ref=man&amp;" TargetMode="External"/><Relationship Id="rId167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188" Type="http://schemas.openxmlformats.org/officeDocument/2006/relationships/hyperlink" Target="https://octopart-clicks.com/click/altium?manufacturer=Abracon&amp;mpn=ABM7-10.000MHZ-D2Y-T&amp;seller=Digi-Key&amp;sku=535-9833-1-ND&amp;country=IN&amp;channel=BOM%20Report&amp;ref=man&amp;" TargetMode="External"/><Relationship Id="rId7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71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92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162" Type="http://schemas.openxmlformats.org/officeDocument/2006/relationships/hyperlink" Target="https://octopart-clicks.com/click/altium?manufacturer=Yageo&amp;mpn=RC0805FR-071KL&amp;seller=Digi-Key&amp;sku=311-1.00KCRCT-ND&amp;country=IN&amp;channel=BOM%20Report&amp;ref=man&amp;" TargetMode="External"/><Relationship Id="rId183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man&amp;" TargetMode="External"/><Relationship Id="rId213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18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34" Type="http://schemas.openxmlformats.org/officeDocument/2006/relationships/hyperlink" Target="https://octopart-clicks.com/click/altium?manufacturer=Harwin&amp;mpn=M20-7820842&amp;seller=Digi-Key&amp;sku=952-1823-ND&amp;country=IN&amp;channel=BOM%20Report&amp;ref=supplier&amp;" TargetMode="External"/><Relationship Id="rId239" Type="http://schemas.openxmlformats.org/officeDocument/2006/relationships/hyperlink" Target="https://octopart-clicks.com/click/altium?manufacturer=Amphenol%20FCI&amp;mpn=67997-106HLF&amp;seller=Digi-Key&amp;sku=609-3393-ND&amp;country=IN&amp;channel=BOM%20Report&amp;ref=supplier&amp;" TargetMode="External"/><Relationship Id="rId2" Type="http://schemas.openxmlformats.org/officeDocument/2006/relationships/hyperlink" Target="https://octopart-clicks.com/click/altium?manufacturer=Panasonic&amp;mpn=EEE-1AA101WR&amp;seller=Digi-Key&amp;sku=PCE3867CT-ND&amp;country=IN&amp;channel=BOM%20Report&amp;" TargetMode="External"/><Relationship Id="rId29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250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255" Type="http://schemas.openxmlformats.org/officeDocument/2006/relationships/hyperlink" Target="https://octopart-clicks.com/click/altium?manufacturer=Yageo&amp;mpn=RC0805JR-070RL&amp;seller=Digi-Key&amp;sku=311-0.0ARCT-ND&amp;country=IN&amp;channel=BOM%20Report&amp;ref=supplier&amp;" TargetMode="External"/><Relationship Id="rId271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276" Type="http://schemas.openxmlformats.org/officeDocument/2006/relationships/hyperlink" Target="https://octopart-clicks.com/click/altium?manufacturer=Microchip&amp;mpn=ATMEGA328P-PU&amp;seller=Digi-Key&amp;sku=ATMEGA328P-PU-ND&amp;country=IN&amp;channel=BOM%20Report&amp;ref=supplier&amp;" TargetMode="External"/><Relationship Id="rId24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40" Type="http://schemas.openxmlformats.org/officeDocument/2006/relationships/hyperlink" Target="https://octopart-clicks.com/click/altium?manufacturer=ON%20Semiconductor&amp;mpn=BAT54HT1G..&amp;seller=Digi-Key&amp;sku=BAT54HT1GOSCT-ND&amp;country=IN&amp;channel=BOM%20Report&amp;" TargetMode="External"/><Relationship Id="rId45" Type="http://schemas.openxmlformats.org/officeDocument/2006/relationships/hyperlink" Target="https://octopart-clicks.com/click/altium?manufacturer=Harwin&amp;mpn=M20-7820646&amp;seller=Digi-Key&amp;sku=952-1809-ND&amp;country=IN&amp;channel=BOM%20Report&amp;" TargetMode="External"/><Relationship Id="rId66" Type="http://schemas.openxmlformats.org/officeDocument/2006/relationships/hyperlink" Target="https://octopart-clicks.com/click/altium?manufacturer=Yageo&amp;mpn=RC0805FR-071ML&amp;seller=Digi-Key&amp;sku=311-1.00MCRCT-ND&amp;country=IN&amp;channel=BOM%20Report&amp;" TargetMode="External"/><Relationship Id="rId87" Type="http://schemas.openxmlformats.org/officeDocument/2006/relationships/hyperlink" Target="https://octopart-clicks.com/click/altium?manufacturer=Microchip&amp;mpn=ATMEGA16U2-AU&amp;seller=Digi-Key&amp;sku=ATMEGA16U2-AU-ND&amp;country=IN&amp;channel=BOM%20Report&amp;" TargetMode="External"/><Relationship Id="rId110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15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31" Type="http://schemas.openxmlformats.org/officeDocument/2006/relationships/hyperlink" Target="https://octopart-clicks.com/click/altium?manufacturer=Osram%20Opto&amp;mpn=Q65110A1747&amp;seller=Digi-Key&amp;sku=475-2740-1-ND&amp;country=IN&amp;channel=BOM%20Report&amp;ref=man&amp;" TargetMode="External"/><Relationship Id="rId136" Type="http://schemas.openxmlformats.org/officeDocument/2006/relationships/hyperlink" Target="https://octopart-clicks.com/click/altium?manufacturer=TDK&amp;mpn=MPZ2012S601AT000&amp;seller=Digi-Key&amp;sku=445-2206-1-ND&amp;country=IN&amp;channel=BOM%20Report&amp;ref=man&amp;" TargetMode="External"/><Relationship Id="rId157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78" Type="http://schemas.openxmlformats.org/officeDocument/2006/relationships/hyperlink" Target="https://octopart-clicks.com/click/altium?manufacturer=3M&amp;mpn=4828-3004-CP&amp;seller=Digi-Key&amp;sku=3M5480-ND&amp;country=IN&amp;channel=BOM%20Report&amp;ref=man&amp;" TargetMode="External"/><Relationship Id="rId61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82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152" Type="http://schemas.openxmlformats.org/officeDocument/2006/relationships/hyperlink" Target="https://octopart-clicks.com/click/altium?manufacturer=Sullins&amp;mpn=QPC02SXGN-RC&amp;seller=Digi-Key&amp;sku=S9337-ND&amp;country=IN&amp;channel=BOM%20Report&amp;ref=man&amp;" TargetMode="External"/><Relationship Id="rId173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194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199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03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208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29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supplier&amp;" TargetMode="External"/><Relationship Id="rId19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224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240" Type="http://schemas.openxmlformats.org/officeDocument/2006/relationships/hyperlink" Target="https://octopart-clicks.com/click/altium?manufacturer=Amphenol%20FCI&amp;mpn=10118193-0001LF&amp;seller=Digi-Key&amp;sku=609-4616-1-ND&amp;country=IN&amp;channel=BOM%20Report&amp;ref=supplier&amp;" TargetMode="External"/><Relationship Id="rId245" Type="http://schemas.openxmlformats.org/officeDocument/2006/relationships/hyperlink" Target="https://octopart-clicks.com/click/altium?manufacturer=Sullins&amp;mpn=QPC02SXGN-RC&amp;seller=Digi-Key&amp;sku=S9337-ND&amp;country=IN&amp;channel=BOM%20Report&amp;ref=supplier&amp;" TargetMode="External"/><Relationship Id="rId261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266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287" Type="http://schemas.openxmlformats.org/officeDocument/2006/relationships/printerSettings" Target="../printerSettings/printerSettings1.bin"/><Relationship Id="rId14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30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35" Type="http://schemas.openxmlformats.org/officeDocument/2006/relationships/hyperlink" Target="https://octopart-clicks.com/click/altium?manufacturer=Osram%20Opto&amp;mpn=Q65110A1746&amp;seller=Digi-Key&amp;sku=475-2709-1-ND&amp;country=IN&amp;channel=BOM%20Report&amp;" TargetMode="External"/><Relationship Id="rId56" Type="http://schemas.openxmlformats.org/officeDocument/2006/relationships/hyperlink" Target="https://octopart-clicks.com/click/altium?manufacturer=Sullins&amp;mpn=QPC02SXGN-RC&amp;seller=Digi-Key&amp;sku=S9337-ND&amp;country=IN&amp;channel=BOM%20Report&amp;" TargetMode="External"/><Relationship Id="rId77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100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05" Type="http://schemas.openxmlformats.org/officeDocument/2006/relationships/hyperlink" Target="https://octopart-clicks.com/click/altium?manufacturer=KEMET&amp;mpn=C0805C180J5GAC7800&amp;seller=Digi-Key&amp;sku=399-1112-1-ND&amp;country=IN&amp;channel=BOM%20Report&amp;ref=man&amp;" TargetMode="External"/><Relationship Id="rId126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47" Type="http://schemas.openxmlformats.org/officeDocument/2006/relationships/hyperlink" Target="https://octopart-clicks.com/click/altium?manufacturer=Amphenol%20FCI&amp;mpn=68001-204HLF&amp;seller=Digi-Key&amp;sku=609-3402-ND&amp;country=IN&amp;channel=BOM%20Report&amp;ref=man&amp;" TargetMode="External"/><Relationship Id="rId168" Type="http://schemas.openxmlformats.org/officeDocument/2006/relationships/hyperlink" Target="https://octopart-clicks.com/click/altium?manufacturer=Yageo&amp;mpn=RC0805FR-071ML&amp;seller=Digi-Key&amp;sku=311-1.00MCRCT-ND&amp;country=IN&amp;channel=BOM%20Report&amp;ref=man&amp;" TargetMode="External"/><Relationship Id="rId282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8" Type="http://schemas.openxmlformats.org/officeDocument/2006/relationships/hyperlink" Target="https://octopart-clicks.com/click/altium?manufacturer=TDK&amp;mpn=C2012X5R1E105K125AA&amp;seller=Digi-Key&amp;sku=445-1419-1-ND&amp;country=IN&amp;channel=BOM%20Report&amp;" TargetMode="External"/><Relationship Id="rId51" Type="http://schemas.openxmlformats.org/officeDocument/2006/relationships/hyperlink" Target="https://octopart-clicks.com/click/altium?manufacturer=Amphenol%20FCI&amp;mpn=68000-103HLF&amp;seller=Digi-Key&amp;sku=609-3461-ND&amp;country=IN&amp;channel=BOM%20Report&amp;" TargetMode="External"/><Relationship Id="rId72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93" Type="http://schemas.openxmlformats.org/officeDocument/2006/relationships/hyperlink" Target="https://octopart-clicks.com/click/altium?manufacturer=Abracon&amp;mpn=ABM7-10.000MHZ-D2Y-T&amp;seller=Digi-Key&amp;sku=535-9833-1-ND&amp;country=IN&amp;channel=BOM%20Report&amp;" TargetMode="External"/><Relationship Id="rId98" Type="http://schemas.openxmlformats.org/officeDocument/2006/relationships/hyperlink" Target="https://octopart-clicks.com/click/altium?manufacturer=Panasonic&amp;mpn=EEE-1AA101WR&amp;seller=Digi-Key&amp;sku=PCE3867CT-ND&amp;country=IN&amp;channel=BOM%20Report&amp;ref=man&amp;" TargetMode="External"/><Relationship Id="rId121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42" Type="http://schemas.openxmlformats.org/officeDocument/2006/relationships/hyperlink" Target="https://octopart-clicks.com/click/altium?manufacturer=Harwin&amp;mpn=M20-7821046&amp;seller=Digi-Key&amp;sku=952-1847-ND&amp;country=IN&amp;channel=BOM%20Report&amp;ref=man&amp;" TargetMode="External"/><Relationship Id="rId163" Type="http://schemas.openxmlformats.org/officeDocument/2006/relationships/hyperlink" Target="https://octopart-clicks.com/click/altium?manufacturer=Yageo&amp;mpn=RC0805FR-071KL&amp;seller=Digi-Key&amp;sku=311-1.00KCRCT-ND&amp;country=IN&amp;channel=BOM%20Report&amp;ref=man&amp;" TargetMode="External"/><Relationship Id="rId184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189" Type="http://schemas.openxmlformats.org/officeDocument/2006/relationships/hyperlink" Target="https://octopart-clicks.com/click/altium?manufacturer=Abracon&amp;mpn=ABM7-8.000MHZ-D2Y-T&amp;seller=Digi-Key&amp;sku=535-9831-1-ND&amp;country=IN&amp;channel=BOM%20Report&amp;ref=man&amp;" TargetMode="External"/><Relationship Id="rId219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3" Type="http://schemas.openxmlformats.org/officeDocument/2006/relationships/hyperlink" Target="https://octopart-clicks.com/click/altium?manufacturer=Panasonic&amp;mpn=EEE-1AA101WR&amp;seller=Digi-Key&amp;sku=PCE3867CT-ND&amp;country=IN&amp;channel=BOM%20Report&amp;" TargetMode="External"/><Relationship Id="rId214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30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supplier&amp;" TargetMode="External"/><Relationship Id="rId235" Type="http://schemas.openxmlformats.org/officeDocument/2006/relationships/hyperlink" Target="https://octopart-clicks.com/click/altium?manufacturer=Harwin&amp;mpn=M20-7820646&amp;seller=Digi-Key&amp;sku=952-1809-ND&amp;country=IN&amp;channel=BOM%20Report&amp;ref=supplier&amp;" TargetMode="External"/><Relationship Id="rId251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256" Type="http://schemas.openxmlformats.org/officeDocument/2006/relationships/hyperlink" Target="https://octopart-clicks.com/click/altium?manufacturer=Yageo&amp;mpn=RC0805FR-071ML&amp;seller=Digi-Key&amp;sku=311-1.00MCRCT-ND&amp;country=IN&amp;channel=BOM%20Report&amp;ref=supplier&amp;" TargetMode="External"/><Relationship Id="rId277" Type="http://schemas.openxmlformats.org/officeDocument/2006/relationships/hyperlink" Target="https://octopart-clicks.com/click/altium?manufacturer=Microchip&amp;mpn=ATMEGA16U2-AU&amp;seller=Digi-Key&amp;sku=ATMEGA16U2-AU-ND&amp;country=IN&amp;channel=BOM%20Report&amp;ref=supplier&amp;" TargetMode="External"/><Relationship Id="rId25" Type="http://schemas.openxmlformats.org/officeDocument/2006/relationships/hyperlink" Target="https://octopart-clicks.com/click/altium?manufacturer=KEMET&amp;mpn=C0805C180J5GAC7800&amp;seller=Digi-Key&amp;sku=399-1112-1-ND&amp;country=IN&amp;channel=BOM%20Report&amp;" TargetMode="External"/><Relationship Id="rId46" Type="http://schemas.openxmlformats.org/officeDocument/2006/relationships/hyperlink" Target="https://octopart-clicks.com/click/altium?manufacturer=Harwin&amp;mpn=M20-7820842&amp;seller=Digi-Key&amp;sku=952-1823-ND&amp;country=IN&amp;channel=BOM%20Report&amp;" TargetMode="External"/><Relationship Id="rId67" Type="http://schemas.openxmlformats.org/officeDocument/2006/relationships/hyperlink" Target="https://octopart-clicks.com/click/altium?manufacturer=Yageo&amp;mpn=RC0805FR-071KL&amp;seller=Digi-Key&amp;sku=311-1.00KCRCT-ND&amp;country=IN&amp;channel=BOM%20Report&amp;" TargetMode="External"/><Relationship Id="rId116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137" Type="http://schemas.openxmlformats.org/officeDocument/2006/relationships/hyperlink" Target="https://octopart-clicks.com/click/altium?manufacturer=TDK&amp;mpn=MPZ2012S601AT000&amp;seller=Digi-Key&amp;sku=445-2206-1-ND&amp;country=IN&amp;channel=BOM%20Report&amp;ref=man&amp;" TargetMode="External"/><Relationship Id="rId158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272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20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41" Type="http://schemas.openxmlformats.org/officeDocument/2006/relationships/hyperlink" Target="https://octopart-clicks.com/click/altium?manufacturer=TDK&amp;mpn=MPZ2012S601AT000&amp;seller=Digi-Key&amp;sku=445-2206-1-ND&amp;country=IN&amp;channel=BOM%20Report&amp;" TargetMode="External"/><Relationship Id="rId62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83" Type="http://schemas.openxmlformats.org/officeDocument/2006/relationships/hyperlink" Target="https://octopart-clicks.com/click/altium?manufacturer=3M&amp;mpn=4828-3004-CP&amp;seller=Digi-Key&amp;sku=3M5480-ND&amp;country=IN&amp;channel=BOM%20Report&amp;" TargetMode="External"/><Relationship Id="rId88" Type="http://schemas.openxmlformats.org/officeDocument/2006/relationships/hyperlink" Target="https://octopart-clicks.com/click/altium?manufacturer=Texas%20Instruments&amp;mpn=TL1963A-33DCQR&amp;seller=Digi-Key&amp;sku=296-24534-1-ND&amp;country=IN&amp;channel=BOM%20Report&amp;" TargetMode="External"/><Relationship Id="rId111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32" Type="http://schemas.openxmlformats.org/officeDocument/2006/relationships/hyperlink" Target="https://octopart-clicks.com/click/altium?manufacturer=Osram%20Opto&amp;mpn=Q65110A1747&amp;seller=Digi-Key&amp;sku=475-2740-1-ND&amp;country=IN&amp;channel=BOM%20Report&amp;ref=man&amp;" TargetMode="External"/><Relationship Id="rId153" Type="http://schemas.openxmlformats.org/officeDocument/2006/relationships/hyperlink" Target="https://octopart-clicks.com/click/altium?manufacturer=Yageo&amp;mpn=RT0805FRE07100KL&amp;seller=Digi-Key&amp;sku=YAG3359CT-ND&amp;country=IN&amp;channel=BOM%20Report&amp;ref=man&amp;" TargetMode="External"/><Relationship Id="rId174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179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man&amp;" TargetMode="External"/><Relationship Id="rId195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09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190" Type="http://schemas.openxmlformats.org/officeDocument/2006/relationships/hyperlink" Target="https://octopart-clicks.com/click/altium?manufacturer=Bourns&amp;mpn=CG0603MLC-05E&amp;seller=Digi-Key&amp;sku=CG0603MLC-05ECT-ND&amp;country=IN&amp;channel=BOM%20Report&amp;ref=man&amp;" TargetMode="External"/><Relationship Id="rId204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220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25" Type="http://schemas.openxmlformats.org/officeDocument/2006/relationships/hyperlink" Target="https://octopart-clicks.com/click/altium?manufacturer=Osram%20Opto&amp;mpn=Q65110A1746&amp;seller=Digi-Key&amp;sku=475-2709-1-ND&amp;country=IN&amp;channel=BOM%20Report&amp;ref=supplier&amp;" TargetMode="External"/><Relationship Id="rId241" Type="http://schemas.openxmlformats.org/officeDocument/2006/relationships/hyperlink" Target="https://octopart-clicks.com/click/altium?manufacturer=Amphenol%20FCI&amp;mpn=68000-103HLF&amp;seller=Digi-Key&amp;sku=609-3461-ND&amp;country=IN&amp;channel=BOM%20Report&amp;ref=supplier&amp;" TargetMode="External"/><Relationship Id="rId246" Type="http://schemas.openxmlformats.org/officeDocument/2006/relationships/hyperlink" Target="https://octopart-clicks.com/click/altium?manufacturer=Sullins&amp;mpn=QPC02SXGN-RC&amp;seller=Digi-Key&amp;sku=S9337-ND&amp;country=IN&amp;channel=BOM%20Report&amp;ref=supplier&amp;" TargetMode="External"/><Relationship Id="rId267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288" Type="http://schemas.openxmlformats.org/officeDocument/2006/relationships/drawing" Target="../drawings/drawing1.xml"/><Relationship Id="rId15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36" Type="http://schemas.openxmlformats.org/officeDocument/2006/relationships/hyperlink" Target="https://octopart-clicks.com/click/altium?manufacturer=Osram%20Opto&amp;mpn=Q65110A1747&amp;seller=Digi-Key&amp;sku=475-2740-1-ND&amp;country=IN&amp;channel=BOM%20Report&amp;" TargetMode="External"/><Relationship Id="rId57" Type="http://schemas.openxmlformats.org/officeDocument/2006/relationships/hyperlink" Target="https://octopart-clicks.com/click/altium?manufacturer=Sullins&amp;mpn=QPC02SXGN-RC&amp;seller=Digi-Key&amp;sku=S9337-ND&amp;country=IN&amp;channel=BOM%20Report&amp;" TargetMode="External"/><Relationship Id="rId106" Type="http://schemas.openxmlformats.org/officeDocument/2006/relationships/hyperlink" Target="https://octopart-clicks.com/click/altium?manufacturer=KEMET&amp;mpn=C0805C180J5GAC7800&amp;seller=Digi-Key&amp;sku=399-1112-1-ND&amp;country=IN&amp;channel=BOM%20Report&amp;ref=man&amp;" TargetMode="External"/><Relationship Id="rId127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262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283" Type="http://schemas.openxmlformats.org/officeDocument/2006/relationships/hyperlink" Target="https://octopart-clicks.com/click/altium?manufacturer=Abracon&amp;mpn=ABM7-10.000MHZ-D2Y-T&amp;seller=Digi-Key&amp;sku=535-9833-1-ND&amp;country=IN&amp;channel=BOM%20Report&amp;ref=supplier&amp;" TargetMode="External"/><Relationship Id="rId10" Type="http://schemas.openxmlformats.org/officeDocument/2006/relationships/hyperlink" Target="https://octopart-clicks.com/click/altium?manufacturer=KEMET&amp;mpn=C0805C180J5GAC7800&amp;seller=Digi-Key&amp;sku=399-1112-1-ND&amp;country=IN&amp;channel=BOM%20Report&amp;" TargetMode="External"/><Relationship Id="rId31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52" Type="http://schemas.openxmlformats.org/officeDocument/2006/relationships/hyperlink" Target="https://octopart-clicks.com/click/altium?manufacturer=Amphenol%20FCI&amp;mpn=68001-204HLF&amp;seller=Digi-Key&amp;sku=609-3402-ND&amp;country=IN&amp;channel=BOM%20Report&amp;" TargetMode="External"/><Relationship Id="rId73" Type="http://schemas.openxmlformats.org/officeDocument/2006/relationships/hyperlink" Target="https://octopart-clicks.com/click/altium?manufacturer=Yageo&amp;mpn=RC0805FR-071ML&amp;seller=Digi-Key&amp;sku=311-1.00MCRCT-ND&amp;country=IN&amp;channel=BOM%20Report&amp;" TargetMode="External"/><Relationship Id="rId78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94" Type="http://schemas.openxmlformats.org/officeDocument/2006/relationships/hyperlink" Target="https://octopart-clicks.com/click/altium?manufacturer=Abracon&amp;mpn=ABM7-8.000MHZ-D2Y-T&amp;seller=Digi-Key&amp;sku=535-9831-1-ND&amp;country=IN&amp;channel=BOM%20Report&amp;" TargetMode="External"/><Relationship Id="rId99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101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22" Type="http://schemas.openxmlformats.org/officeDocument/2006/relationships/hyperlink" Target="https://octopart-clicks.com/click/altium?manufacturer=KEMET&amp;mpn=C0805C180J5GAC7800&amp;seller=Digi-Key&amp;sku=399-1112-1-ND&amp;country=IN&amp;channel=BOM%20Report&amp;ref=man&amp;" TargetMode="External"/><Relationship Id="rId143" Type="http://schemas.openxmlformats.org/officeDocument/2006/relationships/hyperlink" Target="https://octopart-clicks.com/click/altium?manufacturer=Amphenol%20FCI&amp;mpn=67997-106HLF&amp;seller=Digi-Key&amp;sku=609-3393-ND&amp;country=IN&amp;channel=BOM%20Report&amp;ref=man&amp;" TargetMode="External"/><Relationship Id="rId148" Type="http://schemas.openxmlformats.org/officeDocument/2006/relationships/hyperlink" Target="https://octopart-clicks.com/click/altium?manufacturer=Amphenol%20FCI&amp;mpn=68000-103HLF&amp;seller=Digi-Key&amp;sku=609-3461-ND&amp;country=IN&amp;channel=BOM%20Report&amp;ref=man&amp;" TargetMode="External"/><Relationship Id="rId164" Type="http://schemas.openxmlformats.org/officeDocument/2006/relationships/hyperlink" Target="https://octopart-clicks.com/click/altium?manufacturer=Yageo&amp;mpn=RC0805FR-071KL&amp;seller=Digi-Key&amp;sku=311-1.00KCRCT-ND&amp;country=IN&amp;channel=BOM%20Report&amp;ref=man&amp;" TargetMode="External"/><Relationship Id="rId169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185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4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9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180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man&amp;" TargetMode="External"/><Relationship Id="rId210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15" Type="http://schemas.openxmlformats.org/officeDocument/2006/relationships/hyperlink" Target="https://octopart-clicks.com/click/altium?manufacturer=KEMET&amp;mpn=C0805C180J5GAC7800&amp;seller=Digi-Key&amp;sku=399-1112-1-ND&amp;country=IN&amp;channel=BOM%20Report&amp;ref=supplier&amp;" TargetMode="External"/><Relationship Id="rId236" Type="http://schemas.openxmlformats.org/officeDocument/2006/relationships/hyperlink" Target="https://octopart-clicks.com/click/altium?manufacturer=Harwin&amp;mpn=M20-7820842&amp;seller=Digi-Key&amp;sku=952-1823-ND&amp;country=IN&amp;channel=BOM%20Report&amp;ref=supplier&amp;" TargetMode="External"/><Relationship Id="rId257" Type="http://schemas.openxmlformats.org/officeDocument/2006/relationships/hyperlink" Target="https://octopart-clicks.com/click/altium?manufacturer=Yageo&amp;mpn=RC0805FR-071KL&amp;seller=Digi-Key&amp;sku=311-1.00KCRCT-ND&amp;country=IN&amp;channel=BOM%20Report&amp;ref=supplier&amp;" TargetMode="External"/><Relationship Id="rId278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supplier&amp;" TargetMode="External"/><Relationship Id="rId26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231" Type="http://schemas.openxmlformats.org/officeDocument/2006/relationships/hyperlink" Target="https://octopart-clicks.com/click/altium?manufacturer=TDK&amp;mpn=MPZ2012S601AT000&amp;seller=Digi-Key&amp;sku=445-2206-1-ND&amp;country=IN&amp;channel=BOM%20Report&amp;ref=supplier&amp;" TargetMode="External"/><Relationship Id="rId252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273" Type="http://schemas.openxmlformats.org/officeDocument/2006/relationships/hyperlink" Target="https://octopart-clicks.com/click/altium?manufacturer=3M&amp;mpn=4828-3004-CP&amp;seller=Digi-Key&amp;sku=3M5480-ND&amp;country=IN&amp;channel=BOM%20Report&amp;ref=supplier&amp;" TargetMode="External"/><Relationship Id="rId47" Type="http://schemas.openxmlformats.org/officeDocument/2006/relationships/hyperlink" Target="https://octopart-clicks.com/click/altium?manufacturer=Harwin&amp;mpn=M20-7821046&amp;seller=Digi-Key&amp;sku=952-1847-ND&amp;country=IN&amp;channel=BOM%20Report&amp;" TargetMode="External"/><Relationship Id="rId68" Type="http://schemas.openxmlformats.org/officeDocument/2006/relationships/hyperlink" Target="https://octopart-clicks.com/click/altium?manufacturer=Yageo&amp;mpn=RC0805FR-071KL&amp;seller=Digi-Key&amp;sku=311-1.00KCRCT-ND&amp;country=IN&amp;channel=BOM%20Report&amp;" TargetMode="External"/><Relationship Id="rId89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112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33" Type="http://schemas.openxmlformats.org/officeDocument/2006/relationships/hyperlink" Target="https://octopart-clicks.com/click/altium?manufacturer=Osram%20Opto&amp;mpn=Q65110A1747&amp;seller=Digi-Key&amp;sku=475-2740-1-ND&amp;country=IN&amp;channel=BOM%20Report&amp;ref=man&amp;" TargetMode="External"/><Relationship Id="rId154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175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96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00" Type="http://schemas.openxmlformats.org/officeDocument/2006/relationships/hyperlink" Target="https://octopart-clicks.com/click/altium?manufacturer=KEMET&amp;mpn=C0805C180J5GAC7800&amp;seller=Digi-Key&amp;sku=399-1112-1-ND&amp;country=IN&amp;channel=BOM%20Report&amp;ref=supplier&amp;" TargetMode="External"/><Relationship Id="rId16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221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42" Type="http://schemas.openxmlformats.org/officeDocument/2006/relationships/hyperlink" Target="https://octopart-clicks.com/click/altium?manufacturer=Amphenol%20FCI&amp;mpn=68001-204HLF&amp;seller=Digi-Key&amp;sku=609-3402-ND&amp;country=IN&amp;channel=BOM%20Report&amp;ref=supplier&amp;" TargetMode="External"/><Relationship Id="rId263" Type="http://schemas.openxmlformats.org/officeDocument/2006/relationships/hyperlink" Target="https://octopart-clicks.com/click/altium?manufacturer=Yageo&amp;mpn=RC0805FR-071ML&amp;seller=Digi-Key&amp;sku=311-1.00MCRCT-ND&amp;country=IN&amp;channel=BOM%20Report&amp;ref=supplier&amp;" TargetMode="External"/><Relationship Id="rId284" Type="http://schemas.openxmlformats.org/officeDocument/2006/relationships/hyperlink" Target="https://octopart-clicks.com/click/altium?manufacturer=Abracon&amp;mpn=ABM7-8.000MHZ-D2Y-T&amp;seller=Digi-Key&amp;sku=535-9831-1-ND&amp;country=IN&amp;channel=BOM%20Report&amp;ref=supplier&amp;" TargetMode="External"/><Relationship Id="rId37" Type="http://schemas.openxmlformats.org/officeDocument/2006/relationships/hyperlink" Target="https://octopart-clicks.com/click/altium?manufacturer=Osram%20Opto&amp;mpn=Q65110A1747&amp;seller=Digi-Key&amp;sku=475-2740-1-ND&amp;country=IN&amp;channel=BOM%20Report&amp;" TargetMode="External"/><Relationship Id="rId58" Type="http://schemas.openxmlformats.org/officeDocument/2006/relationships/hyperlink" Target="https://octopart-clicks.com/click/altium?manufacturer=Yageo&amp;mpn=RT0805FRE07100KL&amp;seller=Digi-Key&amp;sku=YAG3359CT-ND&amp;country=IN&amp;channel=BOM%20Report&amp;" TargetMode="External"/><Relationship Id="rId79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102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23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44" Type="http://schemas.openxmlformats.org/officeDocument/2006/relationships/hyperlink" Target="https://octopart-clicks.com/click/altium?manufacturer=Amphenol%20FCI&amp;mpn=67997-106HLF&amp;seller=Digi-Key&amp;sku=609-3393-ND&amp;country=IN&amp;channel=BOM%20Report&amp;ref=man&amp;" TargetMode="External"/><Relationship Id="rId90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165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86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211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232" Type="http://schemas.openxmlformats.org/officeDocument/2006/relationships/hyperlink" Target="https://octopart-clicks.com/click/altium?manufacturer=TDK&amp;mpn=MPZ2012S601AT000&amp;seller=Digi-Key&amp;sku=445-2206-1-ND&amp;country=IN&amp;channel=BOM%20Report&amp;ref=supplier&amp;" TargetMode="External"/><Relationship Id="rId253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274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supplier&amp;" TargetMode="External"/><Relationship Id="rId27" Type="http://schemas.openxmlformats.org/officeDocument/2006/relationships/hyperlink" Target="https://octopart-clicks.com/click/altium?manufacturer=KEMET&amp;mpn=C0805C180J5GAC7800&amp;seller=Digi-Key&amp;sku=399-1112-1-ND&amp;country=IN&amp;channel=BOM%20Report&amp;" TargetMode="External"/><Relationship Id="rId48" Type="http://schemas.openxmlformats.org/officeDocument/2006/relationships/hyperlink" Target="https://octopart-clicks.com/click/altium?manufacturer=Amphenol%20FCI&amp;mpn=67997-106HLF&amp;seller=Digi-Key&amp;sku=609-3393-ND&amp;country=IN&amp;channel=BOM%20Report&amp;" TargetMode="External"/><Relationship Id="rId69" Type="http://schemas.openxmlformats.org/officeDocument/2006/relationships/hyperlink" Target="https://octopart-clicks.com/click/altium?manufacturer=Yageo&amp;mpn=RC0805FR-071KL&amp;seller=Digi-Key&amp;sku=311-1.00KCRCT-ND&amp;country=IN&amp;channel=BOM%20Report&amp;" TargetMode="External"/><Relationship Id="rId113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34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man&amp;" TargetMode="External"/><Relationship Id="rId80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155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176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97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01" Type="http://schemas.openxmlformats.org/officeDocument/2006/relationships/hyperlink" Target="https://octopart-clicks.com/click/altium?manufacturer=KEMET&amp;mpn=C0805C180J5GAC7800&amp;seller=Digi-Key&amp;sku=399-1112-1-ND&amp;country=IN&amp;channel=BOM%20Report&amp;ref=supplier&amp;" TargetMode="External"/><Relationship Id="rId222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43" Type="http://schemas.openxmlformats.org/officeDocument/2006/relationships/hyperlink" Target="https://octopart-clicks.com/click/altium?manufacturer=Amphenol%20FCI&amp;mpn=68000-103HLF&amp;seller=Digi-Key&amp;sku=609-3461-ND&amp;country=IN&amp;channel=BOM%20Report&amp;ref=supplier&amp;" TargetMode="External"/><Relationship Id="rId264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285" Type="http://schemas.openxmlformats.org/officeDocument/2006/relationships/hyperlink" Target="https://octopart-clicks.com/click/altium?manufacturer=Bourns&amp;mpn=CG0603MLC-05E&amp;seller=Digi-Key&amp;sku=CG0603MLC-05ECT-ND&amp;country=IN&amp;channel=BOM%20Report&amp;ref=supplier&amp;" TargetMode="External"/><Relationship Id="rId17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38" Type="http://schemas.openxmlformats.org/officeDocument/2006/relationships/hyperlink" Target="https://octopart-clicks.com/click/altium?manufacturer=Osram%20Opto&amp;mpn=Q65110A1747&amp;seller=Digi-Key&amp;sku=475-2740-1-ND&amp;country=IN&amp;channel=BOM%20Report&amp;" TargetMode="External"/><Relationship Id="rId59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103" Type="http://schemas.openxmlformats.org/officeDocument/2006/relationships/hyperlink" Target="https://octopart-clicks.com/click/altium?manufacturer=TDK&amp;mpn=C2012X5R1E105K125AA&amp;seller=Digi-Key&amp;sku=445-1419-1-ND&amp;country=IN&amp;channel=BOM%20Report&amp;ref=man&amp;" TargetMode="External"/><Relationship Id="rId124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70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91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145" Type="http://schemas.openxmlformats.org/officeDocument/2006/relationships/hyperlink" Target="https://octopart-clicks.com/click/altium?manufacturer=Amphenol%20FCI&amp;mpn=10118193-0001LF&amp;seller=Digi-Key&amp;sku=609-4616-1-ND&amp;country=IN&amp;channel=BOM%20Report&amp;ref=man&amp;" TargetMode="External"/><Relationship Id="rId166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187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1" Type="http://schemas.openxmlformats.org/officeDocument/2006/relationships/hyperlink" Target="http://www.fedevel.com/" TargetMode="External"/><Relationship Id="rId212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233" Type="http://schemas.openxmlformats.org/officeDocument/2006/relationships/hyperlink" Target="https://octopart-clicks.com/click/altium?manufacturer=TDK&amp;mpn=MPZ2012S601AT000&amp;seller=Digi-Key&amp;sku=445-2206-1-ND&amp;country=IN&amp;channel=BOM%20Report&amp;ref=supplier&amp;" TargetMode="External"/><Relationship Id="rId254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28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49" Type="http://schemas.openxmlformats.org/officeDocument/2006/relationships/hyperlink" Target="https://octopart-clicks.com/click/altium?manufacturer=Amphenol%20FCI&amp;mpn=67997-106HLF&amp;seller=Digi-Key&amp;sku=609-3393-ND&amp;country=IN&amp;channel=BOM%20Report&amp;" TargetMode="External"/><Relationship Id="rId114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275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supplier&amp;" TargetMode="External"/><Relationship Id="rId60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81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135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man&amp;" TargetMode="External"/><Relationship Id="rId156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177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98" Type="http://schemas.openxmlformats.org/officeDocument/2006/relationships/hyperlink" Target="https://octopart-clicks.com/click/altium?manufacturer=TDK&amp;mpn=C2012X5R1E105K125AA&amp;seller=Digi-Key&amp;sku=445-1419-1-ND&amp;country=IN&amp;channel=BOM%20Report&amp;ref=supplier&amp;" TargetMode="External"/><Relationship Id="rId202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23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44" Type="http://schemas.openxmlformats.org/officeDocument/2006/relationships/hyperlink" Target="https://octopart-clicks.com/click/altium?manufacturer=KEMET&amp;mpn=L1210R2R2MDWIT&amp;seller=Digi-Key&amp;sku=399-9598-1-ND&amp;country=IN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3"/>
  <sheetViews>
    <sheetView showGridLines="0" tabSelected="1" topLeftCell="A91" zoomScaleNormal="100" workbookViewId="0">
      <selection activeCell="H9" sqref="H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5" customWidth="1"/>
    <col min="10" max="10" width="25.7109375" style="1" customWidth="1"/>
    <col min="11" max="11" width="7.5703125" style="40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3" customWidth="1"/>
    <col min="16" max="16384" width="9.140625" style="1"/>
  </cols>
  <sheetData>
    <row r="1" spans="1:15" ht="13.5" thickBot="1" x14ac:dyDescent="0.25">
      <c r="A1" s="60"/>
      <c r="B1" s="56"/>
      <c r="C1" s="61"/>
      <c r="D1" s="61"/>
      <c r="E1" s="62"/>
      <c r="F1" s="56"/>
      <c r="G1" s="56"/>
      <c r="H1" s="56"/>
      <c r="I1" s="57"/>
      <c r="J1" s="67"/>
      <c r="K1" s="39"/>
      <c r="L1" s="47"/>
      <c r="M1" s="47"/>
      <c r="N1" s="47"/>
      <c r="O1" s="48"/>
    </row>
    <row r="2" spans="1:15" ht="37.5" customHeight="1" thickBot="1" x14ac:dyDescent="0.25">
      <c r="A2" s="63"/>
      <c r="B2" s="20"/>
      <c r="C2" s="20" t="s">
        <v>23</v>
      </c>
      <c r="D2" s="28"/>
      <c r="E2" s="38"/>
      <c r="F2" s="96" t="s">
        <v>31</v>
      </c>
      <c r="G2" s="58"/>
      <c r="H2" s="58"/>
      <c r="I2" s="58"/>
      <c r="J2" s="68"/>
      <c r="K2" s="49"/>
      <c r="L2" s="50"/>
      <c r="M2" s="49"/>
      <c r="N2" s="49"/>
      <c r="O2" s="50"/>
    </row>
    <row r="3" spans="1:15" ht="23.25" customHeight="1" x14ac:dyDescent="0.2">
      <c r="A3" s="63"/>
      <c r="B3" s="11"/>
      <c r="C3" s="28"/>
      <c r="D3" s="11" t="s">
        <v>14</v>
      </c>
      <c r="E3" s="93" t="s">
        <v>28</v>
      </c>
      <c r="F3" s="23"/>
      <c r="G3" s="11" t="s">
        <v>26</v>
      </c>
      <c r="I3" s="13" t="s">
        <v>22</v>
      </c>
      <c r="J3" s="69"/>
      <c r="L3" s="43"/>
      <c r="M3" s="41"/>
    </row>
    <row r="4" spans="1:15" ht="17.25" customHeight="1" x14ac:dyDescent="0.2">
      <c r="A4" s="63"/>
      <c r="B4" s="11"/>
      <c r="C4" s="28"/>
      <c r="D4" s="11" t="s">
        <v>15</v>
      </c>
      <c r="E4" s="94" t="s">
        <v>28</v>
      </c>
      <c r="F4" s="23"/>
      <c r="G4" s="31"/>
      <c r="I4" s="23"/>
      <c r="J4" s="70"/>
      <c r="L4" s="43"/>
    </row>
    <row r="5" spans="1:15" ht="17.25" customHeight="1" x14ac:dyDescent="0.3">
      <c r="A5" s="63"/>
      <c r="B5" s="11"/>
      <c r="C5" s="28"/>
      <c r="D5" s="11" t="s">
        <v>16</v>
      </c>
      <c r="E5" s="95" t="s">
        <v>29</v>
      </c>
      <c r="F5" s="23"/>
      <c r="G5" s="91"/>
      <c r="I5" s="30" t="s">
        <v>24</v>
      </c>
      <c r="J5" s="70"/>
      <c r="L5" s="43"/>
    </row>
    <row r="6" spans="1:15" x14ac:dyDescent="0.2">
      <c r="A6" s="63"/>
      <c r="B6" s="16"/>
      <c r="C6" s="16"/>
      <c r="D6" s="16"/>
      <c r="E6" s="14"/>
      <c r="F6" s="12"/>
      <c r="G6" s="91"/>
      <c r="I6" s="11"/>
      <c r="J6" s="70"/>
      <c r="L6" s="43"/>
    </row>
    <row r="7" spans="1:15" ht="15.75" customHeight="1" x14ac:dyDescent="0.2">
      <c r="A7" s="63"/>
      <c r="B7" s="17"/>
      <c r="C7" s="17" t="s">
        <v>18</v>
      </c>
      <c r="D7" s="92" t="s">
        <v>27</v>
      </c>
      <c r="E7" s="92" t="s">
        <v>30</v>
      </c>
      <c r="F7" s="23"/>
      <c r="G7" s="91"/>
      <c r="I7" s="29" t="s">
        <v>25</v>
      </c>
      <c r="J7" s="70"/>
      <c r="L7" s="43"/>
    </row>
    <row r="8" spans="1:15" ht="15.75" customHeight="1" x14ac:dyDescent="0.2">
      <c r="A8" s="63"/>
      <c r="B8" s="15"/>
      <c r="C8" s="15" t="s">
        <v>17</v>
      </c>
      <c r="D8" s="18">
        <f ca="1">TODAY()</f>
        <v>43341</v>
      </c>
      <c r="E8" s="19">
        <f ca="1">NOW()</f>
        <v>43341.686730208334</v>
      </c>
      <c r="F8" s="23"/>
      <c r="G8" s="17"/>
      <c r="H8" s="13"/>
      <c r="I8" s="23"/>
      <c r="J8" s="70"/>
      <c r="L8" s="43"/>
    </row>
    <row r="9" spans="1:15" s="22" customFormat="1" ht="40.5" customHeight="1" x14ac:dyDescent="0.2">
      <c r="A9" s="64"/>
      <c r="B9" s="59" t="s">
        <v>21</v>
      </c>
      <c r="C9" s="97" t="s">
        <v>32</v>
      </c>
      <c r="D9" s="97" t="s">
        <v>128</v>
      </c>
      <c r="E9" s="97" t="s">
        <v>163</v>
      </c>
      <c r="F9" s="97" t="s">
        <v>198</v>
      </c>
      <c r="G9" s="97" t="s">
        <v>214</v>
      </c>
      <c r="H9" s="97" t="s">
        <v>239</v>
      </c>
      <c r="I9" s="97" t="s">
        <v>253</v>
      </c>
      <c r="J9" s="100" t="s">
        <v>255</v>
      </c>
      <c r="K9" s="51"/>
      <c r="L9" s="51"/>
      <c r="M9" s="51"/>
      <c r="N9" s="51"/>
      <c r="O9" s="51"/>
    </row>
    <row r="10" spans="1:15" s="2" customFormat="1" ht="13.5" customHeight="1" x14ac:dyDescent="0.2">
      <c r="A10" s="63"/>
      <c r="B10" s="87">
        <f t="shared" ref="B10:B41" si="0">ROW(B10) - ROW($B$9)</f>
        <v>1</v>
      </c>
      <c r="C10" s="84" t="s">
        <v>33</v>
      </c>
      <c r="D10" s="84" t="s">
        <v>129</v>
      </c>
      <c r="E10" s="84" t="s">
        <v>164</v>
      </c>
      <c r="F10" s="98" t="s">
        <v>199</v>
      </c>
      <c r="G10" s="98" t="s">
        <v>215</v>
      </c>
      <c r="H10" s="84" t="s">
        <v>240</v>
      </c>
      <c r="I10" s="89" t="s">
        <v>254</v>
      </c>
      <c r="J10" s="101" t="s">
        <v>256</v>
      </c>
      <c r="K10" s="52"/>
      <c r="L10" s="24"/>
      <c r="M10" s="53"/>
      <c r="N10" s="53"/>
      <c r="O10" s="54"/>
    </row>
    <row r="11" spans="1:15" s="2" customFormat="1" ht="13.5" customHeight="1" x14ac:dyDescent="0.2">
      <c r="A11" s="63"/>
      <c r="B11" s="88">
        <f t="shared" si="0"/>
        <v>2</v>
      </c>
      <c r="C11" s="85" t="s">
        <v>34</v>
      </c>
      <c r="D11" s="85" t="s">
        <v>129</v>
      </c>
      <c r="E11" s="86" t="s">
        <v>164</v>
      </c>
      <c r="F11" s="99" t="s">
        <v>199</v>
      </c>
      <c r="G11" s="99" t="s">
        <v>215</v>
      </c>
      <c r="H11" s="86" t="s">
        <v>240</v>
      </c>
      <c r="I11" s="90" t="s">
        <v>254</v>
      </c>
      <c r="J11" s="102" t="s">
        <v>256</v>
      </c>
      <c r="K11" s="55"/>
      <c r="L11" s="55"/>
      <c r="M11" s="55"/>
      <c r="N11" s="55"/>
      <c r="O11" s="54"/>
    </row>
    <row r="12" spans="1:15" s="2" customFormat="1" ht="13.5" customHeight="1" x14ac:dyDescent="0.2">
      <c r="A12" s="63"/>
      <c r="B12" s="87">
        <f t="shared" si="0"/>
        <v>3</v>
      </c>
      <c r="C12" s="84" t="s">
        <v>35</v>
      </c>
      <c r="D12" s="84" t="s">
        <v>130</v>
      </c>
      <c r="E12" s="84" t="s">
        <v>165</v>
      </c>
      <c r="F12" s="98" t="s">
        <v>200</v>
      </c>
      <c r="G12" s="98" t="s">
        <v>216</v>
      </c>
      <c r="H12" s="84" t="s">
        <v>241</v>
      </c>
      <c r="I12" s="89" t="s">
        <v>254</v>
      </c>
      <c r="J12" s="101" t="s">
        <v>257</v>
      </c>
      <c r="K12" s="52"/>
      <c r="L12" s="24"/>
      <c r="M12" s="53"/>
      <c r="N12" s="53"/>
      <c r="O12" s="54"/>
    </row>
    <row r="13" spans="1:15" s="2" customFormat="1" ht="13.5" customHeight="1" x14ac:dyDescent="0.2">
      <c r="A13" s="63"/>
      <c r="B13" s="88">
        <f t="shared" si="0"/>
        <v>4</v>
      </c>
      <c r="C13" s="85" t="s">
        <v>36</v>
      </c>
      <c r="D13" s="85" t="s">
        <v>131</v>
      </c>
      <c r="E13" s="86" t="s">
        <v>166</v>
      </c>
      <c r="F13" s="99" t="s">
        <v>200</v>
      </c>
      <c r="G13" s="99" t="s">
        <v>217</v>
      </c>
      <c r="H13" s="86" t="s">
        <v>241</v>
      </c>
      <c r="I13" s="90" t="s">
        <v>254</v>
      </c>
      <c r="J13" s="102" t="s">
        <v>258</v>
      </c>
      <c r="K13" s="55"/>
      <c r="L13" s="55"/>
      <c r="M13" s="55"/>
      <c r="N13" s="55"/>
      <c r="O13" s="54"/>
    </row>
    <row r="14" spans="1:15" s="2" customFormat="1" ht="13.5" customHeight="1" x14ac:dyDescent="0.2">
      <c r="A14" s="63"/>
      <c r="B14" s="87">
        <f t="shared" si="0"/>
        <v>5</v>
      </c>
      <c r="C14" s="84" t="s">
        <v>37</v>
      </c>
      <c r="D14" s="84" t="s">
        <v>131</v>
      </c>
      <c r="E14" s="84" t="s">
        <v>166</v>
      </c>
      <c r="F14" s="98" t="s">
        <v>200</v>
      </c>
      <c r="G14" s="98" t="s">
        <v>217</v>
      </c>
      <c r="H14" s="84" t="s">
        <v>241</v>
      </c>
      <c r="I14" s="89" t="s">
        <v>254</v>
      </c>
      <c r="J14" s="101" t="s">
        <v>258</v>
      </c>
      <c r="K14" s="52"/>
      <c r="L14" s="24"/>
      <c r="M14" s="53"/>
      <c r="N14" s="53"/>
      <c r="O14" s="54"/>
    </row>
    <row r="15" spans="1:15" s="2" customFormat="1" ht="13.5" customHeight="1" x14ac:dyDescent="0.2">
      <c r="A15" s="63"/>
      <c r="B15" s="88">
        <f t="shared" si="0"/>
        <v>6</v>
      </c>
      <c r="C15" s="85" t="s">
        <v>38</v>
      </c>
      <c r="D15" s="85" t="s">
        <v>131</v>
      </c>
      <c r="E15" s="86" t="s">
        <v>166</v>
      </c>
      <c r="F15" s="99" t="s">
        <v>200</v>
      </c>
      <c r="G15" s="99" t="s">
        <v>217</v>
      </c>
      <c r="H15" s="86" t="s">
        <v>241</v>
      </c>
      <c r="I15" s="90" t="s">
        <v>254</v>
      </c>
      <c r="J15" s="102" t="s">
        <v>258</v>
      </c>
      <c r="K15" s="55"/>
      <c r="L15" s="55"/>
      <c r="M15" s="55"/>
      <c r="N15" s="55"/>
      <c r="O15" s="54"/>
    </row>
    <row r="16" spans="1:15" s="2" customFormat="1" ht="13.5" customHeight="1" x14ac:dyDescent="0.2">
      <c r="A16" s="63"/>
      <c r="B16" s="87">
        <f t="shared" si="0"/>
        <v>7</v>
      </c>
      <c r="C16" s="84" t="s">
        <v>39</v>
      </c>
      <c r="D16" s="84" t="s">
        <v>132</v>
      </c>
      <c r="E16" s="84" t="s">
        <v>167</v>
      </c>
      <c r="F16" s="98" t="s">
        <v>200</v>
      </c>
      <c r="G16" s="98" t="s">
        <v>218</v>
      </c>
      <c r="H16" s="84" t="s">
        <v>241</v>
      </c>
      <c r="I16" s="89" t="s">
        <v>254</v>
      </c>
      <c r="J16" s="101" t="s">
        <v>259</v>
      </c>
      <c r="K16" s="52"/>
      <c r="L16" s="24"/>
      <c r="M16" s="53"/>
      <c r="N16" s="53"/>
      <c r="O16" s="54"/>
    </row>
    <row r="17" spans="1:15" s="2" customFormat="1" ht="13.5" customHeight="1" x14ac:dyDescent="0.2">
      <c r="A17" s="63"/>
      <c r="B17" s="88">
        <f t="shared" si="0"/>
        <v>8</v>
      </c>
      <c r="C17" s="85" t="s">
        <v>40</v>
      </c>
      <c r="D17" s="85" t="s">
        <v>131</v>
      </c>
      <c r="E17" s="86" t="s">
        <v>166</v>
      </c>
      <c r="F17" s="99" t="s">
        <v>200</v>
      </c>
      <c r="G17" s="99" t="s">
        <v>217</v>
      </c>
      <c r="H17" s="86" t="s">
        <v>241</v>
      </c>
      <c r="I17" s="90" t="s">
        <v>254</v>
      </c>
      <c r="J17" s="102" t="s">
        <v>258</v>
      </c>
      <c r="K17" s="55"/>
      <c r="L17" s="55"/>
      <c r="M17" s="55"/>
      <c r="N17" s="55"/>
      <c r="O17" s="54"/>
    </row>
    <row r="18" spans="1:15" s="2" customFormat="1" ht="13.5" customHeight="1" x14ac:dyDescent="0.2">
      <c r="A18" s="63"/>
      <c r="B18" s="87">
        <f t="shared" si="0"/>
        <v>9</v>
      </c>
      <c r="C18" s="84" t="s">
        <v>41</v>
      </c>
      <c r="D18" s="84" t="s">
        <v>133</v>
      </c>
      <c r="E18" s="84" t="s">
        <v>168</v>
      </c>
      <c r="F18" s="98" t="s">
        <v>201</v>
      </c>
      <c r="G18" s="98" t="s">
        <v>219</v>
      </c>
      <c r="H18" s="84" t="s">
        <v>241</v>
      </c>
      <c r="I18" s="89" t="s">
        <v>254</v>
      </c>
      <c r="J18" s="101" t="s">
        <v>260</v>
      </c>
      <c r="K18" s="52"/>
      <c r="L18" s="24"/>
      <c r="M18" s="53"/>
      <c r="N18" s="53"/>
      <c r="O18" s="54"/>
    </row>
    <row r="19" spans="1:15" s="2" customFormat="1" ht="13.5" customHeight="1" x14ac:dyDescent="0.2">
      <c r="A19" s="63"/>
      <c r="B19" s="88">
        <f t="shared" si="0"/>
        <v>10</v>
      </c>
      <c r="C19" s="85" t="s">
        <v>42</v>
      </c>
      <c r="D19" s="85" t="s">
        <v>133</v>
      </c>
      <c r="E19" s="86" t="s">
        <v>168</v>
      </c>
      <c r="F19" s="99" t="s">
        <v>201</v>
      </c>
      <c r="G19" s="99" t="s">
        <v>219</v>
      </c>
      <c r="H19" s="86" t="s">
        <v>241</v>
      </c>
      <c r="I19" s="90" t="s">
        <v>254</v>
      </c>
      <c r="J19" s="102" t="s">
        <v>260</v>
      </c>
      <c r="K19" s="55"/>
      <c r="L19" s="55"/>
      <c r="M19" s="55"/>
      <c r="N19" s="55"/>
      <c r="O19" s="54"/>
    </row>
    <row r="20" spans="1:15" s="2" customFormat="1" ht="13.5" customHeight="1" x14ac:dyDescent="0.2">
      <c r="A20" s="63"/>
      <c r="B20" s="87">
        <f t="shared" si="0"/>
        <v>11</v>
      </c>
      <c r="C20" s="84" t="s">
        <v>43</v>
      </c>
      <c r="D20" s="84" t="s">
        <v>131</v>
      </c>
      <c r="E20" s="84" t="s">
        <v>166</v>
      </c>
      <c r="F20" s="98" t="s">
        <v>200</v>
      </c>
      <c r="G20" s="98" t="s">
        <v>217</v>
      </c>
      <c r="H20" s="84" t="s">
        <v>241</v>
      </c>
      <c r="I20" s="89" t="s">
        <v>254</v>
      </c>
      <c r="J20" s="101" t="s">
        <v>258</v>
      </c>
      <c r="K20" s="52"/>
      <c r="L20" s="24"/>
      <c r="M20" s="53"/>
      <c r="N20" s="53"/>
      <c r="O20" s="54"/>
    </row>
    <row r="21" spans="1:15" s="2" customFormat="1" ht="13.5" customHeight="1" x14ac:dyDescent="0.2">
      <c r="A21" s="63"/>
      <c r="B21" s="88">
        <f t="shared" si="0"/>
        <v>12</v>
      </c>
      <c r="C21" s="85" t="s">
        <v>44</v>
      </c>
      <c r="D21" s="85" t="s">
        <v>130</v>
      </c>
      <c r="E21" s="86" t="s">
        <v>165</v>
      </c>
      <c r="F21" s="99" t="s">
        <v>200</v>
      </c>
      <c r="G21" s="99" t="s">
        <v>216</v>
      </c>
      <c r="H21" s="86" t="s">
        <v>241</v>
      </c>
      <c r="I21" s="90" t="s">
        <v>254</v>
      </c>
      <c r="J21" s="102" t="s">
        <v>257</v>
      </c>
      <c r="K21" s="55"/>
      <c r="L21" s="55"/>
      <c r="M21" s="55"/>
      <c r="N21" s="55"/>
      <c r="O21" s="54"/>
    </row>
    <row r="22" spans="1:15" s="2" customFormat="1" ht="13.5" customHeight="1" x14ac:dyDescent="0.2">
      <c r="A22" s="63"/>
      <c r="B22" s="87">
        <f t="shared" si="0"/>
        <v>13</v>
      </c>
      <c r="C22" s="84" t="s">
        <v>45</v>
      </c>
      <c r="D22" s="84" t="s">
        <v>130</v>
      </c>
      <c r="E22" s="84" t="s">
        <v>165</v>
      </c>
      <c r="F22" s="98" t="s">
        <v>200</v>
      </c>
      <c r="G22" s="98" t="s">
        <v>216</v>
      </c>
      <c r="H22" s="84" t="s">
        <v>241</v>
      </c>
      <c r="I22" s="89" t="s">
        <v>254</v>
      </c>
      <c r="J22" s="101" t="s">
        <v>257</v>
      </c>
      <c r="K22" s="52"/>
      <c r="L22" s="24"/>
      <c r="M22" s="53"/>
      <c r="N22" s="53"/>
      <c r="O22" s="54"/>
    </row>
    <row r="23" spans="1:15" s="2" customFormat="1" ht="13.5" customHeight="1" x14ac:dyDescent="0.2">
      <c r="A23" s="63"/>
      <c r="B23" s="88">
        <f t="shared" si="0"/>
        <v>14</v>
      </c>
      <c r="C23" s="85" t="s">
        <v>46</v>
      </c>
      <c r="D23" s="85" t="s">
        <v>131</v>
      </c>
      <c r="E23" s="86" t="s">
        <v>166</v>
      </c>
      <c r="F23" s="99" t="s">
        <v>200</v>
      </c>
      <c r="G23" s="99" t="s">
        <v>217</v>
      </c>
      <c r="H23" s="86" t="s">
        <v>241</v>
      </c>
      <c r="I23" s="90" t="s">
        <v>254</v>
      </c>
      <c r="J23" s="102" t="s">
        <v>258</v>
      </c>
      <c r="K23" s="55"/>
      <c r="L23" s="55"/>
      <c r="M23" s="55"/>
      <c r="N23" s="55"/>
      <c r="O23" s="54"/>
    </row>
    <row r="24" spans="1:15" s="2" customFormat="1" ht="13.5" customHeight="1" x14ac:dyDescent="0.2">
      <c r="A24" s="63"/>
      <c r="B24" s="87">
        <f t="shared" si="0"/>
        <v>15</v>
      </c>
      <c r="C24" s="84" t="s">
        <v>47</v>
      </c>
      <c r="D24" s="84" t="s">
        <v>131</v>
      </c>
      <c r="E24" s="84" t="s">
        <v>166</v>
      </c>
      <c r="F24" s="98" t="s">
        <v>200</v>
      </c>
      <c r="G24" s="98" t="s">
        <v>217</v>
      </c>
      <c r="H24" s="84" t="s">
        <v>241</v>
      </c>
      <c r="I24" s="89" t="s">
        <v>254</v>
      </c>
      <c r="J24" s="101" t="s">
        <v>258</v>
      </c>
      <c r="K24" s="52"/>
      <c r="L24" s="24"/>
      <c r="M24" s="53"/>
      <c r="N24" s="53"/>
      <c r="O24" s="54"/>
    </row>
    <row r="25" spans="1:15" s="2" customFormat="1" ht="13.5" customHeight="1" x14ac:dyDescent="0.2">
      <c r="A25" s="63"/>
      <c r="B25" s="88">
        <f t="shared" si="0"/>
        <v>16</v>
      </c>
      <c r="C25" s="85" t="s">
        <v>48</v>
      </c>
      <c r="D25" s="85" t="s">
        <v>131</v>
      </c>
      <c r="E25" s="86" t="s">
        <v>166</v>
      </c>
      <c r="F25" s="99" t="s">
        <v>200</v>
      </c>
      <c r="G25" s="99" t="s">
        <v>217</v>
      </c>
      <c r="H25" s="86" t="s">
        <v>241</v>
      </c>
      <c r="I25" s="90" t="s">
        <v>254</v>
      </c>
      <c r="J25" s="102" t="s">
        <v>258</v>
      </c>
      <c r="K25" s="55"/>
      <c r="L25" s="55"/>
      <c r="M25" s="55"/>
      <c r="N25" s="55"/>
      <c r="O25" s="54"/>
    </row>
    <row r="26" spans="1:15" s="2" customFormat="1" ht="13.5" customHeight="1" x14ac:dyDescent="0.2">
      <c r="A26" s="63"/>
      <c r="B26" s="87">
        <f t="shared" si="0"/>
        <v>17</v>
      </c>
      <c r="C26" s="84" t="s">
        <v>49</v>
      </c>
      <c r="D26" s="84" t="s">
        <v>131</v>
      </c>
      <c r="E26" s="84" t="s">
        <v>166</v>
      </c>
      <c r="F26" s="98" t="s">
        <v>200</v>
      </c>
      <c r="G26" s="98" t="s">
        <v>217</v>
      </c>
      <c r="H26" s="84" t="s">
        <v>241</v>
      </c>
      <c r="I26" s="89" t="s">
        <v>254</v>
      </c>
      <c r="J26" s="101" t="s">
        <v>258</v>
      </c>
      <c r="K26" s="52"/>
      <c r="L26" s="24"/>
      <c r="M26" s="53"/>
      <c r="N26" s="53"/>
      <c r="O26" s="54"/>
    </row>
    <row r="27" spans="1:15" s="2" customFormat="1" ht="13.5" customHeight="1" x14ac:dyDescent="0.2">
      <c r="A27" s="63"/>
      <c r="B27" s="88">
        <f t="shared" si="0"/>
        <v>18</v>
      </c>
      <c r="C27" s="85" t="s">
        <v>50</v>
      </c>
      <c r="D27" s="85" t="s">
        <v>130</v>
      </c>
      <c r="E27" s="86" t="s">
        <v>165</v>
      </c>
      <c r="F27" s="99" t="s">
        <v>200</v>
      </c>
      <c r="G27" s="99" t="s">
        <v>216</v>
      </c>
      <c r="H27" s="86" t="s">
        <v>241</v>
      </c>
      <c r="I27" s="90" t="s">
        <v>254</v>
      </c>
      <c r="J27" s="102" t="s">
        <v>257</v>
      </c>
      <c r="K27" s="55"/>
      <c r="L27" s="55"/>
      <c r="M27" s="55"/>
      <c r="N27" s="55"/>
      <c r="O27" s="54"/>
    </row>
    <row r="28" spans="1:15" s="2" customFormat="1" ht="13.5" customHeight="1" x14ac:dyDescent="0.2">
      <c r="A28" s="63"/>
      <c r="B28" s="87">
        <f t="shared" si="0"/>
        <v>19</v>
      </c>
      <c r="C28" s="84" t="s">
        <v>51</v>
      </c>
      <c r="D28" s="84" t="s">
        <v>131</v>
      </c>
      <c r="E28" s="84" t="s">
        <v>166</v>
      </c>
      <c r="F28" s="98" t="s">
        <v>200</v>
      </c>
      <c r="G28" s="98" t="s">
        <v>217</v>
      </c>
      <c r="H28" s="84" t="s">
        <v>241</v>
      </c>
      <c r="I28" s="89" t="s">
        <v>254</v>
      </c>
      <c r="J28" s="101" t="s">
        <v>258</v>
      </c>
      <c r="K28" s="52"/>
      <c r="L28" s="24"/>
      <c r="M28" s="53"/>
      <c r="N28" s="53"/>
      <c r="O28" s="54"/>
    </row>
    <row r="29" spans="1:15" s="2" customFormat="1" ht="13.5" customHeight="1" x14ac:dyDescent="0.2">
      <c r="A29" s="63"/>
      <c r="B29" s="88">
        <f t="shared" si="0"/>
        <v>20</v>
      </c>
      <c r="C29" s="85" t="s">
        <v>52</v>
      </c>
      <c r="D29" s="85" t="s">
        <v>130</v>
      </c>
      <c r="E29" s="86" t="s">
        <v>165</v>
      </c>
      <c r="F29" s="99" t="s">
        <v>200</v>
      </c>
      <c r="G29" s="99" t="s">
        <v>216</v>
      </c>
      <c r="H29" s="86" t="s">
        <v>241</v>
      </c>
      <c r="I29" s="90" t="s">
        <v>254</v>
      </c>
      <c r="J29" s="102" t="s">
        <v>257</v>
      </c>
      <c r="K29" s="55"/>
      <c r="L29" s="55"/>
      <c r="M29" s="55"/>
      <c r="N29" s="55"/>
      <c r="O29" s="54"/>
    </row>
    <row r="30" spans="1:15" s="2" customFormat="1" ht="13.5" customHeight="1" x14ac:dyDescent="0.2">
      <c r="A30" s="63"/>
      <c r="B30" s="87">
        <f t="shared" si="0"/>
        <v>21</v>
      </c>
      <c r="C30" s="84" t="s">
        <v>53</v>
      </c>
      <c r="D30" s="84" t="s">
        <v>130</v>
      </c>
      <c r="E30" s="84" t="s">
        <v>165</v>
      </c>
      <c r="F30" s="98" t="s">
        <v>200</v>
      </c>
      <c r="G30" s="98" t="s">
        <v>216</v>
      </c>
      <c r="H30" s="84" t="s">
        <v>241</v>
      </c>
      <c r="I30" s="89" t="s">
        <v>254</v>
      </c>
      <c r="J30" s="101" t="s">
        <v>257</v>
      </c>
      <c r="K30" s="52"/>
      <c r="L30" s="24"/>
      <c r="M30" s="53"/>
      <c r="N30" s="53"/>
      <c r="O30" s="54"/>
    </row>
    <row r="31" spans="1:15" s="2" customFormat="1" ht="13.5" customHeight="1" x14ac:dyDescent="0.2">
      <c r="A31" s="63"/>
      <c r="B31" s="88">
        <f t="shared" si="0"/>
        <v>22</v>
      </c>
      <c r="C31" s="85" t="s">
        <v>54</v>
      </c>
      <c r="D31" s="85" t="s">
        <v>131</v>
      </c>
      <c r="E31" s="86" t="s">
        <v>166</v>
      </c>
      <c r="F31" s="99" t="s">
        <v>200</v>
      </c>
      <c r="G31" s="99" t="s">
        <v>217</v>
      </c>
      <c r="H31" s="86" t="s">
        <v>241</v>
      </c>
      <c r="I31" s="90" t="s">
        <v>254</v>
      </c>
      <c r="J31" s="102" t="s">
        <v>258</v>
      </c>
      <c r="K31" s="55"/>
      <c r="L31" s="55"/>
      <c r="M31" s="55"/>
      <c r="N31" s="55"/>
      <c r="O31" s="54"/>
    </row>
    <row r="32" spans="1:15" s="2" customFormat="1" ht="13.5" customHeight="1" x14ac:dyDescent="0.2">
      <c r="A32" s="63"/>
      <c r="B32" s="87">
        <f t="shared" si="0"/>
        <v>23</v>
      </c>
      <c r="C32" s="84" t="s">
        <v>55</v>
      </c>
      <c r="D32" s="84" t="s">
        <v>131</v>
      </c>
      <c r="E32" s="84" t="s">
        <v>166</v>
      </c>
      <c r="F32" s="98" t="s">
        <v>200</v>
      </c>
      <c r="G32" s="98" t="s">
        <v>217</v>
      </c>
      <c r="H32" s="84" t="s">
        <v>241</v>
      </c>
      <c r="I32" s="89" t="s">
        <v>254</v>
      </c>
      <c r="J32" s="101" t="s">
        <v>258</v>
      </c>
      <c r="K32" s="52"/>
      <c r="L32" s="24"/>
      <c r="M32" s="53"/>
      <c r="N32" s="53"/>
      <c r="O32" s="54"/>
    </row>
    <row r="33" spans="1:15" s="2" customFormat="1" ht="13.5" customHeight="1" x14ac:dyDescent="0.2">
      <c r="A33" s="63"/>
      <c r="B33" s="88">
        <f t="shared" si="0"/>
        <v>24</v>
      </c>
      <c r="C33" s="85" t="s">
        <v>56</v>
      </c>
      <c r="D33" s="85" t="s">
        <v>133</v>
      </c>
      <c r="E33" s="86" t="s">
        <v>168</v>
      </c>
      <c r="F33" s="99" t="s">
        <v>201</v>
      </c>
      <c r="G33" s="99" t="s">
        <v>219</v>
      </c>
      <c r="H33" s="86" t="s">
        <v>241</v>
      </c>
      <c r="I33" s="90" t="s">
        <v>254</v>
      </c>
      <c r="J33" s="102" t="s">
        <v>260</v>
      </c>
      <c r="K33" s="55"/>
      <c r="L33" s="55"/>
      <c r="M33" s="55"/>
      <c r="N33" s="55"/>
      <c r="O33" s="54"/>
    </row>
    <row r="34" spans="1:15" s="2" customFormat="1" ht="13.5" customHeight="1" x14ac:dyDescent="0.2">
      <c r="A34" s="63"/>
      <c r="B34" s="87">
        <f t="shared" si="0"/>
        <v>25</v>
      </c>
      <c r="C34" s="84" t="s">
        <v>57</v>
      </c>
      <c r="D34" s="84" t="s">
        <v>131</v>
      </c>
      <c r="E34" s="84" t="s">
        <v>166</v>
      </c>
      <c r="F34" s="98" t="s">
        <v>200</v>
      </c>
      <c r="G34" s="98" t="s">
        <v>217</v>
      </c>
      <c r="H34" s="84" t="s">
        <v>241</v>
      </c>
      <c r="I34" s="89" t="s">
        <v>254</v>
      </c>
      <c r="J34" s="101" t="s">
        <v>258</v>
      </c>
      <c r="K34" s="52"/>
      <c r="L34" s="24"/>
      <c r="M34" s="53"/>
      <c r="N34" s="53"/>
      <c r="O34" s="54"/>
    </row>
    <row r="35" spans="1:15" s="2" customFormat="1" ht="13.5" customHeight="1" x14ac:dyDescent="0.2">
      <c r="A35" s="63"/>
      <c r="B35" s="88">
        <f t="shared" si="0"/>
        <v>26</v>
      </c>
      <c r="C35" s="85" t="s">
        <v>58</v>
      </c>
      <c r="D35" s="85" t="s">
        <v>133</v>
      </c>
      <c r="E35" s="86" t="s">
        <v>168</v>
      </c>
      <c r="F35" s="99" t="s">
        <v>201</v>
      </c>
      <c r="G35" s="99" t="s">
        <v>219</v>
      </c>
      <c r="H35" s="86" t="s">
        <v>241</v>
      </c>
      <c r="I35" s="90" t="s">
        <v>254</v>
      </c>
      <c r="J35" s="102" t="s">
        <v>260</v>
      </c>
      <c r="K35" s="55"/>
      <c r="L35" s="55"/>
      <c r="M35" s="55"/>
      <c r="N35" s="55"/>
      <c r="O35" s="54"/>
    </row>
    <row r="36" spans="1:15" s="2" customFormat="1" ht="13.5" customHeight="1" x14ac:dyDescent="0.2">
      <c r="A36" s="63"/>
      <c r="B36" s="87">
        <f t="shared" si="0"/>
        <v>27</v>
      </c>
      <c r="C36" s="84" t="s">
        <v>59</v>
      </c>
      <c r="D36" s="84" t="s">
        <v>131</v>
      </c>
      <c r="E36" s="84" t="s">
        <v>166</v>
      </c>
      <c r="F36" s="98" t="s">
        <v>200</v>
      </c>
      <c r="G36" s="98" t="s">
        <v>217</v>
      </c>
      <c r="H36" s="84" t="s">
        <v>241</v>
      </c>
      <c r="I36" s="89" t="s">
        <v>254</v>
      </c>
      <c r="J36" s="101" t="s">
        <v>258</v>
      </c>
      <c r="K36" s="52"/>
      <c r="L36" s="24"/>
      <c r="M36" s="53"/>
      <c r="N36" s="53"/>
      <c r="O36" s="54"/>
    </row>
    <row r="37" spans="1:15" s="2" customFormat="1" ht="13.5" customHeight="1" x14ac:dyDescent="0.2">
      <c r="A37" s="63"/>
      <c r="B37" s="88">
        <f t="shared" si="0"/>
        <v>28</v>
      </c>
      <c r="C37" s="85" t="s">
        <v>60</v>
      </c>
      <c r="D37" s="85" t="s">
        <v>131</v>
      </c>
      <c r="E37" s="86" t="s">
        <v>166</v>
      </c>
      <c r="F37" s="99" t="s">
        <v>200</v>
      </c>
      <c r="G37" s="99" t="s">
        <v>217</v>
      </c>
      <c r="H37" s="86" t="s">
        <v>241</v>
      </c>
      <c r="I37" s="90" t="s">
        <v>254</v>
      </c>
      <c r="J37" s="102" t="s">
        <v>258</v>
      </c>
      <c r="K37" s="55"/>
      <c r="L37" s="55"/>
      <c r="M37" s="55"/>
      <c r="N37" s="55"/>
      <c r="O37" s="54"/>
    </row>
    <row r="38" spans="1:15" s="2" customFormat="1" ht="13.5" customHeight="1" x14ac:dyDescent="0.2">
      <c r="A38" s="63"/>
      <c r="B38" s="87">
        <f t="shared" si="0"/>
        <v>29</v>
      </c>
      <c r="C38" s="84" t="s">
        <v>61</v>
      </c>
      <c r="D38" s="84" t="s">
        <v>131</v>
      </c>
      <c r="E38" s="84" t="s">
        <v>166</v>
      </c>
      <c r="F38" s="98" t="s">
        <v>200</v>
      </c>
      <c r="G38" s="98" t="s">
        <v>217</v>
      </c>
      <c r="H38" s="84" t="s">
        <v>241</v>
      </c>
      <c r="I38" s="89" t="s">
        <v>254</v>
      </c>
      <c r="J38" s="101" t="s">
        <v>258</v>
      </c>
      <c r="K38" s="52"/>
      <c r="L38" s="24"/>
      <c r="M38" s="53"/>
      <c r="N38" s="53"/>
      <c r="O38" s="54"/>
    </row>
    <row r="39" spans="1:15" s="2" customFormat="1" ht="13.5" customHeight="1" x14ac:dyDescent="0.2">
      <c r="A39" s="63"/>
      <c r="B39" s="88">
        <f t="shared" si="0"/>
        <v>30</v>
      </c>
      <c r="C39" s="85" t="s">
        <v>62</v>
      </c>
      <c r="D39" s="85" t="s">
        <v>131</v>
      </c>
      <c r="E39" s="86" t="s">
        <v>166</v>
      </c>
      <c r="F39" s="99" t="s">
        <v>200</v>
      </c>
      <c r="G39" s="99" t="s">
        <v>217</v>
      </c>
      <c r="H39" s="86" t="s">
        <v>241</v>
      </c>
      <c r="I39" s="90" t="s">
        <v>254</v>
      </c>
      <c r="J39" s="102" t="s">
        <v>258</v>
      </c>
      <c r="K39" s="55"/>
      <c r="L39" s="55"/>
      <c r="M39" s="55"/>
      <c r="N39" s="55"/>
      <c r="O39" s="54"/>
    </row>
    <row r="40" spans="1:15" s="2" customFormat="1" ht="13.5" customHeight="1" x14ac:dyDescent="0.2">
      <c r="A40" s="63"/>
      <c r="B40" s="87">
        <f t="shared" si="0"/>
        <v>31</v>
      </c>
      <c r="C40" s="84" t="s">
        <v>63</v>
      </c>
      <c r="D40" s="84" t="s">
        <v>131</v>
      </c>
      <c r="E40" s="84" t="s">
        <v>166</v>
      </c>
      <c r="F40" s="98" t="s">
        <v>200</v>
      </c>
      <c r="G40" s="98" t="s">
        <v>217</v>
      </c>
      <c r="H40" s="84" t="s">
        <v>241</v>
      </c>
      <c r="I40" s="89" t="s">
        <v>254</v>
      </c>
      <c r="J40" s="101" t="s">
        <v>258</v>
      </c>
      <c r="K40" s="52"/>
      <c r="L40" s="24"/>
      <c r="M40" s="53"/>
      <c r="N40" s="53"/>
      <c r="O40" s="54"/>
    </row>
    <row r="41" spans="1:15" s="2" customFormat="1" ht="13.5" customHeight="1" x14ac:dyDescent="0.2">
      <c r="A41" s="63"/>
      <c r="B41" s="88">
        <f t="shared" si="0"/>
        <v>32</v>
      </c>
      <c r="C41" s="85" t="s">
        <v>64</v>
      </c>
      <c r="D41" s="85" t="s">
        <v>131</v>
      </c>
      <c r="E41" s="86" t="s">
        <v>166</v>
      </c>
      <c r="F41" s="99" t="s">
        <v>200</v>
      </c>
      <c r="G41" s="99" t="s">
        <v>217</v>
      </c>
      <c r="H41" s="86" t="s">
        <v>241</v>
      </c>
      <c r="I41" s="90" t="s">
        <v>254</v>
      </c>
      <c r="J41" s="102" t="s">
        <v>258</v>
      </c>
      <c r="K41" s="55"/>
      <c r="L41" s="55"/>
      <c r="M41" s="55"/>
      <c r="N41" s="55"/>
      <c r="O41" s="54"/>
    </row>
    <row r="42" spans="1:15" s="2" customFormat="1" ht="13.5" customHeight="1" x14ac:dyDescent="0.2">
      <c r="A42" s="63"/>
      <c r="B42" s="87">
        <f t="shared" ref="B42:B73" si="1">ROW(B42) - ROW($B$9)</f>
        <v>33</v>
      </c>
      <c r="C42" s="84" t="s">
        <v>65</v>
      </c>
      <c r="D42" s="84" t="s">
        <v>130</v>
      </c>
      <c r="E42" s="84" t="s">
        <v>165</v>
      </c>
      <c r="F42" s="98" t="s">
        <v>200</v>
      </c>
      <c r="G42" s="98" t="s">
        <v>216</v>
      </c>
      <c r="H42" s="84" t="s">
        <v>241</v>
      </c>
      <c r="I42" s="89" t="s">
        <v>254</v>
      </c>
      <c r="J42" s="101" t="s">
        <v>257</v>
      </c>
      <c r="K42" s="52"/>
      <c r="L42" s="24"/>
      <c r="M42" s="53"/>
      <c r="N42" s="53"/>
      <c r="O42" s="54"/>
    </row>
    <row r="43" spans="1:15" s="2" customFormat="1" ht="13.5" customHeight="1" x14ac:dyDescent="0.2">
      <c r="A43" s="63"/>
      <c r="B43" s="88">
        <f t="shared" si="1"/>
        <v>34</v>
      </c>
      <c r="C43" s="85" t="s">
        <v>66</v>
      </c>
      <c r="D43" s="85" t="s">
        <v>134</v>
      </c>
      <c r="E43" s="86" t="s">
        <v>169</v>
      </c>
      <c r="F43" s="99" t="s">
        <v>202</v>
      </c>
      <c r="G43" s="99" t="s">
        <v>220</v>
      </c>
      <c r="H43" s="86" t="s">
        <v>242</v>
      </c>
      <c r="I43" s="90" t="s">
        <v>254</v>
      </c>
      <c r="J43" s="102" t="s">
        <v>261</v>
      </c>
      <c r="K43" s="55"/>
      <c r="L43" s="55"/>
      <c r="M43" s="55"/>
      <c r="N43" s="55"/>
      <c r="O43" s="54"/>
    </row>
    <row r="44" spans="1:15" s="2" customFormat="1" ht="13.5" customHeight="1" x14ac:dyDescent="0.2">
      <c r="A44" s="63"/>
      <c r="B44" s="87">
        <f t="shared" si="1"/>
        <v>35</v>
      </c>
      <c r="C44" s="84" t="s">
        <v>67</v>
      </c>
      <c r="D44" s="84" t="s">
        <v>135</v>
      </c>
      <c r="E44" s="84" t="s">
        <v>170</v>
      </c>
      <c r="F44" s="98" t="s">
        <v>202</v>
      </c>
      <c r="G44" s="98" t="s">
        <v>221</v>
      </c>
      <c r="H44" s="84" t="s">
        <v>242</v>
      </c>
      <c r="I44" s="89" t="s">
        <v>254</v>
      </c>
      <c r="J44" s="101" t="s">
        <v>262</v>
      </c>
      <c r="K44" s="52"/>
      <c r="L44" s="24"/>
      <c r="M44" s="53"/>
      <c r="N44" s="53"/>
      <c r="O44" s="54"/>
    </row>
    <row r="45" spans="1:15" s="2" customFormat="1" ht="13.5" customHeight="1" x14ac:dyDescent="0.2">
      <c r="A45" s="63"/>
      <c r="B45" s="88">
        <f t="shared" si="1"/>
        <v>36</v>
      </c>
      <c r="C45" s="85" t="s">
        <v>68</v>
      </c>
      <c r="D45" s="85" t="s">
        <v>135</v>
      </c>
      <c r="E45" s="86" t="s">
        <v>170</v>
      </c>
      <c r="F45" s="99" t="s">
        <v>202</v>
      </c>
      <c r="G45" s="99" t="s">
        <v>221</v>
      </c>
      <c r="H45" s="86" t="s">
        <v>242</v>
      </c>
      <c r="I45" s="90" t="s">
        <v>254</v>
      </c>
      <c r="J45" s="102" t="s">
        <v>262</v>
      </c>
      <c r="K45" s="55"/>
      <c r="L45" s="55"/>
      <c r="M45" s="55"/>
      <c r="N45" s="55"/>
      <c r="O45" s="54"/>
    </row>
    <row r="46" spans="1:15" s="2" customFormat="1" ht="13.5" customHeight="1" x14ac:dyDescent="0.2">
      <c r="A46" s="63"/>
      <c r="B46" s="87">
        <f t="shared" si="1"/>
        <v>37</v>
      </c>
      <c r="C46" s="84" t="s">
        <v>69</v>
      </c>
      <c r="D46" s="84" t="s">
        <v>135</v>
      </c>
      <c r="E46" s="84" t="s">
        <v>170</v>
      </c>
      <c r="F46" s="98" t="s">
        <v>202</v>
      </c>
      <c r="G46" s="98" t="s">
        <v>221</v>
      </c>
      <c r="H46" s="84" t="s">
        <v>242</v>
      </c>
      <c r="I46" s="89" t="s">
        <v>254</v>
      </c>
      <c r="J46" s="101" t="s">
        <v>262</v>
      </c>
      <c r="K46" s="52"/>
      <c r="L46" s="24"/>
      <c r="M46" s="53"/>
      <c r="N46" s="53"/>
      <c r="O46" s="54"/>
    </row>
    <row r="47" spans="1:15" s="2" customFormat="1" ht="13.5" customHeight="1" x14ac:dyDescent="0.2">
      <c r="A47" s="63"/>
      <c r="B47" s="88">
        <f t="shared" si="1"/>
        <v>38</v>
      </c>
      <c r="C47" s="85" t="s">
        <v>70</v>
      </c>
      <c r="D47" s="85" t="s">
        <v>136</v>
      </c>
      <c r="E47" s="86" t="s">
        <v>171</v>
      </c>
      <c r="F47" s="99" t="s">
        <v>203</v>
      </c>
      <c r="G47" s="99" t="s">
        <v>222</v>
      </c>
      <c r="H47" s="86" t="s">
        <v>243</v>
      </c>
      <c r="I47" s="90" t="s">
        <v>254</v>
      </c>
      <c r="J47" s="102" t="s">
        <v>263</v>
      </c>
      <c r="K47" s="55"/>
      <c r="L47" s="55"/>
      <c r="M47" s="55"/>
      <c r="N47" s="55"/>
      <c r="O47" s="54"/>
    </row>
    <row r="48" spans="1:15" s="2" customFormat="1" ht="13.5" customHeight="1" x14ac:dyDescent="0.2">
      <c r="A48" s="63"/>
      <c r="B48" s="87">
        <f t="shared" si="1"/>
        <v>39</v>
      </c>
      <c r="C48" s="84" t="s">
        <v>71</v>
      </c>
      <c r="D48" s="84" t="s">
        <v>136</v>
      </c>
      <c r="E48" s="84" t="s">
        <v>171</v>
      </c>
      <c r="F48" s="98" t="s">
        <v>203</v>
      </c>
      <c r="G48" s="98" t="s">
        <v>222</v>
      </c>
      <c r="H48" s="84" t="s">
        <v>243</v>
      </c>
      <c r="I48" s="89" t="s">
        <v>254</v>
      </c>
      <c r="J48" s="101" t="s">
        <v>263</v>
      </c>
      <c r="K48" s="52"/>
      <c r="L48" s="24"/>
      <c r="M48" s="53"/>
      <c r="N48" s="53"/>
      <c r="O48" s="54"/>
    </row>
    <row r="49" spans="1:15" s="2" customFormat="1" ht="13.5" customHeight="1" x14ac:dyDescent="0.2">
      <c r="A49" s="63"/>
      <c r="B49" s="88">
        <f t="shared" si="1"/>
        <v>40</v>
      </c>
      <c r="C49" s="85" t="s">
        <v>72</v>
      </c>
      <c r="D49" s="85" t="s">
        <v>137</v>
      </c>
      <c r="E49" s="86" t="s">
        <v>172</v>
      </c>
      <c r="F49" s="99" t="s">
        <v>200</v>
      </c>
      <c r="G49" s="99" t="s">
        <v>137</v>
      </c>
      <c r="H49" s="86" t="s">
        <v>241</v>
      </c>
      <c r="I49" s="90" t="s">
        <v>254</v>
      </c>
      <c r="J49" s="102" t="s">
        <v>264</v>
      </c>
      <c r="K49" s="55"/>
      <c r="L49" s="55"/>
      <c r="M49" s="55"/>
      <c r="N49" s="55"/>
      <c r="O49" s="54"/>
    </row>
    <row r="50" spans="1:15" s="2" customFormat="1" ht="13.5" customHeight="1" x14ac:dyDescent="0.2">
      <c r="A50" s="63"/>
      <c r="B50" s="87">
        <f t="shared" si="1"/>
        <v>41</v>
      </c>
      <c r="C50" s="84" t="s">
        <v>73</v>
      </c>
      <c r="D50" s="84" t="s">
        <v>137</v>
      </c>
      <c r="E50" s="84" t="s">
        <v>172</v>
      </c>
      <c r="F50" s="98" t="s">
        <v>200</v>
      </c>
      <c r="G50" s="98" t="s">
        <v>137</v>
      </c>
      <c r="H50" s="84" t="s">
        <v>241</v>
      </c>
      <c r="I50" s="89" t="s">
        <v>254</v>
      </c>
      <c r="J50" s="101" t="s">
        <v>264</v>
      </c>
      <c r="K50" s="52"/>
      <c r="L50" s="24"/>
      <c r="M50" s="53"/>
      <c r="N50" s="53"/>
      <c r="O50" s="54"/>
    </row>
    <row r="51" spans="1:15" s="2" customFormat="1" ht="13.5" customHeight="1" x14ac:dyDescent="0.2">
      <c r="A51" s="63"/>
      <c r="B51" s="88">
        <f t="shared" si="1"/>
        <v>42</v>
      </c>
      <c r="C51" s="85" t="s">
        <v>74</v>
      </c>
      <c r="D51" s="85" t="s">
        <v>137</v>
      </c>
      <c r="E51" s="86" t="s">
        <v>172</v>
      </c>
      <c r="F51" s="99" t="s">
        <v>200</v>
      </c>
      <c r="G51" s="99" t="s">
        <v>137</v>
      </c>
      <c r="H51" s="86" t="s">
        <v>241</v>
      </c>
      <c r="I51" s="90" t="s">
        <v>254</v>
      </c>
      <c r="J51" s="102" t="s">
        <v>264</v>
      </c>
      <c r="K51" s="55"/>
      <c r="L51" s="55"/>
      <c r="M51" s="55"/>
      <c r="N51" s="55"/>
      <c r="O51" s="54"/>
    </row>
    <row r="52" spans="1:15" s="2" customFormat="1" ht="13.5" customHeight="1" x14ac:dyDescent="0.2">
      <c r="A52" s="63"/>
      <c r="B52" s="87">
        <f t="shared" si="1"/>
        <v>43</v>
      </c>
      <c r="C52" s="84" t="s">
        <v>75</v>
      </c>
      <c r="D52" s="84" t="s">
        <v>138</v>
      </c>
      <c r="E52" s="84" t="s">
        <v>173</v>
      </c>
      <c r="F52" s="98" t="s">
        <v>204</v>
      </c>
      <c r="G52" s="98" t="s">
        <v>223</v>
      </c>
      <c r="H52" s="84" t="s">
        <v>244</v>
      </c>
      <c r="I52" s="89" t="s">
        <v>254</v>
      </c>
      <c r="J52" s="101" t="s">
        <v>265</v>
      </c>
      <c r="K52" s="52"/>
      <c r="L52" s="24"/>
      <c r="M52" s="53"/>
      <c r="N52" s="53"/>
      <c r="O52" s="54"/>
    </row>
    <row r="53" spans="1:15" s="2" customFormat="1" ht="13.5" customHeight="1" x14ac:dyDescent="0.2">
      <c r="A53" s="63"/>
      <c r="B53" s="88">
        <f t="shared" si="1"/>
        <v>44</v>
      </c>
      <c r="C53" s="85" t="s">
        <v>76</v>
      </c>
      <c r="D53" s="85" t="s">
        <v>139</v>
      </c>
      <c r="E53" s="86" t="s">
        <v>174</v>
      </c>
      <c r="F53" s="99" t="s">
        <v>204</v>
      </c>
      <c r="G53" s="99" t="s">
        <v>224</v>
      </c>
      <c r="H53" s="86" t="s">
        <v>244</v>
      </c>
      <c r="I53" s="90" t="s">
        <v>254</v>
      </c>
      <c r="J53" s="102" t="s">
        <v>266</v>
      </c>
      <c r="K53" s="55"/>
      <c r="L53" s="55"/>
      <c r="M53" s="55"/>
      <c r="N53" s="55"/>
      <c r="O53" s="54"/>
    </row>
    <row r="54" spans="1:15" s="2" customFormat="1" ht="13.5" customHeight="1" x14ac:dyDescent="0.2">
      <c r="A54" s="63"/>
      <c r="B54" s="87">
        <f t="shared" si="1"/>
        <v>45</v>
      </c>
      <c r="C54" s="84" t="s">
        <v>77</v>
      </c>
      <c r="D54" s="84" t="s">
        <v>138</v>
      </c>
      <c r="E54" s="84" t="s">
        <v>173</v>
      </c>
      <c r="F54" s="98" t="s">
        <v>204</v>
      </c>
      <c r="G54" s="98" t="s">
        <v>223</v>
      </c>
      <c r="H54" s="84" t="s">
        <v>244</v>
      </c>
      <c r="I54" s="89" t="s">
        <v>254</v>
      </c>
      <c r="J54" s="101" t="s">
        <v>265</v>
      </c>
      <c r="K54" s="52"/>
      <c r="L54" s="24"/>
      <c r="M54" s="53"/>
      <c r="N54" s="53"/>
      <c r="O54" s="54"/>
    </row>
    <row r="55" spans="1:15" s="2" customFormat="1" ht="13.5" customHeight="1" x14ac:dyDescent="0.2">
      <c r="A55" s="63"/>
      <c r="B55" s="88">
        <f t="shared" si="1"/>
        <v>46</v>
      </c>
      <c r="C55" s="85" t="s">
        <v>78</v>
      </c>
      <c r="D55" s="85" t="s">
        <v>140</v>
      </c>
      <c r="E55" s="86" t="s">
        <v>175</v>
      </c>
      <c r="F55" s="99" t="s">
        <v>204</v>
      </c>
      <c r="G55" s="99" t="s">
        <v>225</v>
      </c>
      <c r="H55" s="86" t="s">
        <v>244</v>
      </c>
      <c r="I55" s="90" t="s">
        <v>254</v>
      </c>
      <c r="J55" s="102" t="s">
        <v>267</v>
      </c>
      <c r="K55" s="55"/>
      <c r="L55" s="55"/>
      <c r="M55" s="55"/>
      <c r="N55" s="55"/>
      <c r="O55" s="54"/>
    </row>
    <row r="56" spans="1:15" s="2" customFormat="1" ht="13.5" customHeight="1" x14ac:dyDescent="0.2">
      <c r="A56" s="63"/>
      <c r="B56" s="87">
        <f t="shared" si="1"/>
        <v>47</v>
      </c>
      <c r="C56" s="84" t="s">
        <v>79</v>
      </c>
      <c r="D56" s="84" t="s">
        <v>141</v>
      </c>
      <c r="E56" s="84" t="s">
        <v>176</v>
      </c>
      <c r="F56" s="98" t="s">
        <v>205</v>
      </c>
      <c r="G56" s="98" t="s">
        <v>226</v>
      </c>
      <c r="H56" s="84" t="s">
        <v>243</v>
      </c>
      <c r="I56" s="89" t="s">
        <v>254</v>
      </c>
      <c r="J56" s="101" t="s">
        <v>268</v>
      </c>
      <c r="K56" s="52"/>
      <c r="L56" s="24"/>
      <c r="M56" s="53"/>
      <c r="N56" s="53"/>
      <c r="O56" s="54"/>
    </row>
    <row r="57" spans="1:15" s="2" customFormat="1" ht="13.5" customHeight="1" x14ac:dyDescent="0.2">
      <c r="A57" s="63"/>
      <c r="B57" s="88">
        <f t="shared" si="1"/>
        <v>48</v>
      </c>
      <c r="C57" s="85" t="s">
        <v>80</v>
      </c>
      <c r="D57" s="85" t="s">
        <v>141</v>
      </c>
      <c r="E57" s="86" t="s">
        <v>176</v>
      </c>
      <c r="F57" s="99" t="s">
        <v>205</v>
      </c>
      <c r="G57" s="99" t="s">
        <v>226</v>
      </c>
      <c r="H57" s="86" t="s">
        <v>243</v>
      </c>
      <c r="I57" s="90" t="s">
        <v>254</v>
      </c>
      <c r="J57" s="102" t="s">
        <v>268</v>
      </c>
      <c r="K57" s="55"/>
      <c r="L57" s="55"/>
      <c r="M57" s="55"/>
      <c r="N57" s="55"/>
      <c r="O57" s="54"/>
    </row>
    <row r="58" spans="1:15" s="2" customFormat="1" ht="13.5" customHeight="1" x14ac:dyDescent="0.2">
      <c r="A58" s="63"/>
      <c r="B58" s="87">
        <f t="shared" si="1"/>
        <v>49</v>
      </c>
      <c r="C58" s="84" t="s">
        <v>81</v>
      </c>
      <c r="D58" s="84" t="s">
        <v>142</v>
      </c>
      <c r="E58" s="84" t="s">
        <v>177</v>
      </c>
      <c r="F58" s="98" t="s">
        <v>205</v>
      </c>
      <c r="G58" s="98" t="s">
        <v>142</v>
      </c>
      <c r="H58" s="84" t="s">
        <v>243</v>
      </c>
      <c r="I58" s="89" t="s">
        <v>254</v>
      </c>
      <c r="J58" s="101" t="s">
        <v>269</v>
      </c>
      <c r="K58" s="52"/>
      <c r="L58" s="24"/>
      <c r="M58" s="53"/>
      <c r="N58" s="53"/>
      <c r="O58" s="54"/>
    </row>
    <row r="59" spans="1:15" s="2" customFormat="1" ht="13.5" customHeight="1" x14ac:dyDescent="0.2">
      <c r="A59" s="63"/>
      <c r="B59" s="88">
        <f t="shared" si="1"/>
        <v>50</v>
      </c>
      <c r="C59" s="85" t="s">
        <v>82</v>
      </c>
      <c r="D59" s="85" t="s">
        <v>143</v>
      </c>
      <c r="E59" s="86" t="s">
        <v>178</v>
      </c>
      <c r="F59" s="99" t="s">
        <v>205</v>
      </c>
      <c r="G59" s="99" t="s">
        <v>227</v>
      </c>
      <c r="H59" s="86" t="s">
        <v>243</v>
      </c>
      <c r="I59" s="90" t="s">
        <v>254</v>
      </c>
      <c r="J59" s="102" t="s">
        <v>270</v>
      </c>
      <c r="K59" s="55"/>
      <c r="L59" s="55"/>
      <c r="M59" s="55"/>
      <c r="N59" s="55"/>
      <c r="O59" s="54"/>
    </row>
    <row r="60" spans="1:15" s="2" customFormat="1" ht="13.5" customHeight="1" x14ac:dyDescent="0.2">
      <c r="A60" s="63"/>
      <c r="B60" s="87">
        <f t="shared" si="1"/>
        <v>51</v>
      </c>
      <c r="C60" s="84" t="s">
        <v>83</v>
      </c>
      <c r="D60" s="84" t="s">
        <v>144</v>
      </c>
      <c r="E60" s="84" t="s">
        <v>179</v>
      </c>
      <c r="F60" s="98" t="s">
        <v>205</v>
      </c>
      <c r="G60" s="98" t="s">
        <v>228</v>
      </c>
      <c r="H60" s="84" t="s">
        <v>243</v>
      </c>
      <c r="I60" s="89" t="s">
        <v>254</v>
      </c>
      <c r="J60" s="101" t="s">
        <v>271</v>
      </c>
      <c r="K60" s="52"/>
      <c r="L60" s="24"/>
      <c r="M60" s="53"/>
      <c r="N60" s="53"/>
      <c r="O60" s="54"/>
    </row>
    <row r="61" spans="1:15" s="2" customFormat="1" ht="13.5" customHeight="1" x14ac:dyDescent="0.2">
      <c r="A61" s="63"/>
      <c r="B61" s="88">
        <f t="shared" si="1"/>
        <v>52</v>
      </c>
      <c r="C61" s="85" t="s">
        <v>84</v>
      </c>
      <c r="D61" s="85" t="s">
        <v>143</v>
      </c>
      <c r="E61" s="86" t="s">
        <v>178</v>
      </c>
      <c r="F61" s="99" t="s">
        <v>205</v>
      </c>
      <c r="G61" s="99" t="s">
        <v>227</v>
      </c>
      <c r="H61" s="86" t="s">
        <v>243</v>
      </c>
      <c r="I61" s="90" t="s">
        <v>254</v>
      </c>
      <c r="J61" s="102" t="s">
        <v>270</v>
      </c>
      <c r="K61" s="55"/>
      <c r="L61" s="55"/>
      <c r="M61" s="55"/>
      <c r="N61" s="55"/>
      <c r="O61" s="54"/>
    </row>
    <row r="62" spans="1:15" s="2" customFormat="1" ht="13.5" customHeight="1" x14ac:dyDescent="0.2">
      <c r="A62" s="63"/>
      <c r="B62" s="87">
        <f t="shared" si="1"/>
        <v>53</v>
      </c>
      <c r="C62" s="84" t="s">
        <v>85</v>
      </c>
      <c r="D62" s="84" t="s">
        <v>145</v>
      </c>
      <c r="E62" s="84" t="s">
        <v>180</v>
      </c>
      <c r="F62" s="98" t="s">
        <v>201</v>
      </c>
      <c r="G62" s="98" t="s">
        <v>229</v>
      </c>
      <c r="H62" s="84" t="s">
        <v>245</v>
      </c>
      <c r="I62" s="89" t="s">
        <v>254</v>
      </c>
      <c r="J62" s="101" t="s">
        <v>272</v>
      </c>
      <c r="K62" s="52"/>
      <c r="L62" s="24"/>
      <c r="M62" s="53"/>
      <c r="N62" s="53"/>
      <c r="O62" s="54"/>
    </row>
    <row r="63" spans="1:15" s="2" customFormat="1" ht="13.5" customHeight="1" x14ac:dyDescent="0.2">
      <c r="A63" s="63"/>
      <c r="B63" s="88">
        <f t="shared" si="1"/>
        <v>54</v>
      </c>
      <c r="C63" s="85" t="s">
        <v>86</v>
      </c>
      <c r="D63" s="85" t="s">
        <v>146</v>
      </c>
      <c r="E63" s="86" t="s">
        <v>181</v>
      </c>
      <c r="F63" s="99" t="s">
        <v>206</v>
      </c>
      <c r="G63" s="99" t="s">
        <v>230</v>
      </c>
      <c r="H63" s="86" t="s">
        <v>246</v>
      </c>
      <c r="I63" s="90" t="s">
        <v>254</v>
      </c>
      <c r="J63" s="102" t="s">
        <v>273</v>
      </c>
      <c r="K63" s="55"/>
      <c r="L63" s="55"/>
      <c r="M63" s="55"/>
      <c r="N63" s="55"/>
      <c r="O63" s="54"/>
    </row>
    <row r="64" spans="1:15" s="2" customFormat="1" ht="13.5" customHeight="1" x14ac:dyDescent="0.2">
      <c r="A64" s="63"/>
      <c r="B64" s="87">
        <f t="shared" si="1"/>
        <v>55</v>
      </c>
      <c r="C64" s="84" t="s">
        <v>87</v>
      </c>
      <c r="D64" s="84" t="s">
        <v>146</v>
      </c>
      <c r="E64" s="84" t="s">
        <v>181</v>
      </c>
      <c r="F64" s="98" t="s">
        <v>206</v>
      </c>
      <c r="G64" s="98" t="s">
        <v>230</v>
      </c>
      <c r="H64" s="84" t="s">
        <v>246</v>
      </c>
      <c r="I64" s="89" t="s">
        <v>254</v>
      </c>
      <c r="J64" s="101" t="s">
        <v>273</v>
      </c>
      <c r="K64" s="52"/>
      <c r="L64" s="24"/>
      <c r="M64" s="53"/>
      <c r="N64" s="53"/>
      <c r="O64" s="54"/>
    </row>
    <row r="65" spans="1:15" s="2" customFormat="1" ht="13.5" customHeight="1" x14ac:dyDescent="0.2">
      <c r="A65" s="63"/>
      <c r="B65" s="88">
        <f t="shared" si="1"/>
        <v>56</v>
      </c>
      <c r="C65" s="85" t="s">
        <v>88</v>
      </c>
      <c r="D65" s="85" t="s">
        <v>146</v>
      </c>
      <c r="E65" s="86" t="s">
        <v>181</v>
      </c>
      <c r="F65" s="99" t="s">
        <v>206</v>
      </c>
      <c r="G65" s="99" t="s">
        <v>230</v>
      </c>
      <c r="H65" s="86" t="s">
        <v>246</v>
      </c>
      <c r="I65" s="90" t="s">
        <v>254</v>
      </c>
      <c r="J65" s="102" t="s">
        <v>273</v>
      </c>
      <c r="K65" s="55"/>
      <c r="L65" s="55"/>
      <c r="M65" s="55"/>
      <c r="N65" s="55"/>
      <c r="O65" s="54"/>
    </row>
    <row r="66" spans="1:15" s="2" customFormat="1" ht="13.5" customHeight="1" x14ac:dyDescent="0.2">
      <c r="A66" s="63"/>
      <c r="B66" s="87">
        <f t="shared" si="1"/>
        <v>57</v>
      </c>
      <c r="C66" s="84" t="s">
        <v>89</v>
      </c>
      <c r="D66" s="84" t="s">
        <v>147</v>
      </c>
      <c r="E66" s="84" t="s">
        <v>182</v>
      </c>
      <c r="F66" s="98" t="s">
        <v>207</v>
      </c>
      <c r="G66" s="98" t="s">
        <v>231</v>
      </c>
      <c r="H66" s="84" t="s">
        <v>241</v>
      </c>
      <c r="I66" s="89" t="s">
        <v>254</v>
      </c>
      <c r="J66" s="101" t="s">
        <v>274</v>
      </c>
      <c r="K66" s="52"/>
      <c r="L66" s="24"/>
      <c r="M66" s="53"/>
      <c r="N66" s="53"/>
      <c r="O66" s="54"/>
    </row>
    <row r="67" spans="1:15" s="2" customFormat="1" ht="13.5" customHeight="1" x14ac:dyDescent="0.2">
      <c r="A67" s="63"/>
      <c r="B67" s="88">
        <f t="shared" si="1"/>
        <v>58</v>
      </c>
      <c r="C67" s="85" t="s">
        <v>90</v>
      </c>
      <c r="D67" s="85" t="s">
        <v>148</v>
      </c>
      <c r="E67" s="86" t="s">
        <v>183</v>
      </c>
      <c r="F67" s="99" t="s">
        <v>207</v>
      </c>
      <c r="G67" s="99" t="s">
        <v>232</v>
      </c>
      <c r="H67" s="86" t="s">
        <v>241</v>
      </c>
      <c r="I67" s="90" t="s">
        <v>254</v>
      </c>
      <c r="J67" s="102" t="s">
        <v>275</v>
      </c>
      <c r="K67" s="55"/>
      <c r="L67" s="55"/>
      <c r="M67" s="55"/>
      <c r="N67" s="55"/>
      <c r="O67" s="54"/>
    </row>
    <row r="68" spans="1:15" s="2" customFormat="1" ht="13.5" customHeight="1" x14ac:dyDescent="0.2">
      <c r="A68" s="63"/>
      <c r="B68" s="87">
        <f t="shared" si="1"/>
        <v>59</v>
      </c>
      <c r="C68" s="84" t="s">
        <v>91</v>
      </c>
      <c r="D68" s="84" t="s">
        <v>148</v>
      </c>
      <c r="E68" s="84" t="s">
        <v>183</v>
      </c>
      <c r="F68" s="98" t="s">
        <v>207</v>
      </c>
      <c r="G68" s="98" t="s">
        <v>232</v>
      </c>
      <c r="H68" s="84" t="s">
        <v>241</v>
      </c>
      <c r="I68" s="89" t="s">
        <v>254</v>
      </c>
      <c r="J68" s="101" t="s">
        <v>275</v>
      </c>
      <c r="K68" s="52"/>
      <c r="L68" s="24"/>
      <c r="M68" s="53"/>
      <c r="N68" s="53"/>
      <c r="O68" s="54"/>
    </row>
    <row r="69" spans="1:15" s="2" customFormat="1" ht="13.5" customHeight="1" x14ac:dyDescent="0.2">
      <c r="A69" s="63"/>
      <c r="B69" s="88">
        <f t="shared" si="1"/>
        <v>60</v>
      </c>
      <c r="C69" s="85" t="s">
        <v>92</v>
      </c>
      <c r="D69" s="85" t="s">
        <v>149</v>
      </c>
      <c r="E69" s="86" t="s">
        <v>184</v>
      </c>
      <c r="F69" s="99" t="s">
        <v>207</v>
      </c>
      <c r="G69" s="99" t="s">
        <v>233</v>
      </c>
      <c r="H69" s="86" t="s">
        <v>241</v>
      </c>
      <c r="I69" s="90" t="s">
        <v>254</v>
      </c>
      <c r="J69" s="102" t="s">
        <v>276</v>
      </c>
      <c r="K69" s="55"/>
      <c r="L69" s="55"/>
      <c r="M69" s="55"/>
      <c r="N69" s="55"/>
      <c r="O69" s="54"/>
    </row>
    <row r="70" spans="1:15" s="2" customFormat="1" ht="13.5" customHeight="1" x14ac:dyDescent="0.2">
      <c r="A70" s="63"/>
      <c r="B70" s="87">
        <f t="shared" si="1"/>
        <v>61</v>
      </c>
      <c r="C70" s="84" t="s">
        <v>93</v>
      </c>
      <c r="D70" s="84" t="s">
        <v>150</v>
      </c>
      <c r="E70" s="84" t="s">
        <v>185</v>
      </c>
      <c r="F70" s="98" t="s">
        <v>207</v>
      </c>
      <c r="G70" s="98" t="s">
        <v>234</v>
      </c>
      <c r="H70" s="84" t="s">
        <v>241</v>
      </c>
      <c r="I70" s="89" t="s">
        <v>254</v>
      </c>
      <c r="J70" s="101" t="s">
        <v>277</v>
      </c>
      <c r="K70" s="52"/>
      <c r="L70" s="24"/>
      <c r="M70" s="53"/>
      <c r="N70" s="53"/>
      <c r="O70" s="54"/>
    </row>
    <row r="71" spans="1:15" s="2" customFormat="1" ht="13.5" customHeight="1" x14ac:dyDescent="0.2">
      <c r="A71" s="63"/>
      <c r="B71" s="88">
        <f t="shared" si="1"/>
        <v>62</v>
      </c>
      <c r="C71" s="85" t="s">
        <v>94</v>
      </c>
      <c r="D71" s="85" t="s">
        <v>150</v>
      </c>
      <c r="E71" s="86" t="s">
        <v>185</v>
      </c>
      <c r="F71" s="99" t="s">
        <v>207</v>
      </c>
      <c r="G71" s="99" t="s">
        <v>234</v>
      </c>
      <c r="H71" s="86" t="s">
        <v>241</v>
      </c>
      <c r="I71" s="90" t="s">
        <v>254</v>
      </c>
      <c r="J71" s="102" t="s">
        <v>277</v>
      </c>
      <c r="K71" s="55"/>
      <c r="L71" s="55"/>
      <c r="M71" s="55"/>
      <c r="N71" s="55"/>
      <c r="O71" s="54"/>
    </row>
    <row r="72" spans="1:15" s="2" customFormat="1" ht="13.5" customHeight="1" x14ac:dyDescent="0.2">
      <c r="A72" s="63"/>
      <c r="B72" s="87">
        <f t="shared" si="1"/>
        <v>63</v>
      </c>
      <c r="C72" s="84" t="s">
        <v>95</v>
      </c>
      <c r="D72" s="84" t="s">
        <v>150</v>
      </c>
      <c r="E72" s="84" t="s">
        <v>185</v>
      </c>
      <c r="F72" s="98" t="s">
        <v>207</v>
      </c>
      <c r="G72" s="98" t="s">
        <v>234</v>
      </c>
      <c r="H72" s="84" t="s">
        <v>241</v>
      </c>
      <c r="I72" s="89" t="s">
        <v>254</v>
      </c>
      <c r="J72" s="101" t="s">
        <v>277</v>
      </c>
      <c r="K72" s="52"/>
      <c r="L72" s="24"/>
      <c r="M72" s="53"/>
      <c r="N72" s="53"/>
      <c r="O72" s="54"/>
    </row>
    <row r="73" spans="1:15" s="2" customFormat="1" ht="13.5" customHeight="1" x14ac:dyDescent="0.2">
      <c r="A73" s="63"/>
      <c r="B73" s="88">
        <f t="shared" si="1"/>
        <v>64</v>
      </c>
      <c r="C73" s="85" t="s">
        <v>96</v>
      </c>
      <c r="D73" s="85" t="s">
        <v>151</v>
      </c>
      <c r="E73" s="86" t="s">
        <v>186</v>
      </c>
      <c r="F73" s="99" t="s">
        <v>207</v>
      </c>
      <c r="G73" s="99" t="s">
        <v>235</v>
      </c>
      <c r="H73" s="86" t="s">
        <v>241</v>
      </c>
      <c r="I73" s="90" t="s">
        <v>254</v>
      </c>
      <c r="J73" s="102" t="s">
        <v>278</v>
      </c>
      <c r="K73" s="55"/>
      <c r="L73" s="55"/>
      <c r="M73" s="55"/>
      <c r="N73" s="55"/>
      <c r="O73" s="54"/>
    </row>
    <row r="74" spans="1:15" s="2" customFormat="1" ht="13.5" customHeight="1" x14ac:dyDescent="0.2">
      <c r="A74" s="63"/>
      <c r="B74" s="87">
        <f t="shared" ref="B74:B104" si="2">ROW(B74) - ROW($B$9)</f>
        <v>65</v>
      </c>
      <c r="C74" s="84" t="s">
        <v>97</v>
      </c>
      <c r="D74" s="84" t="s">
        <v>152</v>
      </c>
      <c r="E74" s="84" t="s">
        <v>187</v>
      </c>
      <c r="F74" s="98" t="s">
        <v>207</v>
      </c>
      <c r="G74" s="98" t="s">
        <v>236</v>
      </c>
      <c r="H74" s="84" t="s">
        <v>241</v>
      </c>
      <c r="I74" s="89" t="s">
        <v>254</v>
      </c>
      <c r="J74" s="101" t="s">
        <v>279</v>
      </c>
      <c r="K74" s="52"/>
      <c r="L74" s="24"/>
      <c r="M74" s="53"/>
      <c r="N74" s="53"/>
      <c r="O74" s="54"/>
    </row>
    <row r="75" spans="1:15" s="2" customFormat="1" ht="13.5" customHeight="1" x14ac:dyDescent="0.2">
      <c r="A75" s="63"/>
      <c r="B75" s="88">
        <f t="shared" si="2"/>
        <v>66</v>
      </c>
      <c r="C75" s="85" t="s">
        <v>98</v>
      </c>
      <c r="D75" s="85" t="s">
        <v>153</v>
      </c>
      <c r="E75" s="86" t="s">
        <v>188</v>
      </c>
      <c r="F75" s="99" t="s">
        <v>207</v>
      </c>
      <c r="G75" s="99" t="s">
        <v>237</v>
      </c>
      <c r="H75" s="86" t="s">
        <v>241</v>
      </c>
      <c r="I75" s="90" t="s">
        <v>254</v>
      </c>
      <c r="J75" s="102" t="s">
        <v>280</v>
      </c>
      <c r="K75" s="55"/>
      <c r="L75" s="55"/>
      <c r="M75" s="55"/>
      <c r="N75" s="55"/>
      <c r="O75" s="54"/>
    </row>
    <row r="76" spans="1:15" s="2" customFormat="1" ht="13.5" customHeight="1" x14ac:dyDescent="0.2">
      <c r="A76" s="63"/>
      <c r="B76" s="87">
        <f t="shared" si="2"/>
        <v>67</v>
      </c>
      <c r="C76" s="84" t="s">
        <v>99</v>
      </c>
      <c r="D76" s="84" t="s">
        <v>153</v>
      </c>
      <c r="E76" s="84" t="s">
        <v>188</v>
      </c>
      <c r="F76" s="98" t="s">
        <v>207</v>
      </c>
      <c r="G76" s="98" t="s">
        <v>237</v>
      </c>
      <c r="H76" s="84" t="s">
        <v>241</v>
      </c>
      <c r="I76" s="89" t="s">
        <v>254</v>
      </c>
      <c r="J76" s="101" t="s">
        <v>280</v>
      </c>
      <c r="K76" s="52"/>
      <c r="L76" s="24"/>
      <c r="M76" s="53"/>
      <c r="N76" s="53"/>
      <c r="O76" s="54"/>
    </row>
    <row r="77" spans="1:15" s="2" customFormat="1" ht="13.5" customHeight="1" x14ac:dyDescent="0.2">
      <c r="A77" s="63"/>
      <c r="B77" s="88">
        <f t="shared" si="2"/>
        <v>68</v>
      </c>
      <c r="C77" s="85" t="s">
        <v>100</v>
      </c>
      <c r="D77" s="85" t="s">
        <v>153</v>
      </c>
      <c r="E77" s="86" t="s">
        <v>188</v>
      </c>
      <c r="F77" s="99" t="s">
        <v>207</v>
      </c>
      <c r="G77" s="99" t="s">
        <v>237</v>
      </c>
      <c r="H77" s="86" t="s">
        <v>241</v>
      </c>
      <c r="I77" s="90" t="s">
        <v>254</v>
      </c>
      <c r="J77" s="102" t="s">
        <v>280</v>
      </c>
      <c r="K77" s="55"/>
      <c r="L77" s="55"/>
      <c r="M77" s="55"/>
      <c r="N77" s="55"/>
      <c r="O77" s="54"/>
    </row>
    <row r="78" spans="1:15" s="2" customFormat="1" ht="13.5" customHeight="1" x14ac:dyDescent="0.2">
      <c r="A78" s="63"/>
      <c r="B78" s="87">
        <f t="shared" si="2"/>
        <v>69</v>
      </c>
      <c r="C78" s="84" t="s">
        <v>101</v>
      </c>
      <c r="D78" s="84" t="s">
        <v>150</v>
      </c>
      <c r="E78" s="84" t="s">
        <v>185</v>
      </c>
      <c r="F78" s="98" t="s">
        <v>207</v>
      </c>
      <c r="G78" s="98" t="s">
        <v>234</v>
      </c>
      <c r="H78" s="84" t="s">
        <v>241</v>
      </c>
      <c r="I78" s="89" t="s">
        <v>254</v>
      </c>
      <c r="J78" s="101" t="s">
        <v>277</v>
      </c>
      <c r="K78" s="52"/>
      <c r="L78" s="24"/>
      <c r="M78" s="53"/>
      <c r="N78" s="53"/>
      <c r="O78" s="54"/>
    </row>
    <row r="79" spans="1:15" s="2" customFormat="1" ht="13.5" customHeight="1" x14ac:dyDescent="0.2">
      <c r="A79" s="63"/>
      <c r="B79" s="88">
        <f t="shared" si="2"/>
        <v>70</v>
      </c>
      <c r="C79" s="85" t="s">
        <v>102</v>
      </c>
      <c r="D79" s="85" t="s">
        <v>149</v>
      </c>
      <c r="E79" s="86" t="s">
        <v>184</v>
      </c>
      <c r="F79" s="99" t="s">
        <v>207</v>
      </c>
      <c r="G79" s="99" t="s">
        <v>233</v>
      </c>
      <c r="H79" s="86" t="s">
        <v>241</v>
      </c>
      <c r="I79" s="90" t="s">
        <v>254</v>
      </c>
      <c r="J79" s="102" t="s">
        <v>276</v>
      </c>
      <c r="K79" s="55"/>
      <c r="L79" s="55"/>
      <c r="M79" s="55"/>
      <c r="N79" s="55"/>
      <c r="O79" s="54"/>
    </row>
    <row r="80" spans="1:15" s="2" customFormat="1" ht="13.5" customHeight="1" x14ac:dyDescent="0.2">
      <c r="A80" s="63"/>
      <c r="B80" s="87">
        <f t="shared" si="2"/>
        <v>71</v>
      </c>
      <c r="C80" s="84" t="s">
        <v>103</v>
      </c>
      <c r="D80" s="84" t="s">
        <v>148</v>
      </c>
      <c r="E80" s="84" t="s">
        <v>183</v>
      </c>
      <c r="F80" s="98" t="s">
        <v>207</v>
      </c>
      <c r="G80" s="98" t="s">
        <v>232</v>
      </c>
      <c r="H80" s="84" t="s">
        <v>241</v>
      </c>
      <c r="I80" s="89" t="s">
        <v>254</v>
      </c>
      <c r="J80" s="101" t="s">
        <v>275</v>
      </c>
      <c r="K80" s="52"/>
      <c r="L80" s="24"/>
      <c r="M80" s="53"/>
      <c r="N80" s="53"/>
      <c r="O80" s="54"/>
    </row>
    <row r="81" spans="1:15" s="2" customFormat="1" ht="13.5" customHeight="1" x14ac:dyDescent="0.2">
      <c r="A81" s="63"/>
      <c r="B81" s="88">
        <f t="shared" si="2"/>
        <v>72</v>
      </c>
      <c r="C81" s="85" t="s">
        <v>104</v>
      </c>
      <c r="D81" s="85" t="s">
        <v>152</v>
      </c>
      <c r="E81" s="86" t="s">
        <v>187</v>
      </c>
      <c r="F81" s="99" t="s">
        <v>207</v>
      </c>
      <c r="G81" s="99" t="s">
        <v>236</v>
      </c>
      <c r="H81" s="86" t="s">
        <v>241</v>
      </c>
      <c r="I81" s="90" t="s">
        <v>254</v>
      </c>
      <c r="J81" s="102" t="s">
        <v>279</v>
      </c>
      <c r="K81" s="55"/>
      <c r="L81" s="55"/>
      <c r="M81" s="55"/>
      <c r="N81" s="55"/>
      <c r="O81" s="54"/>
    </row>
    <row r="82" spans="1:15" s="2" customFormat="1" ht="13.5" customHeight="1" x14ac:dyDescent="0.2">
      <c r="A82" s="63"/>
      <c r="B82" s="87">
        <f t="shared" si="2"/>
        <v>73</v>
      </c>
      <c r="C82" s="84" t="s">
        <v>105</v>
      </c>
      <c r="D82" s="84" t="s">
        <v>148</v>
      </c>
      <c r="E82" s="84" t="s">
        <v>183</v>
      </c>
      <c r="F82" s="98" t="s">
        <v>207</v>
      </c>
      <c r="G82" s="98" t="s">
        <v>232</v>
      </c>
      <c r="H82" s="84" t="s">
        <v>241</v>
      </c>
      <c r="I82" s="89" t="s">
        <v>254</v>
      </c>
      <c r="J82" s="101" t="s">
        <v>275</v>
      </c>
      <c r="K82" s="52"/>
      <c r="L82" s="24"/>
      <c r="M82" s="53"/>
      <c r="N82" s="53"/>
      <c r="O82" s="54"/>
    </row>
    <row r="83" spans="1:15" s="2" customFormat="1" ht="13.5" customHeight="1" x14ac:dyDescent="0.2">
      <c r="A83" s="63"/>
      <c r="B83" s="88">
        <f t="shared" si="2"/>
        <v>74</v>
      </c>
      <c r="C83" s="85" t="s">
        <v>106</v>
      </c>
      <c r="D83" s="85" t="s">
        <v>149</v>
      </c>
      <c r="E83" s="86" t="s">
        <v>184</v>
      </c>
      <c r="F83" s="99" t="s">
        <v>207</v>
      </c>
      <c r="G83" s="99" t="s">
        <v>233</v>
      </c>
      <c r="H83" s="86" t="s">
        <v>241</v>
      </c>
      <c r="I83" s="90" t="s">
        <v>254</v>
      </c>
      <c r="J83" s="102" t="s">
        <v>276</v>
      </c>
      <c r="K83" s="55"/>
      <c r="L83" s="55"/>
      <c r="M83" s="55"/>
      <c r="N83" s="55"/>
      <c r="O83" s="54"/>
    </row>
    <row r="84" spans="1:15" s="2" customFormat="1" ht="13.5" customHeight="1" x14ac:dyDescent="0.2">
      <c r="A84" s="63"/>
      <c r="B84" s="87">
        <f t="shared" si="2"/>
        <v>75</v>
      </c>
      <c r="C84" s="84" t="s">
        <v>107</v>
      </c>
      <c r="D84" s="84" t="s">
        <v>149</v>
      </c>
      <c r="E84" s="84" t="s">
        <v>184</v>
      </c>
      <c r="F84" s="98" t="s">
        <v>207</v>
      </c>
      <c r="G84" s="98" t="s">
        <v>233</v>
      </c>
      <c r="H84" s="84" t="s">
        <v>241</v>
      </c>
      <c r="I84" s="89" t="s">
        <v>254</v>
      </c>
      <c r="J84" s="101" t="s">
        <v>276</v>
      </c>
      <c r="K84" s="52"/>
      <c r="L84" s="24"/>
      <c r="M84" s="53"/>
      <c r="N84" s="53"/>
      <c r="O84" s="54"/>
    </row>
    <row r="85" spans="1:15" s="2" customFormat="1" ht="13.5" customHeight="1" x14ac:dyDescent="0.2">
      <c r="A85" s="63"/>
      <c r="B85" s="88">
        <f t="shared" si="2"/>
        <v>76</v>
      </c>
      <c r="C85" s="85" t="s">
        <v>108</v>
      </c>
      <c r="D85" s="85" t="s">
        <v>149</v>
      </c>
      <c r="E85" s="86" t="s">
        <v>184</v>
      </c>
      <c r="F85" s="99" t="s">
        <v>207</v>
      </c>
      <c r="G85" s="99" t="s">
        <v>233</v>
      </c>
      <c r="H85" s="86" t="s">
        <v>241</v>
      </c>
      <c r="I85" s="90" t="s">
        <v>254</v>
      </c>
      <c r="J85" s="102" t="s">
        <v>276</v>
      </c>
      <c r="K85" s="55"/>
      <c r="L85" s="55"/>
      <c r="M85" s="55"/>
      <c r="N85" s="55"/>
      <c r="O85" s="54"/>
    </row>
    <row r="86" spans="1:15" s="2" customFormat="1" ht="13.5" customHeight="1" x14ac:dyDescent="0.2">
      <c r="A86" s="63"/>
      <c r="B86" s="87">
        <f t="shared" si="2"/>
        <v>77</v>
      </c>
      <c r="C86" s="84" t="s">
        <v>109</v>
      </c>
      <c r="D86" s="84" t="s">
        <v>149</v>
      </c>
      <c r="E86" s="84" t="s">
        <v>184</v>
      </c>
      <c r="F86" s="98" t="s">
        <v>207</v>
      </c>
      <c r="G86" s="98" t="s">
        <v>233</v>
      </c>
      <c r="H86" s="84" t="s">
        <v>241</v>
      </c>
      <c r="I86" s="89" t="s">
        <v>254</v>
      </c>
      <c r="J86" s="101" t="s">
        <v>276</v>
      </c>
      <c r="K86" s="52"/>
      <c r="L86" s="24"/>
      <c r="M86" s="53"/>
      <c r="N86" s="53"/>
      <c r="O86" s="54"/>
    </row>
    <row r="87" spans="1:15" s="2" customFormat="1" ht="13.5" customHeight="1" x14ac:dyDescent="0.2">
      <c r="A87" s="63"/>
      <c r="B87" s="88">
        <f t="shared" si="2"/>
        <v>78</v>
      </c>
      <c r="C87" s="85" t="s">
        <v>110</v>
      </c>
      <c r="D87" s="85" t="s">
        <v>148</v>
      </c>
      <c r="E87" s="86" t="s">
        <v>183</v>
      </c>
      <c r="F87" s="99" t="s">
        <v>207</v>
      </c>
      <c r="G87" s="99" t="s">
        <v>232</v>
      </c>
      <c r="H87" s="86" t="s">
        <v>241</v>
      </c>
      <c r="I87" s="90" t="s">
        <v>254</v>
      </c>
      <c r="J87" s="102" t="s">
        <v>275</v>
      </c>
      <c r="K87" s="55"/>
      <c r="L87" s="55"/>
      <c r="M87" s="55"/>
      <c r="N87" s="55"/>
      <c r="O87" s="54"/>
    </row>
    <row r="88" spans="1:15" s="2" customFormat="1" ht="13.5" customHeight="1" x14ac:dyDescent="0.2">
      <c r="A88" s="63"/>
      <c r="B88" s="87">
        <f t="shared" si="2"/>
        <v>79</v>
      </c>
      <c r="C88" s="84" t="s">
        <v>111</v>
      </c>
      <c r="D88" s="84" t="s">
        <v>150</v>
      </c>
      <c r="E88" s="84" t="s">
        <v>185</v>
      </c>
      <c r="F88" s="98" t="s">
        <v>207</v>
      </c>
      <c r="G88" s="98" t="s">
        <v>234</v>
      </c>
      <c r="H88" s="84" t="s">
        <v>241</v>
      </c>
      <c r="I88" s="89" t="s">
        <v>254</v>
      </c>
      <c r="J88" s="101" t="s">
        <v>277</v>
      </c>
      <c r="K88" s="52"/>
      <c r="L88" s="24"/>
      <c r="M88" s="53"/>
      <c r="N88" s="53"/>
      <c r="O88" s="54"/>
    </row>
    <row r="89" spans="1:15" s="2" customFormat="1" ht="13.5" customHeight="1" x14ac:dyDescent="0.2">
      <c r="A89" s="63"/>
      <c r="B89" s="88">
        <f t="shared" si="2"/>
        <v>80</v>
      </c>
      <c r="C89" s="85" t="s">
        <v>112</v>
      </c>
      <c r="D89" s="85" t="s">
        <v>150</v>
      </c>
      <c r="E89" s="86" t="s">
        <v>185</v>
      </c>
      <c r="F89" s="99" t="s">
        <v>207</v>
      </c>
      <c r="G89" s="99" t="s">
        <v>234</v>
      </c>
      <c r="H89" s="86" t="s">
        <v>241</v>
      </c>
      <c r="I89" s="90" t="s">
        <v>254</v>
      </c>
      <c r="J89" s="102" t="s">
        <v>277</v>
      </c>
      <c r="K89" s="55"/>
      <c r="L89" s="55"/>
      <c r="M89" s="55"/>
      <c r="N89" s="55"/>
      <c r="O89" s="54"/>
    </row>
    <row r="90" spans="1:15" s="2" customFormat="1" ht="13.5" customHeight="1" x14ac:dyDescent="0.2">
      <c r="A90" s="63"/>
      <c r="B90" s="87">
        <f t="shared" si="2"/>
        <v>81</v>
      </c>
      <c r="C90" s="84" t="s">
        <v>113</v>
      </c>
      <c r="D90" s="84" t="s">
        <v>150</v>
      </c>
      <c r="E90" s="84" t="s">
        <v>185</v>
      </c>
      <c r="F90" s="98" t="s">
        <v>207</v>
      </c>
      <c r="G90" s="98" t="s">
        <v>234</v>
      </c>
      <c r="H90" s="84" t="s">
        <v>241</v>
      </c>
      <c r="I90" s="89" t="s">
        <v>254</v>
      </c>
      <c r="J90" s="101" t="s">
        <v>277</v>
      </c>
      <c r="K90" s="52"/>
      <c r="L90" s="24"/>
      <c r="M90" s="53"/>
      <c r="N90" s="53"/>
      <c r="O90" s="54"/>
    </row>
    <row r="91" spans="1:15" s="2" customFormat="1" ht="13.5" customHeight="1" x14ac:dyDescent="0.2">
      <c r="A91" s="63"/>
      <c r="B91" s="88">
        <f t="shared" si="2"/>
        <v>82</v>
      </c>
      <c r="C91" s="85" t="s">
        <v>114</v>
      </c>
      <c r="D91" s="85" t="s">
        <v>154</v>
      </c>
      <c r="E91" s="86" t="s">
        <v>189</v>
      </c>
      <c r="F91" s="99" t="s">
        <v>208</v>
      </c>
      <c r="G91" s="99" t="s">
        <v>238</v>
      </c>
      <c r="H91" s="86" t="s">
        <v>243</v>
      </c>
      <c r="I91" s="90" t="s">
        <v>254</v>
      </c>
      <c r="J91" s="102" t="s">
        <v>281</v>
      </c>
      <c r="K91" s="55"/>
      <c r="L91" s="55"/>
      <c r="M91" s="55"/>
      <c r="N91" s="55"/>
      <c r="O91" s="54"/>
    </row>
    <row r="92" spans="1:15" s="2" customFormat="1" ht="13.5" customHeight="1" x14ac:dyDescent="0.2">
      <c r="A92" s="63"/>
      <c r="B92" s="87">
        <f t="shared" si="2"/>
        <v>83</v>
      </c>
      <c r="C92" s="84" t="s">
        <v>115</v>
      </c>
      <c r="D92" s="84" t="s">
        <v>155</v>
      </c>
      <c r="E92" s="84" t="s">
        <v>190</v>
      </c>
      <c r="F92" s="98" t="s">
        <v>209</v>
      </c>
      <c r="G92" s="98" t="s">
        <v>155</v>
      </c>
      <c r="H92" s="84" t="s">
        <v>243</v>
      </c>
      <c r="I92" s="89" t="s">
        <v>254</v>
      </c>
      <c r="J92" s="101" t="s">
        <v>282</v>
      </c>
      <c r="K92" s="52"/>
      <c r="L92" s="24"/>
      <c r="M92" s="53"/>
      <c r="N92" s="53"/>
      <c r="O92" s="54"/>
    </row>
    <row r="93" spans="1:15" s="2" customFormat="1" ht="13.5" customHeight="1" x14ac:dyDescent="0.2">
      <c r="A93" s="63"/>
      <c r="B93" s="88">
        <f t="shared" si="2"/>
        <v>84</v>
      </c>
      <c r="C93" s="85" t="s">
        <v>116</v>
      </c>
      <c r="D93" s="85" t="s">
        <v>155</v>
      </c>
      <c r="E93" s="86" t="s">
        <v>190</v>
      </c>
      <c r="F93" s="99" t="s">
        <v>209</v>
      </c>
      <c r="G93" s="99" t="s">
        <v>155</v>
      </c>
      <c r="H93" s="86" t="s">
        <v>243</v>
      </c>
      <c r="I93" s="90" t="s">
        <v>254</v>
      </c>
      <c r="J93" s="102" t="s">
        <v>282</v>
      </c>
      <c r="K93" s="55"/>
      <c r="L93" s="55"/>
      <c r="M93" s="55"/>
      <c r="N93" s="55"/>
      <c r="O93" s="54"/>
    </row>
    <row r="94" spans="1:15" s="2" customFormat="1" ht="13.5" customHeight="1" x14ac:dyDescent="0.2">
      <c r="A94" s="63"/>
      <c r="B94" s="87">
        <f t="shared" si="2"/>
        <v>85</v>
      </c>
      <c r="C94" s="84" t="s">
        <v>117</v>
      </c>
      <c r="D94" s="84" t="s">
        <v>156</v>
      </c>
      <c r="E94" s="84" t="s">
        <v>191</v>
      </c>
      <c r="F94" s="98" t="s">
        <v>210</v>
      </c>
      <c r="G94" s="98" t="s">
        <v>156</v>
      </c>
      <c r="H94" s="84" t="s">
        <v>247</v>
      </c>
      <c r="I94" s="89" t="s">
        <v>254</v>
      </c>
      <c r="J94" s="101" t="s">
        <v>283</v>
      </c>
      <c r="K94" s="52"/>
      <c r="L94" s="24"/>
      <c r="M94" s="53"/>
      <c r="N94" s="53"/>
      <c r="O94" s="54"/>
    </row>
    <row r="95" spans="1:15" s="2" customFormat="1" ht="13.5" customHeight="1" x14ac:dyDescent="0.2">
      <c r="A95" s="63"/>
      <c r="B95" s="88">
        <f t="shared" si="2"/>
        <v>86</v>
      </c>
      <c r="C95" s="85" t="s">
        <v>118</v>
      </c>
      <c r="D95" s="85" t="s">
        <v>157</v>
      </c>
      <c r="E95" s="86" t="s">
        <v>192</v>
      </c>
      <c r="F95" s="99" t="s">
        <v>210</v>
      </c>
      <c r="G95" s="99" t="s">
        <v>157</v>
      </c>
      <c r="H95" s="86" t="s">
        <v>248</v>
      </c>
      <c r="I95" s="90" t="s">
        <v>254</v>
      </c>
      <c r="J95" s="102" t="s">
        <v>284</v>
      </c>
      <c r="K95" s="55"/>
      <c r="L95" s="55"/>
      <c r="M95" s="55"/>
      <c r="N95" s="55"/>
      <c r="O95" s="54"/>
    </row>
    <row r="96" spans="1:15" s="2" customFormat="1" ht="13.5" customHeight="1" x14ac:dyDescent="0.2">
      <c r="A96" s="63"/>
      <c r="B96" s="87">
        <f t="shared" si="2"/>
        <v>87</v>
      </c>
      <c r="C96" s="84" t="s">
        <v>119</v>
      </c>
      <c r="D96" s="84" t="s">
        <v>158</v>
      </c>
      <c r="E96" s="84" t="s">
        <v>193</v>
      </c>
      <c r="F96" s="98" t="s">
        <v>211</v>
      </c>
      <c r="G96" s="98" t="s">
        <v>158</v>
      </c>
      <c r="H96" s="84" t="s">
        <v>249</v>
      </c>
      <c r="I96" s="89" t="s">
        <v>254</v>
      </c>
      <c r="J96" s="101" t="s">
        <v>285</v>
      </c>
      <c r="K96" s="52"/>
      <c r="L96" s="24"/>
      <c r="M96" s="53"/>
      <c r="N96" s="53"/>
      <c r="O96" s="54"/>
    </row>
    <row r="97" spans="1:15" s="2" customFormat="1" ht="13.5" customHeight="1" x14ac:dyDescent="0.2">
      <c r="A97" s="63"/>
      <c r="B97" s="88">
        <f t="shared" si="2"/>
        <v>88</v>
      </c>
      <c r="C97" s="85" t="s">
        <v>120</v>
      </c>
      <c r="D97" s="85" t="s">
        <v>159</v>
      </c>
      <c r="E97" s="86" t="s">
        <v>194</v>
      </c>
      <c r="F97" s="99" t="s">
        <v>211</v>
      </c>
      <c r="G97" s="99" t="s">
        <v>159</v>
      </c>
      <c r="H97" s="86" t="s">
        <v>250</v>
      </c>
      <c r="I97" s="90" t="s">
        <v>254</v>
      </c>
      <c r="J97" s="102" t="s">
        <v>286</v>
      </c>
      <c r="K97" s="55"/>
      <c r="L97" s="55"/>
      <c r="M97" s="55"/>
      <c r="N97" s="55"/>
      <c r="O97" s="54"/>
    </row>
    <row r="98" spans="1:15" s="2" customFormat="1" ht="13.5" customHeight="1" x14ac:dyDescent="0.2">
      <c r="A98" s="63"/>
      <c r="B98" s="87">
        <f t="shared" si="2"/>
        <v>89</v>
      </c>
      <c r="C98" s="84" t="s">
        <v>121</v>
      </c>
      <c r="D98" s="84" t="s">
        <v>159</v>
      </c>
      <c r="E98" s="84" t="s">
        <v>194</v>
      </c>
      <c r="F98" s="98" t="s">
        <v>211</v>
      </c>
      <c r="G98" s="98" t="s">
        <v>159</v>
      </c>
      <c r="H98" s="84" t="s">
        <v>250</v>
      </c>
      <c r="I98" s="89" t="s">
        <v>254</v>
      </c>
      <c r="J98" s="101" t="s">
        <v>286</v>
      </c>
      <c r="K98" s="52"/>
      <c r="L98" s="24"/>
      <c r="M98" s="53"/>
      <c r="N98" s="53"/>
      <c r="O98" s="54"/>
    </row>
    <row r="99" spans="1:15" s="2" customFormat="1" ht="13.5" customHeight="1" x14ac:dyDescent="0.2">
      <c r="A99" s="63"/>
      <c r="B99" s="88">
        <f t="shared" si="2"/>
        <v>90</v>
      </c>
      <c r="C99" s="85" t="s">
        <v>122</v>
      </c>
      <c r="D99" s="85" t="s">
        <v>159</v>
      </c>
      <c r="E99" s="86" t="s">
        <v>194</v>
      </c>
      <c r="F99" s="99" t="s">
        <v>211</v>
      </c>
      <c r="G99" s="99" t="s">
        <v>159</v>
      </c>
      <c r="H99" s="86" t="s">
        <v>250</v>
      </c>
      <c r="I99" s="90" t="s">
        <v>254</v>
      </c>
      <c r="J99" s="102" t="s">
        <v>286</v>
      </c>
      <c r="K99" s="55"/>
      <c r="L99" s="55"/>
      <c r="M99" s="55"/>
      <c r="N99" s="55"/>
      <c r="O99" s="54"/>
    </row>
    <row r="100" spans="1:15" s="2" customFormat="1" ht="13.5" customHeight="1" x14ac:dyDescent="0.2">
      <c r="A100" s="63"/>
      <c r="B100" s="87">
        <f t="shared" si="2"/>
        <v>91</v>
      </c>
      <c r="C100" s="84" t="s">
        <v>123</v>
      </c>
      <c r="D100" s="84" t="s">
        <v>159</v>
      </c>
      <c r="E100" s="84" t="s">
        <v>194</v>
      </c>
      <c r="F100" s="98" t="s">
        <v>211</v>
      </c>
      <c r="G100" s="98" t="s">
        <v>159</v>
      </c>
      <c r="H100" s="84" t="s">
        <v>250</v>
      </c>
      <c r="I100" s="89" t="s">
        <v>254</v>
      </c>
      <c r="J100" s="101" t="s">
        <v>286</v>
      </c>
      <c r="K100" s="52"/>
      <c r="L100" s="24"/>
      <c r="M100" s="53"/>
      <c r="N100" s="53"/>
      <c r="O100" s="54"/>
    </row>
    <row r="101" spans="1:15" s="2" customFormat="1" ht="13.5" customHeight="1" x14ac:dyDescent="0.2">
      <c r="A101" s="63"/>
      <c r="B101" s="88">
        <f t="shared" si="2"/>
        <v>92</v>
      </c>
      <c r="C101" s="85" t="s">
        <v>124</v>
      </c>
      <c r="D101" s="85" t="s">
        <v>160</v>
      </c>
      <c r="E101" s="86" t="s">
        <v>195</v>
      </c>
      <c r="F101" s="99" t="s">
        <v>212</v>
      </c>
      <c r="G101" s="99" t="s">
        <v>160</v>
      </c>
      <c r="H101" s="86" t="s">
        <v>251</v>
      </c>
      <c r="I101" s="90" t="s">
        <v>254</v>
      </c>
      <c r="J101" s="102" t="s">
        <v>287</v>
      </c>
      <c r="K101" s="55"/>
      <c r="L101" s="55"/>
      <c r="M101" s="55"/>
      <c r="N101" s="55"/>
      <c r="O101" s="54"/>
    </row>
    <row r="102" spans="1:15" s="2" customFormat="1" ht="13.5" customHeight="1" x14ac:dyDescent="0.2">
      <c r="A102" s="63"/>
      <c r="B102" s="87">
        <f t="shared" si="2"/>
        <v>93</v>
      </c>
      <c r="C102" s="84" t="s">
        <v>125</v>
      </c>
      <c r="D102" s="84" t="s">
        <v>161</v>
      </c>
      <c r="E102" s="84" t="s">
        <v>196</v>
      </c>
      <c r="F102" s="98" t="s">
        <v>212</v>
      </c>
      <c r="G102" s="98" t="s">
        <v>161</v>
      </c>
      <c r="H102" s="84" t="s">
        <v>252</v>
      </c>
      <c r="I102" s="89" t="s">
        <v>254</v>
      </c>
      <c r="J102" s="101" t="s">
        <v>288</v>
      </c>
      <c r="K102" s="52"/>
      <c r="L102" s="24"/>
      <c r="M102" s="53"/>
      <c r="N102" s="53"/>
      <c r="O102" s="54"/>
    </row>
    <row r="103" spans="1:15" s="2" customFormat="1" ht="13.5" customHeight="1" x14ac:dyDescent="0.2">
      <c r="A103" s="63"/>
      <c r="B103" s="88">
        <f t="shared" si="2"/>
        <v>94</v>
      </c>
      <c r="C103" s="85" t="s">
        <v>126</v>
      </c>
      <c r="D103" s="85" t="s">
        <v>162</v>
      </c>
      <c r="E103" s="86" t="s">
        <v>197</v>
      </c>
      <c r="F103" s="99" t="s">
        <v>213</v>
      </c>
      <c r="G103" s="99" t="s">
        <v>162</v>
      </c>
      <c r="H103" s="86" t="s">
        <v>242</v>
      </c>
      <c r="I103" s="90" t="s">
        <v>254</v>
      </c>
      <c r="J103" s="102" t="s">
        <v>289</v>
      </c>
      <c r="K103" s="55"/>
      <c r="L103" s="55"/>
      <c r="M103" s="55"/>
      <c r="N103" s="55"/>
      <c r="O103" s="54"/>
    </row>
    <row r="104" spans="1:15" s="2" customFormat="1" ht="13.5" customHeight="1" x14ac:dyDescent="0.2">
      <c r="A104" s="63"/>
      <c r="B104" s="87">
        <f t="shared" si="2"/>
        <v>95</v>
      </c>
      <c r="C104" s="84" t="s">
        <v>127</v>
      </c>
      <c r="D104" s="84" t="s">
        <v>162</v>
      </c>
      <c r="E104" s="84" t="s">
        <v>197</v>
      </c>
      <c r="F104" s="98" t="s">
        <v>213</v>
      </c>
      <c r="G104" s="98" t="s">
        <v>162</v>
      </c>
      <c r="H104" s="84" t="s">
        <v>242</v>
      </c>
      <c r="I104" s="89" t="s">
        <v>254</v>
      </c>
      <c r="J104" s="101" t="s">
        <v>289</v>
      </c>
      <c r="K104" s="52"/>
      <c r="L104" s="24"/>
      <c r="M104" s="53"/>
      <c r="N104" s="53"/>
      <c r="O104" s="54"/>
    </row>
    <row r="105" spans="1:15" x14ac:dyDescent="0.2">
      <c r="A105" s="65"/>
      <c r="B105" s="26"/>
      <c r="C105" s="27"/>
      <c r="D105" s="21"/>
      <c r="E105" s="21"/>
      <c r="F105" s="26"/>
      <c r="G105" s="25"/>
      <c r="H105" s="74"/>
      <c r="I105" s="75"/>
      <c r="J105" s="76"/>
      <c r="K105" s="42"/>
    </row>
    <row r="106" spans="1:15" x14ac:dyDescent="0.2">
      <c r="A106" s="65"/>
      <c r="B106" s="106" t="s">
        <v>19</v>
      </c>
      <c r="C106" s="107"/>
      <c r="D106" s="4"/>
      <c r="E106" s="7"/>
      <c r="F106" s="71" t="s">
        <v>20</v>
      </c>
      <c r="G106" s="4"/>
      <c r="H106" s="4"/>
      <c r="I106" s="32"/>
      <c r="J106" s="77"/>
    </row>
    <row r="107" spans="1:15" ht="26.25" x14ac:dyDescent="0.2">
      <c r="A107" s="65"/>
      <c r="B107" s="73"/>
      <c r="C107" s="6"/>
      <c r="D107" s="6"/>
      <c r="E107" s="8"/>
      <c r="F107" s="72"/>
      <c r="G107" s="5"/>
      <c r="H107" s="37"/>
      <c r="I107" s="36"/>
      <c r="J107" s="78"/>
      <c r="L107" s="108"/>
      <c r="M107" s="109"/>
      <c r="N107" s="44"/>
    </row>
    <row r="108" spans="1:15" x14ac:dyDescent="0.2">
      <c r="A108" s="65"/>
      <c r="B108" s="73"/>
      <c r="C108" s="6"/>
      <c r="D108" s="6"/>
      <c r="E108" s="8"/>
      <c r="F108" s="72"/>
      <c r="G108" s="5"/>
      <c r="H108" s="5"/>
      <c r="I108" s="33"/>
      <c r="J108" s="79"/>
      <c r="K108" s="45"/>
      <c r="L108" s="110"/>
      <c r="M108" s="110"/>
      <c r="N108" s="46"/>
    </row>
    <row r="109" spans="1:15" ht="13.5" thickBot="1" x14ac:dyDescent="0.25">
      <c r="A109" s="66"/>
      <c r="B109" s="10"/>
      <c r="C109" s="10"/>
      <c r="D109" s="10"/>
      <c r="E109" s="9"/>
      <c r="F109" s="80"/>
      <c r="G109" s="9"/>
      <c r="H109" s="9"/>
      <c r="I109" s="34"/>
      <c r="J109" s="81"/>
      <c r="K109" s="45"/>
    </row>
    <row r="111" spans="1:15" x14ac:dyDescent="0.2">
      <c r="C111" s="1"/>
      <c r="D111" s="1"/>
      <c r="E111" s="1"/>
    </row>
    <row r="112" spans="1:15" x14ac:dyDescent="0.2">
      <c r="C112" s="1"/>
      <c r="D112" s="1"/>
      <c r="E112" s="1"/>
    </row>
    <row r="113" spans="3:5" x14ac:dyDescent="0.2">
      <c r="C113" s="1"/>
      <c r="D113" s="1"/>
      <c r="E113" s="1"/>
    </row>
  </sheetData>
  <mergeCells count="3">
    <mergeCell ref="B106:C106"/>
    <mergeCell ref="L107:M107"/>
    <mergeCell ref="L108:M108"/>
  </mergeCells>
  <phoneticPr fontId="0" type="noConversion"/>
  <hyperlinks>
    <hyperlink ref="I7" r:id="rId1" xr:uid="{00000000-0004-0000-0000-000000000000}"/>
    <hyperlink ref="F10" r:id="rId2" tooltip="Component" display="'Panasonic" xr:uid="{7179FD29-A673-4A37-9E1F-B206D4D7B41F}"/>
    <hyperlink ref="F11" r:id="rId3" tooltip="Component" display="'Panasonic" xr:uid="{C660FF72-8CCA-4946-A586-61F21180006F}"/>
    <hyperlink ref="F12" r:id="rId4" tooltip="Component" display="'TDK" xr:uid="{F468E44A-21E6-4AE0-8A3A-A5867288C23B}"/>
    <hyperlink ref="F13" r:id="rId5" tooltip="Component" display="'TDK" xr:uid="{A15B900C-854B-48A2-8B5B-4BEC8249B6DD}"/>
    <hyperlink ref="F14" r:id="rId6" tooltip="Component" display="'TDK" xr:uid="{3C80C225-C3C5-41BB-991B-05F0E88D8F24}"/>
    <hyperlink ref="F15" r:id="rId7" tooltip="Component" display="'TDK" xr:uid="{EBF4B332-9AFB-487D-B1B0-33155DDCF3FF}"/>
    <hyperlink ref="F16" r:id="rId8" tooltip="Component" display="'TDK" xr:uid="{398AACB2-E362-4681-BF87-06478E3312EC}"/>
    <hyperlink ref="F17" r:id="rId9" tooltip="Component" display="'TDK" xr:uid="{A993EC5D-C655-4279-B45C-E9C9920D8409}"/>
    <hyperlink ref="F18" r:id="rId10" tooltip="Component" display="'KEMET" xr:uid="{5343B245-E50A-4295-81E1-1EE53807C226}"/>
    <hyperlink ref="F19" r:id="rId11" tooltip="Component" display="'KEMET" xr:uid="{1BD6BF46-AE03-45F5-8006-1BDFBCC075DE}"/>
    <hyperlink ref="F20" r:id="rId12" tooltip="Component" display="'TDK" xr:uid="{8999AEE7-F9B6-4D57-83F8-9F365AA31EC6}"/>
    <hyperlink ref="F21" r:id="rId13" tooltip="Component" display="'TDK" xr:uid="{03B7648F-50A2-4137-8D69-BEFBB057EC15}"/>
    <hyperlink ref="F22" r:id="rId14" tooltip="Component" display="'TDK" xr:uid="{82AA1FDD-1D1F-49C7-A621-39D59F180C6C}"/>
    <hyperlink ref="F23" r:id="rId15" tooltip="Component" display="'TDK" xr:uid="{C15DF0B9-A8A1-40A0-B529-1E83E6E120D5}"/>
    <hyperlink ref="F24" r:id="rId16" tooltip="Component" display="'TDK" xr:uid="{4795C7F1-ED9C-4961-BFA2-0AF6C17381ED}"/>
    <hyperlink ref="F25" r:id="rId17" tooltip="Component" display="'TDK" xr:uid="{3AA5FE81-C7E4-4A44-8A61-F341506C4531}"/>
    <hyperlink ref="F26" r:id="rId18" tooltip="Component" display="'TDK" xr:uid="{BB2C48EE-9380-4FE4-95AE-E6B9401904ED}"/>
    <hyperlink ref="F27" r:id="rId19" tooltip="Component" display="'TDK" xr:uid="{DC3166D9-240D-4FB8-AB0D-DF544095CE40}"/>
    <hyperlink ref="F28" r:id="rId20" tooltip="Component" display="'TDK" xr:uid="{F200131C-5389-4ADF-81F8-280C9DE940C0}"/>
    <hyperlink ref="F29" r:id="rId21" tooltip="Component" display="'TDK" xr:uid="{5CF37C5B-E3F3-489E-B48A-EC776C2435B6}"/>
    <hyperlink ref="F30" r:id="rId22" tooltip="Component" display="'TDK" xr:uid="{82EB73F0-919D-48D0-BEDA-234CE6B91044}"/>
    <hyperlink ref="F31" r:id="rId23" tooltip="Component" display="'TDK" xr:uid="{58EC907F-7998-4D47-9E06-D6D678F3190B}"/>
    <hyperlink ref="F32" r:id="rId24" tooltip="Component" display="'TDK" xr:uid="{6CEA680B-EC94-44F9-97C0-C0A6EA9F4538}"/>
    <hyperlink ref="F33" r:id="rId25" tooltip="Component" display="'KEMET" xr:uid="{3528543E-5557-4C1B-A121-45F9245F46B0}"/>
    <hyperlink ref="F34" r:id="rId26" tooltip="Component" display="'TDK" xr:uid="{FC7A7FAC-A1E5-4654-ABBD-53EECE75B9A9}"/>
    <hyperlink ref="F35" r:id="rId27" tooltip="Component" display="'KEMET" xr:uid="{02525B38-4D4A-46BD-99CC-671270D81E4F}"/>
    <hyperlink ref="F36" r:id="rId28" tooltip="Component" display="'TDK" xr:uid="{BC5A2D8E-7FD4-4205-A507-DE397F35F9B4}"/>
    <hyperlink ref="F37" r:id="rId29" tooltip="Component" display="'TDK" xr:uid="{B1198199-FD8E-49D1-B64E-CEF6BA5F5046}"/>
    <hyperlink ref="F38" r:id="rId30" tooltip="Component" display="'TDK" xr:uid="{D84AE1A7-2709-4CE8-B805-C7D74BF834EC}"/>
    <hyperlink ref="F39" r:id="rId31" tooltip="Component" display="'TDK" xr:uid="{509FAE01-F0D9-4F26-9AD5-555406F5E2CD}"/>
    <hyperlink ref="F40" r:id="rId32" tooltip="Component" display="'TDK" xr:uid="{82CA6B56-DA21-4063-89E0-7021DAFC0A83}"/>
    <hyperlink ref="F41" r:id="rId33" tooltip="Component" display="'TDK" xr:uid="{51A4B8DE-8185-4FA6-A492-C7BB50AD1CC3}"/>
    <hyperlink ref="F42" r:id="rId34" tooltip="Component" display="'TDK" xr:uid="{B14CA55D-6A3C-4A8D-90D2-6C11F7C9F8BB}"/>
    <hyperlink ref="F43" r:id="rId35" tooltip="Component" display="'Osram Opto" xr:uid="{06FCCD21-854B-41C9-BB9E-A9ED432A3764}"/>
    <hyperlink ref="F44" r:id="rId36" tooltip="Component" display="'Osram Opto" xr:uid="{C90DEB9B-DB76-4364-A7EA-E87A5DB91E8D}"/>
    <hyperlink ref="F45" r:id="rId37" tooltip="Component" display="'Osram Opto" xr:uid="{522B1DF4-D566-4E0B-B02C-EB0A29AD2ED7}"/>
    <hyperlink ref="F46" r:id="rId38" tooltip="Component" display="'Osram Opto" xr:uid="{88529317-3117-4624-84A6-2938E89ABCB3}"/>
    <hyperlink ref="F47" r:id="rId39" tooltip="Component" display="'ON Semiconductor" xr:uid="{E13FE30E-71A3-4FC0-9713-58F8459969A4}"/>
    <hyperlink ref="F48" r:id="rId40" tooltip="Component" display="'ON Semiconductor" xr:uid="{86376D1C-5567-4C8A-B7BA-294C6DB4FAC5}"/>
    <hyperlink ref="F49" r:id="rId41" tooltip="Component" display="'TDK" xr:uid="{C18D9F0B-9C54-40B5-BB94-820EAD17C2E1}"/>
    <hyperlink ref="F50" r:id="rId42" tooltip="Component" display="'TDK" xr:uid="{37D90789-F868-4274-AB00-C91F41DEE8AE}"/>
    <hyperlink ref="F51" r:id="rId43" tooltip="Component" display="'TDK" xr:uid="{27CDC53C-059B-4824-9B8A-F56F0175851C}"/>
    <hyperlink ref="F52" r:id="rId44" tooltip="Component" display="'Harwin" xr:uid="{122D4CA1-D3B7-484B-9607-183CC09C6E95}"/>
    <hyperlink ref="F53" r:id="rId45" tooltip="Component" display="'Harwin" xr:uid="{85EA3290-170D-4DE5-9B43-3F866E4851D0}"/>
    <hyperlink ref="F54" r:id="rId46" tooltip="Component" display="'Harwin" xr:uid="{0257F056-4C73-4135-A286-4B5441EB647D}"/>
    <hyperlink ref="F55" r:id="rId47" tooltip="Component" display="'Harwin" xr:uid="{22FD36A5-099F-4A56-B40C-3559D3EA936E}"/>
    <hyperlink ref="F56" r:id="rId48" tooltip="Component" display="'Amphenol FCI" xr:uid="{210213CE-181B-481D-937F-77B2A15695E0}"/>
    <hyperlink ref="F57" r:id="rId49" tooltip="Component" display="'Amphenol FCI" xr:uid="{C50EFF5B-EF46-4D89-80CE-A3533ECD577A}"/>
    <hyperlink ref="F58" r:id="rId50" tooltip="Component" display="'Amphenol FCI" xr:uid="{23551D1E-C4DC-46CD-B976-FFE062A7529B}"/>
    <hyperlink ref="F59" r:id="rId51" tooltip="Component" display="'Amphenol FCI" xr:uid="{CFD06F55-E2A1-47F1-894C-D3B9E929C109}"/>
    <hyperlink ref="F60" r:id="rId52" tooltip="Component" display="'Amphenol FCI" xr:uid="{A179741A-85AF-40C8-88F8-804CE941F3D2}"/>
    <hyperlink ref="F61" r:id="rId53" tooltip="Component" display="'Amphenol FCI" xr:uid="{EE295D12-0C5E-4D8A-9BF0-D9FD3EC970A7}"/>
    <hyperlink ref="F62" r:id="rId54" tooltip="Component" display="'KEMET" xr:uid="{AFED1A91-FAA6-4B14-BED4-62CCE89D3ACC}"/>
    <hyperlink ref="F63" r:id="rId55" tooltip="Component" display="'Sullins" xr:uid="{1156366A-D203-4B3B-A1BE-D8A65273772F}"/>
    <hyperlink ref="F64" r:id="rId56" tooltip="Component" display="'Sullins" xr:uid="{85684A3B-304D-4BFD-9B97-CEC26DC1BCC0}"/>
    <hyperlink ref="F65" r:id="rId57" tooltip="Component" display="'Sullins" xr:uid="{4E5C3F8E-AA58-4C5A-ADBA-44646CC3BAF5}"/>
    <hyperlink ref="F66" r:id="rId58" tooltip="Component" display="'Yageo" xr:uid="{5905DCEA-17CC-46EF-BD27-15504FD4F174}"/>
    <hyperlink ref="F67" r:id="rId59" tooltip="Component" display="'Yageo" xr:uid="{B55CB86E-CD7B-40D5-BBD2-CA5E4846D541}"/>
    <hyperlink ref="F68" r:id="rId60" tooltip="Component" display="'Yageo" xr:uid="{37AFA5D7-D86E-46EC-9681-1FE7C8B3FDE9}"/>
    <hyperlink ref="F69" r:id="rId61" tooltip="Component" display="'Yageo" xr:uid="{1302E29B-452F-454D-A721-A9FD12B9F13D}"/>
    <hyperlink ref="F70" r:id="rId62" tooltip="Component" display="'Yageo" xr:uid="{FB3E3AC0-29A9-44EB-9E41-0B30C4604C8F}"/>
    <hyperlink ref="F71" r:id="rId63" tooltip="Component" display="'Yageo" xr:uid="{B848A115-286E-44E5-8B6A-F79AFA27AE54}"/>
    <hyperlink ref="F72" r:id="rId64" tooltip="Component" display="'Yageo" xr:uid="{BC93DBB9-9CFB-4FD8-AD9D-2A816CA5D803}"/>
    <hyperlink ref="F73" r:id="rId65" tooltip="Component" display="'Yageo" xr:uid="{ABA9597A-3641-4D9D-9930-09C282CA07C7}"/>
    <hyperlink ref="F74" r:id="rId66" tooltip="Component" display="'Yageo" xr:uid="{B12D932F-E864-4200-8A6D-BBA590FD3CB8}"/>
    <hyperlink ref="F75" r:id="rId67" tooltip="Component" display="'Yageo" xr:uid="{CE2EE0C6-C328-49A8-93D3-A91C99B35B82}"/>
    <hyperlink ref="F76" r:id="rId68" tooltip="Component" display="'Yageo" xr:uid="{FD1FEA1B-0312-4F3B-8228-0EC1060C161B}"/>
    <hyperlink ref="F77" r:id="rId69" tooltip="Component" display="'Yageo" xr:uid="{353FAD40-7673-4C37-B5BD-86CF50AB040A}"/>
    <hyperlink ref="F78" r:id="rId70" tooltip="Component" display="'Yageo" xr:uid="{8EC67C87-C28E-4A7C-910E-E863972BEE30}"/>
    <hyperlink ref="F79" r:id="rId71" tooltip="Component" display="'Yageo" xr:uid="{3F603781-81FD-44C5-9813-D4BA2664F66B}"/>
    <hyperlink ref="F80" r:id="rId72" tooltip="Component" display="'Yageo" xr:uid="{71084AC5-14C9-40A8-9A50-7D80359F450C}"/>
    <hyperlink ref="F81" r:id="rId73" tooltip="Component" display="'Yageo" xr:uid="{BDFC0739-1F2B-49A3-B6FE-C311635092A8}"/>
    <hyperlink ref="F82" r:id="rId74" tooltip="Component" display="'Yageo" xr:uid="{A4C7224A-1B53-446F-90B1-250876DB2901}"/>
    <hyperlink ref="F83" r:id="rId75" tooltip="Component" display="'Yageo" xr:uid="{A2302DD7-05DC-4159-B99A-589EDB3FE7D9}"/>
    <hyperlink ref="F84" r:id="rId76" tooltip="Component" display="'Yageo" xr:uid="{68F96C3E-231D-49F0-8D93-FA88D5184200}"/>
    <hyperlink ref="F85" r:id="rId77" tooltip="Component" display="'Yageo" xr:uid="{4693AD84-A176-4280-B4C0-605D6E93B384}"/>
    <hyperlink ref="F86" r:id="rId78" tooltip="Component" display="'Yageo" xr:uid="{FEBDA63A-A2F5-4540-93E7-5BBF1BDFDF7B}"/>
    <hyperlink ref="F87" r:id="rId79" tooltip="Component" display="'Yageo" xr:uid="{91C75E82-4069-4B8B-AA5E-6F57CF525E80}"/>
    <hyperlink ref="F88" r:id="rId80" tooltip="Component" display="'Yageo" xr:uid="{0605F8E3-348D-4A4C-A1D4-F56836A34852}"/>
    <hyperlink ref="F89" r:id="rId81" tooltip="Component" display="'Yageo" xr:uid="{980E7FAF-7D4A-492C-9E5B-B8B71953155C}"/>
    <hyperlink ref="F90" r:id="rId82" tooltip="Component" display="'Yageo" xr:uid="{6BDDDB01-0AE2-422B-ACB2-7CF7E1C53727}"/>
    <hyperlink ref="F91" r:id="rId83" tooltip="Component" display="'3M" xr:uid="{368222CD-7B33-4186-A604-1DE402D590AE}"/>
    <hyperlink ref="F92" r:id="rId84" tooltip="Component" display="'TE Connectivity Alcoswitch" xr:uid="{2E659F15-D426-46DB-AA87-363BE178F751}"/>
    <hyperlink ref="F93" r:id="rId85" tooltip="Component" display="'TE Connectivity Alcoswitch" xr:uid="{EC2F9E47-461C-41EB-B268-A9155E289DDE}"/>
    <hyperlink ref="F94" r:id="rId86" tooltip="Component" display="'Microchip" xr:uid="{CE663290-CCDF-462A-A09E-FCEF97816B49}"/>
    <hyperlink ref="F95" r:id="rId87" tooltip="Component" display="'Microchip" xr:uid="{BFF2D312-E6CE-44BA-BE13-D4CB731624CB}"/>
    <hyperlink ref="F96" r:id="rId88" tooltip="Component" display="'Texas Instruments" xr:uid="{F3CEC378-8387-4680-891C-DD3C95C28472}"/>
    <hyperlink ref="F97" r:id="rId89" tooltip="Component" display="'Texas Instruments" xr:uid="{FA329DD4-4B0E-4CBF-A75E-DB5F04007EAE}"/>
    <hyperlink ref="F98" r:id="rId90" tooltip="Component" display="'Texas Instruments" xr:uid="{0CB2882E-A361-4114-815A-283F80B454D7}"/>
    <hyperlink ref="F99" r:id="rId91" tooltip="Component" display="'Texas Instruments" xr:uid="{3DF49592-5F4B-4504-871D-9902840355C0}"/>
    <hyperlink ref="F100" r:id="rId92" tooltip="Component" display="'Texas Instruments" xr:uid="{00F653D6-3219-429F-883F-A98905CD8F12}"/>
    <hyperlink ref="F101" r:id="rId93" tooltip="Component" display="'Abracon" xr:uid="{D6DB9777-3E15-4DAD-A5DC-0B02B527844E}"/>
    <hyperlink ref="F102" r:id="rId94" tooltip="Component" display="'Abracon" xr:uid="{FFD8B7C2-5502-4908-98EA-0DF04840FF20}"/>
    <hyperlink ref="F103" r:id="rId95" tooltip="Component" display="'Bourns" xr:uid="{3B24AE4C-1ED2-4F01-BE7D-A7C9FA22182A}"/>
    <hyperlink ref="F104" r:id="rId96" tooltip="Component" display="'Bourns" xr:uid="{0AE24F6B-DD84-40AD-BFC4-50A000A4F4B2}"/>
    <hyperlink ref="G10" r:id="rId97" tooltip="Manufacturer" display="'EEE-1AA101WR" xr:uid="{93C5E178-14DA-4172-A49E-86382A923891}"/>
    <hyperlink ref="G11" r:id="rId98" tooltip="Manufacturer" display="'EEE-1AA101WR" xr:uid="{96F0BFCD-F2B8-44F1-A478-98B712EC32B4}"/>
    <hyperlink ref="G12" r:id="rId99" tooltip="Manufacturer" display="'C2012X5R1C106M125AC" xr:uid="{DF734BA0-254F-4B3B-8938-603F5CD12C7D}"/>
    <hyperlink ref="G13" r:id="rId100" tooltip="Manufacturer" display="'C2012X7R1H104K085AA" xr:uid="{C8D24FD0-176D-4A1E-AE30-793D1512EA09}"/>
    <hyperlink ref="G14" r:id="rId101" tooltip="Manufacturer" display="'C2012X7R1H104K085AA" xr:uid="{6A1E1116-EB42-4703-8AB5-B7250DC4C6B4}"/>
    <hyperlink ref="G15" r:id="rId102" tooltip="Manufacturer" display="'C2012X7R1H104K085AA" xr:uid="{E8F2CEF6-80E1-44B7-BA9D-40C9AE8E51FD}"/>
    <hyperlink ref="G16" r:id="rId103" tooltip="Manufacturer" display="'C2012X5R1E105K125AA" xr:uid="{11B06E4D-908F-4AF3-A894-32739D1DD37B}"/>
    <hyperlink ref="G17" r:id="rId104" tooltip="Manufacturer" display="'C2012X7R1H104K085AA" xr:uid="{097FAEA6-4853-4B0D-8972-22F85ED76652}"/>
    <hyperlink ref="G18" r:id="rId105" tooltip="Manufacturer" display="'C0805C180J5GAC7800" xr:uid="{A9484FF1-5653-4026-BECD-DE75CECDAA23}"/>
    <hyperlink ref="G19" r:id="rId106" tooltip="Manufacturer" display="'C0805C180J5GAC7800" xr:uid="{80A1A282-5795-4FB6-9F42-D6A8AE06B5E5}"/>
    <hyperlink ref="G20" r:id="rId107" tooltip="Manufacturer" display="'C2012X7R1H104K085AA" xr:uid="{672807DE-68B3-4288-AED5-2444F43B81E3}"/>
    <hyperlink ref="G21" r:id="rId108" tooltip="Manufacturer" display="'C2012X5R1C106M125AC" xr:uid="{807C0F8E-A2DF-4A7D-A8A1-FAE8D5DF1532}"/>
    <hyperlink ref="G22" r:id="rId109" tooltip="Manufacturer" display="'C2012X5R1C106M125AC" xr:uid="{404B7981-5917-4949-A191-BFA9C128FF40}"/>
    <hyperlink ref="G23" r:id="rId110" tooltip="Manufacturer" display="'C2012X7R1H104K085AA" xr:uid="{16C8D4F6-82C0-4A00-AE4A-1D626E2D2E39}"/>
    <hyperlink ref="G24" r:id="rId111" tooltip="Manufacturer" display="'C2012X7R1H104K085AA" xr:uid="{5C649D8C-572C-41F6-9834-B06936F32A20}"/>
    <hyperlink ref="G25" r:id="rId112" tooltip="Manufacturer" display="'C2012X7R1H104K085AA" xr:uid="{CFB47B53-1237-4DE3-9EF6-A51B09359374}"/>
    <hyperlink ref="G26" r:id="rId113" tooltip="Manufacturer" display="'C2012X7R1H104K085AA" xr:uid="{494352F7-FE59-4192-AD37-2589E6F1AB1B}"/>
    <hyperlink ref="G27" r:id="rId114" tooltip="Manufacturer" display="'C2012X5R1C106M125AC" xr:uid="{B25BD11D-CE59-440E-9606-2B0C7BB641AD}"/>
    <hyperlink ref="G28" r:id="rId115" tooltip="Manufacturer" display="'C2012X7R1H104K085AA" xr:uid="{C99D8909-3957-43BA-9622-7EFE15D86690}"/>
    <hyperlink ref="G29" r:id="rId116" tooltip="Manufacturer" display="'C2012X5R1C106M125AC" xr:uid="{6007870E-C8BD-434D-8D6E-D92D3F59C87F}"/>
    <hyperlink ref="G30" r:id="rId117" tooltip="Manufacturer" display="'C2012X5R1C106M125AC" xr:uid="{6AC88CD3-5B69-4CE1-9EF1-4D59E60EA258}"/>
    <hyperlink ref="G31" r:id="rId118" tooltip="Manufacturer" display="'C2012X7R1H104K085AA" xr:uid="{48B90C6B-0976-4750-AC60-C923593F525B}"/>
    <hyperlink ref="G32" r:id="rId119" tooltip="Manufacturer" display="'C2012X7R1H104K085AA" xr:uid="{B30B72D3-B1D5-4DE7-9687-0F94C6247F85}"/>
    <hyperlink ref="G33" r:id="rId120" tooltip="Manufacturer" display="'C0805C180J5GAC7800" xr:uid="{1B0AA8E1-D126-45F3-B036-593E68040A33}"/>
    <hyperlink ref="G34" r:id="rId121" tooltip="Manufacturer" display="'C2012X7R1H104K085AA" xr:uid="{29329698-6787-4931-8537-50B31E3B9DCA}"/>
    <hyperlink ref="G35" r:id="rId122" tooltip="Manufacturer" display="'C0805C180J5GAC7800" xr:uid="{10811B27-C2E0-4A6A-AB04-054967A78A92}"/>
    <hyperlink ref="G36" r:id="rId123" tooltip="Manufacturer" display="'C2012X7R1H104K085AA" xr:uid="{345D30FB-3D79-4508-B4F0-0F4A1E5E249E}"/>
    <hyperlink ref="G37" r:id="rId124" tooltip="Manufacturer" display="'C2012X7R1H104K085AA" xr:uid="{EED89998-0795-4E90-B17A-A2F26A6A4B21}"/>
    <hyperlink ref="G38" r:id="rId125" tooltip="Manufacturer" display="'C2012X7R1H104K085AA" xr:uid="{D0665DD4-1AE9-41F7-AA88-7F27416E0053}"/>
    <hyperlink ref="G39" r:id="rId126" tooltip="Manufacturer" display="'C2012X7R1H104K085AA" xr:uid="{4F3584A7-171A-4065-830C-EF56A2072CB5}"/>
    <hyperlink ref="G40" r:id="rId127" tooltip="Manufacturer" display="'C2012X7R1H104K085AA" xr:uid="{2F203B69-A478-48DA-9B75-77D83F2D4BA4}"/>
    <hyperlink ref="G41" r:id="rId128" tooltip="Manufacturer" display="'C2012X7R1H104K085AA" xr:uid="{24B969EE-A280-4FAD-8552-ACC7B0A53B84}"/>
    <hyperlink ref="G42" r:id="rId129" tooltip="Manufacturer" display="'C2012X5R1C106M125AC" xr:uid="{0F760CD3-373C-4C22-9E2A-08E11A052F55}"/>
    <hyperlink ref="G43" r:id="rId130" tooltip="Manufacturer" display="'Q65110A1746" xr:uid="{705C3529-A24B-478B-9FEC-2D2F71BDD0DB}"/>
    <hyperlink ref="G44" r:id="rId131" tooltip="Manufacturer" display="'Q65110A1747" xr:uid="{6314C037-023B-47CF-9B7A-AD8147D982F1}"/>
    <hyperlink ref="G45" r:id="rId132" tooltip="Manufacturer" display="'Q65110A1747" xr:uid="{5F8CE77E-5DB8-4CE0-BDBC-135A28E4906D}"/>
    <hyperlink ref="G46" r:id="rId133" tooltip="Manufacturer" display="'Q65110A1747" xr:uid="{5D66EDD6-D47A-4B24-A564-D5F7B4580D51}"/>
    <hyperlink ref="G47" r:id="rId134" tooltip="Manufacturer" display="'BAT54HT1G.." xr:uid="{0F8004A7-07BC-4C07-9667-64FA06C98127}"/>
    <hyperlink ref="G48" r:id="rId135" tooltip="Manufacturer" display="'BAT54HT1G.." xr:uid="{7448D05B-00EB-4E7C-850E-BA3B03850649}"/>
    <hyperlink ref="G49" r:id="rId136" tooltip="Manufacturer" display="'MPZ2012S601AT000" xr:uid="{02236909-F93C-48DF-AEB7-C988AD0DCFAB}"/>
    <hyperlink ref="G50" r:id="rId137" tooltip="Manufacturer" display="'MPZ2012S601AT000" xr:uid="{02414C10-B04B-4ADE-A46C-C3D3FB4C5F61}"/>
    <hyperlink ref="G51" r:id="rId138" tooltip="Manufacturer" display="'MPZ2012S601AT000" xr:uid="{03E9B2B4-4969-4743-B6DA-0A8A9263DC67}"/>
    <hyperlink ref="G52" r:id="rId139" tooltip="Manufacturer" display="'M20-7820842" xr:uid="{C45EC3DA-938A-4443-986F-F1EE829E4B89}"/>
    <hyperlink ref="G53" r:id="rId140" tooltip="Manufacturer" display="'M20-7820646" xr:uid="{7852A7AF-CE3D-47DE-8E15-D03F8B4C2FD3}"/>
    <hyperlink ref="G54" r:id="rId141" tooltip="Manufacturer" display="'M20-7820842" xr:uid="{33F08AA8-93A8-4686-AB24-7FE984C33F64}"/>
    <hyperlink ref="G55" r:id="rId142" tooltip="Manufacturer" display="'M20-7821046" xr:uid="{DD1BDE9F-00A4-48EA-8125-C061ACC5E3C2}"/>
    <hyperlink ref="G56" r:id="rId143" tooltip="Manufacturer" display="'67997-106HLF" xr:uid="{1349B91E-491A-4834-9A64-5810AB7840BC}"/>
    <hyperlink ref="G57" r:id="rId144" tooltip="Manufacturer" display="'67997-106HLF" xr:uid="{84BEF3EA-7F5D-478B-B12E-2B67CDB43123}"/>
    <hyperlink ref="G58" r:id="rId145" tooltip="Manufacturer" display="'10118193-0001LF" xr:uid="{BD66002B-43B4-464D-AEEB-5B9433B76254}"/>
    <hyperlink ref="G59" r:id="rId146" tooltip="Manufacturer" display="'68000-103HLF" xr:uid="{563099B4-8680-4679-98C9-5637A5574BA1}"/>
    <hyperlink ref="G60" r:id="rId147" tooltip="Manufacturer" display="'68001-204HLF" xr:uid="{218298ED-7E2D-486F-B1AF-C1E199328121}"/>
    <hyperlink ref="G61" r:id="rId148" tooltip="Manufacturer" display="'68000-103HLF" xr:uid="{C9B862D6-2BBF-4AB2-97FB-A2C985C7FBB1}"/>
    <hyperlink ref="G62" r:id="rId149" tooltip="Manufacturer" display="'L1210R2R2MDWIT" xr:uid="{24739B52-0AA2-4CEB-B62E-E83F19493454}"/>
    <hyperlink ref="G63" r:id="rId150" tooltip="Manufacturer" display="'QPC02SXGN-RC" xr:uid="{F03AB7FA-684C-4EFE-BAB6-FB0E6C2FE5A5}"/>
    <hyperlink ref="G64" r:id="rId151" tooltip="Manufacturer" display="'QPC02SXGN-RC" xr:uid="{1CFE9A06-21E2-441B-BCC8-8A31BA2095C4}"/>
    <hyperlink ref="G65" r:id="rId152" tooltip="Manufacturer" display="'QPC02SXGN-RC" xr:uid="{6A233CE4-8906-4B79-AB21-9AE66E7AE9C5}"/>
    <hyperlink ref="G66" r:id="rId153" tooltip="Manufacturer" display="'RT0805FRE07100KL" xr:uid="{CF83014B-4C1F-4093-A07F-A1C2B1F0E1FD}"/>
    <hyperlink ref="G67" r:id="rId154" tooltip="Manufacturer" display="'RC0805FR-07560RL" xr:uid="{39358B0E-DCCA-4497-AA53-70617513F02E}"/>
    <hyperlink ref="G68" r:id="rId155" tooltip="Manufacturer" display="'RC0805FR-07560RL" xr:uid="{18077A77-AA5B-4482-8E6B-F06BA388EE1A}"/>
    <hyperlink ref="G69" r:id="rId156" tooltip="Manufacturer" display="'RC0805FR-0710KL" xr:uid="{09C5B05C-903B-4A47-BD8A-71F32A424EAD}"/>
    <hyperlink ref="G70" r:id="rId157" tooltip="Manufacturer" display="'RC0805FR-0722RL" xr:uid="{38A27945-F57B-4E26-A53A-28C26754EB9E}"/>
    <hyperlink ref="G71" r:id="rId158" tooltip="Manufacturer" display="'RC0805FR-0722RL" xr:uid="{B100F7A6-943F-4114-8C1C-1C58ADBD25A6}"/>
    <hyperlink ref="G72" r:id="rId159" tooltip="Manufacturer" display="'RC0805FR-0722RL" xr:uid="{B6E4A115-040D-4497-B1A7-120C6205A1F6}"/>
    <hyperlink ref="G73" r:id="rId160" tooltip="Manufacturer" display="'RC0805JR-070RL" xr:uid="{A87DB154-88C2-4A82-BA89-28C05688AE9E}"/>
    <hyperlink ref="G74" r:id="rId161" tooltip="Manufacturer" display="'RC0805FR-071ML" xr:uid="{ECB5608D-CC8B-41A7-A925-CC8F85B12890}"/>
    <hyperlink ref="G75" r:id="rId162" tooltip="Manufacturer" display="'RC0805FR-071KL" xr:uid="{C52FC617-2FCD-4808-8D80-A4436A508F34}"/>
    <hyperlink ref="G76" r:id="rId163" tooltip="Manufacturer" display="'RC0805FR-071KL" xr:uid="{98258F77-C324-4438-847C-243F2023AF87}"/>
    <hyperlink ref="G77" r:id="rId164" tooltip="Manufacturer" display="'RC0805FR-071KL" xr:uid="{F48D9DB6-6CC3-48CD-993C-9259A36D7DF0}"/>
    <hyperlink ref="G78" r:id="rId165" tooltip="Manufacturer" display="'RC0805FR-0722RL" xr:uid="{DB64473C-4907-418F-911E-A170063EAA78}"/>
    <hyperlink ref="G79" r:id="rId166" tooltip="Manufacturer" display="'RC0805FR-0710KL" xr:uid="{FC9752A9-9253-4396-A4F0-34236876FE04}"/>
    <hyperlink ref="G80" r:id="rId167" tooltip="Manufacturer" display="'RC0805FR-07560RL" xr:uid="{D850A89B-2782-4C95-8F16-E81C0C5BD2B8}"/>
    <hyperlink ref="G81" r:id="rId168" tooltip="Manufacturer" display="'RC0805FR-071ML" xr:uid="{FAFECDB9-3441-4AFC-9DE8-5C6ED9263E2D}"/>
    <hyperlink ref="G82" r:id="rId169" tooltip="Manufacturer" display="'RC0805FR-07560RL" xr:uid="{94111120-1AFC-458E-A3D6-59D575822FAF}"/>
    <hyperlink ref="G83" r:id="rId170" tooltip="Manufacturer" display="'RC0805FR-0710KL" xr:uid="{14287242-29D1-44E3-9066-CA6FEF89B97C}"/>
    <hyperlink ref="G84" r:id="rId171" tooltip="Manufacturer" display="'RC0805FR-0710KL" xr:uid="{D7A7893D-6CCE-4C58-91A4-16677AD51A2C}"/>
    <hyperlink ref="G85" r:id="rId172" tooltip="Manufacturer" display="'RC0805FR-0710KL" xr:uid="{644F5132-C188-41FF-9D7E-E042248F2B4C}"/>
    <hyperlink ref="G86" r:id="rId173" tooltip="Manufacturer" display="'RC0805FR-0710KL" xr:uid="{8A2B6929-5E87-460F-BD04-E31AAD3F402F}"/>
    <hyperlink ref="G87" r:id="rId174" tooltip="Manufacturer" display="'RC0805FR-07560RL" xr:uid="{DB774AF9-1427-4B13-AE52-BBC0471224A5}"/>
    <hyperlink ref="G88" r:id="rId175" tooltip="Manufacturer" display="'RC0805FR-0722RL" xr:uid="{980BD1EB-4338-4CC9-9089-37C555C84116}"/>
    <hyperlink ref="G89" r:id="rId176" tooltip="Manufacturer" display="'RC0805FR-0722RL" xr:uid="{206C4939-8BC0-4677-9C5E-C42585EF86CD}"/>
    <hyperlink ref="G90" r:id="rId177" tooltip="Manufacturer" display="'RC0805FR-0722RL" xr:uid="{80E4E6F6-7938-44BA-9CC1-74A6B90B5D53}"/>
    <hyperlink ref="G91" r:id="rId178" tooltip="Manufacturer" display="'4828-3004-CP" xr:uid="{61811AA1-6EC2-4750-ABAE-45FF93A1B428}"/>
    <hyperlink ref="G92" r:id="rId179" tooltip="Manufacturer" display="'1825910-6" xr:uid="{35E55489-0206-4818-B405-5F600782CD38}"/>
    <hyperlink ref="G93" r:id="rId180" tooltip="Manufacturer" display="'1825910-6" xr:uid="{40E076AC-F410-4F3B-832F-B4501F7A1542}"/>
    <hyperlink ref="G94" r:id="rId181" tooltip="Manufacturer" display="'ATMEGA328P-PU" xr:uid="{108A7ECD-5BD1-4929-9FFF-46DF8D30E483}"/>
    <hyperlink ref="G95" r:id="rId182" tooltip="Manufacturer" display="'ATMEGA16U2-AU" xr:uid="{265A3979-44F1-4CCF-8112-0A2BB5EFC597}"/>
    <hyperlink ref="G96" r:id="rId183" tooltip="Manufacturer" display="'TL1963A-33DCQR" xr:uid="{A7C5A6FE-40C5-436E-8B7A-C27B127BBCDF}"/>
    <hyperlink ref="G97" r:id="rId184" tooltip="Manufacturer" display="'SN74AHC1G09DBVR" xr:uid="{AC03E579-86B5-4469-BB20-F24D7C0346DF}"/>
    <hyperlink ref="G98" r:id="rId185" tooltip="Manufacturer" display="'SN74AHC1G09DBVR" xr:uid="{372D46F5-5466-4CD0-ABA5-FADF0EDFB2D9}"/>
    <hyperlink ref="G99" r:id="rId186" tooltip="Manufacturer" display="'SN74AHC1G09DBVR" xr:uid="{61BDCAAC-67FF-46D5-901F-13045E5B6F8E}"/>
    <hyperlink ref="G100" r:id="rId187" tooltip="Manufacturer" display="'SN74AHC1G09DBVR" xr:uid="{E1A2ED62-05E2-4A45-BCD6-A75D3C08C171}"/>
    <hyperlink ref="G101" r:id="rId188" tooltip="Manufacturer" display="'ABM7-10.000MHZ-D2Y-T" xr:uid="{7C6A3D7F-044B-40F2-A2F5-06D888A38040}"/>
    <hyperlink ref="G102" r:id="rId189" tooltip="Manufacturer" display="'ABM7-8.000MHZ-D2Y-T" xr:uid="{6E81A044-E5CC-47A0-BC43-C2E95A0CA372}"/>
    <hyperlink ref="G103" r:id="rId190" tooltip="Manufacturer" display="'CG0603MLC-05E" xr:uid="{5344B926-960B-419C-B6BD-AF3388C0ED77}"/>
    <hyperlink ref="G104" r:id="rId191" tooltip="Manufacturer" display="'CG0603MLC-05E" xr:uid="{0974E52F-CB0D-4DF7-A193-9175C18012E5}"/>
    <hyperlink ref="J10" r:id="rId192" tooltip="Supplier" display="'PCE3867CT-ND" xr:uid="{C56D00F8-D42B-40BC-B6F6-DBFA98637724}"/>
    <hyperlink ref="J11" r:id="rId193" tooltip="Supplier" display="'PCE3867CT-ND" xr:uid="{AD1F96B7-F85B-4979-8191-2A32D9F3AB8D}"/>
    <hyperlink ref="J12" r:id="rId194" tooltip="Supplier" display="'445-4115-1-ND" xr:uid="{77151333-0C09-4322-8632-F2770D53AE33}"/>
    <hyperlink ref="J13" r:id="rId195" tooltip="Supplier" display="'445-7534-1-ND" xr:uid="{D728542E-3350-4987-AE12-55BD31F906F5}"/>
    <hyperlink ref="J14" r:id="rId196" tooltip="Supplier" display="'445-7534-1-ND" xr:uid="{FF4BA1F6-B336-47AA-85F7-AEF2A8B07977}"/>
    <hyperlink ref="J15" r:id="rId197" tooltip="Supplier" display="'445-7534-1-ND" xr:uid="{4DC34C82-D78F-4F0C-B48C-2C964ECBDB6B}"/>
    <hyperlink ref="J16" r:id="rId198" tooltip="Supplier" display="'445-1419-1-ND" xr:uid="{71637BEA-41D9-41FF-8DFA-3E2BF5C0AD6B}"/>
    <hyperlink ref="J17" r:id="rId199" tooltip="Supplier" display="'445-7534-1-ND" xr:uid="{836AA08B-6443-4066-B86E-3DC04218FDFD}"/>
    <hyperlink ref="J18" r:id="rId200" tooltip="Supplier" display="'399-1112-1-ND" xr:uid="{A3812054-819F-42D5-A8A1-AC667F1B5C2B}"/>
    <hyperlink ref="J19" r:id="rId201" tooltip="Supplier" display="'399-1112-1-ND" xr:uid="{8A753ED6-1FAE-4F72-9E56-7AA6EDA47D84}"/>
    <hyperlink ref="J20" r:id="rId202" tooltip="Supplier" display="'445-7534-1-ND" xr:uid="{DE83484B-346C-4FE0-A9AD-3A3BF912BB0F}"/>
    <hyperlink ref="J21" r:id="rId203" tooltip="Supplier" display="'445-4115-1-ND" xr:uid="{81D48D3D-63F5-4E8A-B172-157F415DAE51}"/>
    <hyperlink ref="J22" r:id="rId204" tooltip="Supplier" display="'445-4115-1-ND" xr:uid="{E91BF044-B4A7-4170-BDB8-457EF1620850}"/>
    <hyperlink ref="J23" r:id="rId205" tooltip="Supplier" display="'445-7534-1-ND" xr:uid="{FD778E4B-DBFE-4B32-AC96-8D81AC03C99D}"/>
    <hyperlink ref="J24" r:id="rId206" tooltip="Supplier" display="'445-7534-1-ND" xr:uid="{78D95E3D-87F2-4CDD-8C1A-72E35C9BBD7E}"/>
    <hyperlink ref="J25" r:id="rId207" tooltip="Supplier" display="'445-7534-1-ND" xr:uid="{C1E3D485-CEE6-4B20-A5C8-AD71846D9851}"/>
    <hyperlink ref="J26" r:id="rId208" tooltip="Supplier" display="'445-7534-1-ND" xr:uid="{A3CBF05E-1079-4528-B2A8-51454A2865B6}"/>
    <hyperlink ref="J27" r:id="rId209" tooltip="Supplier" display="'445-4115-1-ND" xr:uid="{9FD381B6-D922-4AA4-A076-C0A2E69BA063}"/>
    <hyperlink ref="J28" r:id="rId210" tooltip="Supplier" display="'445-7534-1-ND" xr:uid="{9FD6BD24-BF3C-4FB8-9F61-404A86E2055C}"/>
    <hyperlink ref="J29" r:id="rId211" tooltip="Supplier" display="'445-4115-1-ND" xr:uid="{A0C47853-3617-44D7-B492-3EED21C5D70B}"/>
    <hyperlink ref="J30" r:id="rId212" tooltip="Supplier" display="'445-4115-1-ND" xr:uid="{D1B28F86-3FA0-4D83-8976-270619ACBE8F}"/>
    <hyperlink ref="J31" r:id="rId213" tooltip="Supplier" display="'445-7534-1-ND" xr:uid="{7C7661C3-D35E-4BCC-9CF6-E424CFB8F124}"/>
    <hyperlink ref="J32" r:id="rId214" tooltip="Supplier" display="'445-7534-1-ND" xr:uid="{6DC73948-F23E-4775-B507-0D466EAE3AA1}"/>
    <hyperlink ref="J33" r:id="rId215" tooltip="Supplier" display="'399-1112-1-ND" xr:uid="{0999A2A0-CFB4-49F0-A105-E915A3BCBA55}"/>
    <hyperlink ref="J34" r:id="rId216" tooltip="Supplier" display="'445-7534-1-ND" xr:uid="{B877BE96-4126-4809-B021-3B2A9061E202}"/>
    <hyperlink ref="J35" r:id="rId217" tooltip="Supplier" display="'399-1112-1-ND" xr:uid="{8D251218-4790-4975-B32D-926CFBB78227}"/>
    <hyperlink ref="J36" r:id="rId218" tooltip="Supplier" display="'445-7534-1-ND" xr:uid="{3FE967C3-FEC7-4E6B-BDC6-C91B41C9E2A5}"/>
    <hyperlink ref="J37" r:id="rId219" tooltip="Supplier" display="'445-7534-1-ND" xr:uid="{CEE0A581-6D8A-4A3B-82AB-C0B69A1879B5}"/>
    <hyperlink ref="J38" r:id="rId220" tooltip="Supplier" display="'445-7534-1-ND" xr:uid="{4DACC00E-F1B2-4681-A1D5-200C274C33A2}"/>
    <hyperlink ref="J39" r:id="rId221" tooltip="Supplier" display="'445-7534-1-ND" xr:uid="{C4ABC50E-0438-432A-8E2F-0C5E9DD69A9F}"/>
    <hyperlink ref="J40" r:id="rId222" tooltip="Supplier" display="'445-7534-1-ND" xr:uid="{06F7706D-750C-4EE9-805E-DA92AC9F37AF}"/>
    <hyperlink ref="J41" r:id="rId223" tooltip="Supplier" display="'445-7534-1-ND" xr:uid="{CED795A5-369A-4307-A78A-0FC4AC8409D4}"/>
    <hyperlink ref="J42" r:id="rId224" tooltip="Supplier" display="'445-4115-1-ND" xr:uid="{16D59382-AA8B-4C75-AA01-39B31A669726}"/>
    <hyperlink ref="J43" r:id="rId225" tooltip="Supplier" display="'475-2709-1-ND" xr:uid="{8583457D-F836-4342-A949-3D90BABD2CCA}"/>
    <hyperlink ref="J44" r:id="rId226" tooltip="Supplier" display="'475-2740-1-ND" xr:uid="{8F84DA6C-90EB-478E-BD13-345E1F7A54AA}"/>
    <hyperlink ref="J45" r:id="rId227" tooltip="Supplier" display="'475-2740-1-ND" xr:uid="{A9FDBF6C-2ED3-47C1-9E2D-4C6E448B1E54}"/>
    <hyperlink ref="J46" r:id="rId228" tooltip="Supplier" display="'475-2740-1-ND" xr:uid="{A3AD4E9A-78B8-44B6-A952-CA9D84E896DD}"/>
    <hyperlink ref="J47" r:id="rId229" tooltip="Supplier" display="'BAT54HT1GOSCT-ND" xr:uid="{74A729F1-D2CF-435D-95F6-6AB5F28162FC}"/>
    <hyperlink ref="J48" r:id="rId230" tooltip="Supplier" display="'BAT54HT1GOSCT-ND" xr:uid="{14C58C7E-B00C-49E8-BEB6-03346D20088C}"/>
    <hyperlink ref="J49" r:id="rId231" tooltip="Supplier" display="'445-2206-1-ND" xr:uid="{78CAB608-76E0-4DD7-8E54-4F9CC542BDC8}"/>
    <hyperlink ref="J50" r:id="rId232" tooltip="Supplier" display="'445-2206-1-ND" xr:uid="{51366D85-2A29-4A81-BDA0-8EBD008CD07A}"/>
    <hyperlink ref="J51" r:id="rId233" tooltip="Supplier" display="'445-2206-1-ND" xr:uid="{526AFD2C-7D63-4EB3-8929-07F37AFA6E01}"/>
    <hyperlink ref="J52" r:id="rId234" tooltip="Supplier" display="'952-1823-ND" xr:uid="{543E20E2-7BF0-4213-BA78-84E5761E8C52}"/>
    <hyperlink ref="J53" r:id="rId235" tooltip="Supplier" display="'952-1809-ND" xr:uid="{830C929D-F937-44ED-868D-ADCAE6AA7775}"/>
    <hyperlink ref="J54" r:id="rId236" tooltip="Supplier" display="'952-1823-ND" xr:uid="{379C4D95-AA5B-484A-8A5C-0A5C4D2C15E2}"/>
    <hyperlink ref="J55" r:id="rId237" tooltip="Supplier" display="'952-1847-ND" xr:uid="{1D893D50-95B0-4F9F-88C4-748E9B8D0C6C}"/>
    <hyperlink ref="J56" r:id="rId238" tooltip="Supplier" display="'609-3393-ND" xr:uid="{56FDE16B-04FB-4441-875D-0C94925BA0FD}"/>
    <hyperlink ref="J57" r:id="rId239" tooltip="Supplier" display="'609-3393-ND" xr:uid="{7376F7F8-C1E6-4757-A8AC-CB8830EA755D}"/>
    <hyperlink ref="J58" r:id="rId240" tooltip="Supplier" display="'609-4616-1-ND" xr:uid="{91543159-E37E-4541-833F-10883D0FED5F}"/>
    <hyperlink ref="J59" r:id="rId241" tooltip="Supplier" display="'609-3461-ND" xr:uid="{28EA67A9-3532-42B8-A3AC-E3773878A063}"/>
    <hyperlink ref="J60" r:id="rId242" tooltip="Supplier" display="'609-3402-ND" xr:uid="{410027A9-7E18-414B-91C9-231100D7B385}"/>
    <hyperlink ref="J61" r:id="rId243" tooltip="Supplier" display="'609-3461-ND" xr:uid="{428120F3-4E38-49F4-9758-44060A609A94}"/>
    <hyperlink ref="J62" r:id="rId244" tooltip="Supplier" display="'399-9598-1-ND" xr:uid="{F76F3037-1B99-4CF4-B1DF-AC90DF940F24}"/>
    <hyperlink ref="J63" r:id="rId245" tooltip="Supplier" display="'S9337-ND" xr:uid="{6D49C428-265C-4ED9-9B06-09FF7E9EC8E3}"/>
    <hyperlink ref="J64" r:id="rId246" tooltip="Supplier" display="'S9337-ND" xr:uid="{7F9566D0-BF55-45E1-8D93-B388713F3FCE}"/>
    <hyperlink ref="J65" r:id="rId247" tooltip="Supplier" display="'S9337-ND" xr:uid="{BE9A5DE4-4122-4AA2-9183-DED3AB43789B}"/>
    <hyperlink ref="J66" r:id="rId248" tooltip="Supplier" display="'YAG3359CT-ND" xr:uid="{06E39084-3D35-499B-93B2-4843D0D9DE5D}"/>
    <hyperlink ref="J67" r:id="rId249" tooltip="Supplier" display="'311-560CRCT-ND" xr:uid="{DF617DA9-0738-44C6-B74D-A18B73552B16}"/>
    <hyperlink ref="J68" r:id="rId250" tooltip="Supplier" display="'311-560CRCT-ND" xr:uid="{2C5C1418-3465-4B32-8A36-F5F67A2DCF5A}"/>
    <hyperlink ref="J69" r:id="rId251" tooltip="Supplier" display="'311-10.0KCRCT-ND" xr:uid="{8AF73D66-005F-4C2B-B3DE-66F448B4C2D8}"/>
    <hyperlink ref="J70" r:id="rId252" tooltip="Supplier" display="'311-22.0CRCT-ND" xr:uid="{2E6A928E-5443-440A-BD79-FE5565F8C6B7}"/>
    <hyperlink ref="J71" r:id="rId253" tooltip="Supplier" display="'311-22.0CRCT-ND" xr:uid="{CB0A70AA-E117-4DC2-9687-BECA8160E1BE}"/>
    <hyperlink ref="J72" r:id="rId254" tooltip="Supplier" display="'311-22.0CRCT-ND" xr:uid="{F3D24307-7960-442B-A19C-964D92DE32A9}"/>
    <hyperlink ref="J73" r:id="rId255" tooltip="Supplier" display="'311-0.0ARCT-ND" xr:uid="{9D4E1B51-70E0-44DC-85F7-F36652D5A511}"/>
    <hyperlink ref="J74" r:id="rId256" tooltip="Supplier" display="'311-1.00MCRCT-ND" xr:uid="{70BF548B-B5C4-4FBE-BB5F-1368CF2E5C9E}"/>
    <hyperlink ref="J75" r:id="rId257" tooltip="Supplier" display="'311-1.00KCRCT-ND" xr:uid="{BF38B88B-EDA4-409C-BC0F-DBC5004B821C}"/>
    <hyperlink ref="J76" r:id="rId258" tooltip="Supplier" display="'311-1.00KCRCT-ND" xr:uid="{87906BDB-AB84-41BD-8EE9-4B8D0684A675}"/>
    <hyperlink ref="J77" r:id="rId259" tooltip="Supplier" display="'311-1.00KCRCT-ND" xr:uid="{EAB7AE51-265C-4806-9C87-BE9640461EDD}"/>
    <hyperlink ref="J78" r:id="rId260" tooltip="Supplier" display="'311-22.0CRCT-ND" xr:uid="{3AFC0675-E33B-48D4-9E1C-F1722528FF1B}"/>
    <hyperlink ref="J79" r:id="rId261" tooltip="Supplier" display="'311-10.0KCRCT-ND" xr:uid="{FFA3A27D-C98A-4C6D-8004-76610A1C1C15}"/>
    <hyperlink ref="J80" r:id="rId262" tooltip="Supplier" display="'311-560CRCT-ND" xr:uid="{DE932FD7-80C3-46D9-BFB9-B03590257407}"/>
    <hyperlink ref="J81" r:id="rId263" tooltip="Supplier" display="'311-1.00MCRCT-ND" xr:uid="{CF360101-613D-4CFC-94D1-748E5FD5A4C9}"/>
    <hyperlink ref="J82" r:id="rId264" tooltip="Supplier" display="'311-560CRCT-ND" xr:uid="{E017E91C-CE06-4B3C-8ED6-CA318D2C7E0D}"/>
    <hyperlink ref="J83" r:id="rId265" tooltip="Supplier" display="'311-10.0KCRCT-ND" xr:uid="{606A8CAB-7739-4DB7-AEB0-E7F5FD7DFDD3}"/>
    <hyperlink ref="J84" r:id="rId266" tooltip="Supplier" display="'311-10.0KCRCT-ND" xr:uid="{18AE42D8-11D5-4289-8C7A-7921162AE511}"/>
    <hyperlink ref="J85" r:id="rId267" tooltip="Supplier" display="'311-10.0KCRCT-ND" xr:uid="{FF65C6E8-F468-420E-B362-D11411988BD8}"/>
    <hyperlink ref="J86" r:id="rId268" tooltip="Supplier" display="'311-10.0KCRCT-ND" xr:uid="{5C43AD8E-9976-4348-90C3-3A79374BEB48}"/>
    <hyperlink ref="J87" r:id="rId269" tooltip="Supplier" display="'311-560CRCT-ND" xr:uid="{D262BB67-3BCD-4CB2-8931-7E0C2DCCE5AA}"/>
    <hyperlink ref="J88" r:id="rId270" tooltip="Supplier" display="'311-22.0CRCT-ND" xr:uid="{7AE644ED-CC0F-4E14-8A8D-F33B05EB55D5}"/>
    <hyperlink ref="J89" r:id="rId271" tooltip="Supplier" display="'311-22.0CRCT-ND" xr:uid="{4593358D-DABD-4542-A7CB-F49DD9F67765}"/>
    <hyperlink ref="J90" r:id="rId272" tooltip="Supplier" display="'311-22.0CRCT-ND" xr:uid="{F7050460-6B52-4FDD-B8D8-BB9CA5FA2199}"/>
    <hyperlink ref="J91" r:id="rId273" tooltip="Supplier" display="'3M5480-ND" xr:uid="{2BB97CD0-5C30-48B6-B719-4CA7BACD527C}"/>
    <hyperlink ref="J92" r:id="rId274" tooltip="Supplier" display="'450-1650-ND" xr:uid="{D793677C-EAA5-4A4E-856E-EB6DDB2A3FD5}"/>
    <hyperlink ref="J93" r:id="rId275" tooltip="Supplier" display="'450-1650-ND" xr:uid="{9F07D98A-5803-4BE2-B0BF-965AE331383C}"/>
    <hyperlink ref="J94" r:id="rId276" tooltip="Supplier" display="'ATMEGA328P-PU-ND" xr:uid="{22734BBA-BEC6-4703-A965-072453C69FEA}"/>
    <hyperlink ref="J95" r:id="rId277" tooltip="Supplier" display="'ATMEGA16U2-AU-ND" xr:uid="{311F0462-2AC3-4A36-8DE3-A045B19ACB44}"/>
    <hyperlink ref="J96" r:id="rId278" tooltip="Supplier" display="'296-24534-1-ND" xr:uid="{2492CDA3-55B6-4452-8056-6832B9DEE220}"/>
    <hyperlink ref="J97" r:id="rId279" tooltip="Supplier" display="'296-29202-1-ND" xr:uid="{9C08F253-C549-477D-B2D9-5208ED9134C4}"/>
    <hyperlink ref="J98" r:id="rId280" tooltip="Supplier" display="'296-29202-1-ND" xr:uid="{E8A564C7-10F6-4E14-97ED-AF7AD288A05A}"/>
    <hyperlink ref="J99" r:id="rId281" tooltip="Supplier" display="'296-29202-1-ND" xr:uid="{4F197EB6-ACE1-44B4-9470-BCE2C7889567}"/>
    <hyperlink ref="J100" r:id="rId282" tooltip="Supplier" display="'296-29202-1-ND" xr:uid="{53A6BEAB-FCE8-468C-BA90-21FC397D1694}"/>
    <hyperlink ref="J101" r:id="rId283" tooltip="Supplier" display="'535-9833-1-ND" xr:uid="{20E6284C-58B0-4839-84E9-194BBBB7ECC8}"/>
    <hyperlink ref="J102" r:id="rId284" tooltip="Supplier" display="'535-9831-1-ND" xr:uid="{4C6BB10C-B52C-4985-94F9-4BFBCBEFC33D}"/>
    <hyperlink ref="J103" r:id="rId285" tooltip="Supplier" display="'CG0603MLC-05ECT-ND" xr:uid="{1175D196-405F-425B-AB00-4D1BCCDCEC92}"/>
    <hyperlink ref="J104" r:id="rId286" tooltip="Supplier" display="'CG0603MLC-05ECT-ND" xr:uid="{7C63CDD7-9E58-417E-830E-14E8FB4B67F6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87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2" t="s">
        <v>0</v>
      </c>
      <c r="B1" s="103" t="s">
        <v>290</v>
      </c>
    </row>
    <row r="2" spans="1:2" x14ac:dyDescent="0.2">
      <c r="A2" s="83" t="s">
        <v>1</v>
      </c>
      <c r="B2" s="104" t="s">
        <v>28</v>
      </c>
    </row>
    <row r="3" spans="1:2" x14ac:dyDescent="0.2">
      <c r="A3" s="82" t="s">
        <v>2</v>
      </c>
      <c r="B3" s="105" t="s">
        <v>29</v>
      </c>
    </row>
    <row r="4" spans="1:2" x14ac:dyDescent="0.2">
      <c r="A4" s="83" t="s">
        <v>3</v>
      </c>
      <c r="B4" s="104" t="s">
        <v>28</v>
      </c>
    </row>
    <row r="5" spans="1:2" x14ac:dyDescent="0.2">
      <c r="A5" s="82" t="s">
        <v>4</v>
      </c>
      <c r="B5" s="105" t="s">
        <v>290</v>
      </c>
    </row>
    <row r="6" spans="1:2" x14ac:dyDescent="0.2">
      <c r="A6" s="83" t="s">
        <v>5</v>
      </c>
      <c r="B6" s="104" t="s">
        <v>28</v>
      </c>
    </row>
    <row r="7" spans="1:2" x14ac:dyDescent="0.2">
      <c r="A7" s="82" t="s">
        <v>6</v>
      </c>
      <c r="B7" s="105" t="s">
        <v>291</v>
      </c>
    </row>
    <row r="8" spans="1:2" x14ac:dyDescent="0.2">
      <c r="A8" s="83" t="s">
        <v>7</v>
      </c>
      <c r="B8" s="104" t="s">
        <v>30</v>
      </c>
    </row>
    <row r="9" spans="1:2" x14ac:dyDescent="0.2">
      <c r="A9" s="82" t="s">
        <v>8</v>
      </c>
      <c r="B9" s="105" t="s">
        <v>27</v>
      </c>
    </row>
    <row r="10" spans="1:2" x14ac:dyDescent="0.2">
      <c r="A10" s="83" t="s">
        <v>9</v>
      </c>
      <c r="B10" s="104" t="s">
        <v>292</v>
      </c>
    </row>
    <row r="11" spans="1:2" x14ac:dyDescent="0.2">
      <c r="A11" s="82" t="s">
        <v>10</v>
      </c>
      <c r="B11" s="105" t="s">
        <v>293</v>
      </c>
    </row>
    <row r="12" spans="1:2" x14ac:dyDescent="0.2">
      <c r="A12" s="83" t="s">
        <v>11</v>
      </c>
      <c r="B12" s="104" t="s">
        <v>294</v>
      </c>
    </row>
    <row r="13" spans="1:2" x14ac:dyDescent="0.2">
      <c r="A13" s="82" t="s">
        <v>12</v>
      </c>
      <c r="B13" s="105" t="s">
        <v>295</v>
      </c>
    </row>
    <row r="14" spans="1:2" x14ac:dyDescent="0.2">
      <c r="A14" s="83" t="s">
        <v>13</v>
      </c>
      <c r="B14" s="104" t="s">
        <v>296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 singh</dc:creator>
  <cp:lastModifiedBy>sudhanshu kumar singh</cp:lastModifiedBy>
  <cp:lastPrinted>2012-02-04T13:58:31Z</cp:lastPrinted>
  <dcterms:created xsi:type="dcterms:W3CDTF">2002-11-05T15:28:02Z</dcterms:created>
  <dcterms:modified xsi:type="dcterms:W3CDTF">2018-08-29T21:28:58Z</dcterms:modified>
</cp:coreProperties>
</file>