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MIT\Volatility_Volume\"/>
    </mc:Choice>
  </mc:AlternateContent>
  <xr:revisionPtr revIDLastSave="0" documentId="13_ncr:9_{F8D683E3-BFD8-412F-A797-D86AE9ED9327}" xr6:coauthVersionLast="47" xr6:coauthVersionMax="47" xr10:uidLastSave="{00000000-0000-0000-0000-000000000000}"/>
  <bookViews>
    <workbookView xWindow="-120" yWindow="-120" windowWidth="29040" windowHeight="15720" xr2:uid="{B9206391-51CE-40A1-A022-A5C4F6728A7C}"/>
  </bookViews>
  <sheets>
    <sheet name="1_HDFCBANK_VOLUME" sheetId="1" r:id="rId1"/>
  </sheets>
  <calcPr calcId="0"/>
</workbook>
</file>

<file path=xl/calcChain.xml><?xml version="1.0" encoding="utf-8"?>
<calcChain xmlns="http://schemas.openxmlformats.org/spreadsheetml/2006/main">
  <c r="V42" i="1" l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W41" i="1"/>
  <c r="V4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2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3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4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3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5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3" i="1"/>
</calcChain>
</file>

<file path=xl/sharedStrings.xml><?xml version="1.0" encoding="utf-8"?>
<sst xmlns="http://schemas.openxmlformats.org/spreadsheetml/2006/main" count="22" uniqueCount="22">
  <si>
    <t>dt</t>
  </si>
  <si>
    <t>o</t>
  </si>
  <si>
    <t>h</t>
  </si>
  <si>
    <t>l</t>
  </si>
  <si>
    <t>c</t>
  </si>
  <si>
    <t>v</t>
  </si>
  <si>
    <t>e_dt</t>
  </si>
  <si>
    <t>calculate_volume_stdv_1</t>
  </si>
  <si>
    <t>calculate_avg_volume_1_2</t>
  </si>
  <si>
    <t>calculate_volume_zscore_1</t>
  </si>
  <si>
    <t>calculate_sum_zscores_1_20</t>
  </si>
  <si>
    <t>calculate_avg_zscore_sums_1_20</t>
  </si>
  <si>
    <t>QC_calculate_volume_stdv_1</t>
  </si>
  <si>
    <t>QC_diff_calculate_volume_stdv_1</t>
  </si>
  <si>
    <t>QC_calculate_avg_volume_1_2</t>
  </si>
  <si>
    <t>QC_diff_calculate_avg_volume_1_2</t>
  </si>
  <si>
    <t>QC_calculate_volume_zscore_1</t>
  </si>
  <si>
    <t>QC_diff_calculate_volume_zscore_1</t>
  </si>
  <si>
    <t>QC_calculate_sum_zscores_1_20</t>
  </si>
  <si>
    <t>QC_diff_calculate_sum_zscores_1_20</t>
  </si>
  <si>
    <t>QC_calculate_avg_zscore_sums_1_20</t>
  </si>
  <si>
    <t>QC_diff_calculate_avg_zscore_sums_1_20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</si>
</sst>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B0AC-9F76-4DA9-A936-CA725ED1984A}">
  <dimension ref="A1:W155"/>
  <sheetViews>
    <sheetView tabSelected="1" workbookViewId="0">
      <selection activeCell="M4" sqref="M4"/>
    </sheetView>
  </sheetViews>
  <sheetFormatPr defaultRowHeight="15" x14ac:dyDescent="0.25"/>
  <cols>
    <col min="1" max="1" width="4" bestFit="1" customWidth="1"/>
    <col min="2" max="2" width="14.85546875" bestFit="1" customWidth="1"/>
    <col min="3" max="6" width="8" bestFit="1" customWidth="1"/>
    <col min="7" max="7" width="9" bestFit="1" customWidth="1"/>
    <col min="8" max="8" width="14.85546875" bestFit="1" customWidth="1"/>
    <col min="9" max="9" width="23.7109375" bestFit="1" customWidth="1"/>
    <col min="10" max="10" width="25" bestFit="1" customWidth="1"/>
    <col min="11" max="11" width="25.7109375" bestFit="1" customWidth="1"/>
    <col min="12" max="12" width="26.5703125" bestFit="1" customWidth="1"/>
    <col min="13" max="13" width="30.7109375" bestFit="1" customWidth="1"/>
    <col min="14" max="14" width="27.42578125" bestFit="1" customWidth="1"/>
    <col min="15" max="15" width="31.7109375" style="2" bestFit="1" customWidth="1"/>
    <col min="16" max="16" width="28.7109375" bestFit="1" customWidth="1"/>
    <col min="17" max="17" width="33" style="2" bestFit="1" customWidth="1"/>
    <col min="18" max="18" width="29.28515625" style="3" bestFit="1" customWidth="1"/>
    <col min="19" max="19" width="33.5703125" style="2" bestFit="1" customWidth="1"/>
    <col min="20" max="20" width="30.28515625" bestFit="1" customWidth="1"/>
    <col min="21" max="21" width="34.5703125" style="2" bestFit="1" customWidth="1"/>
    <col min="22" max="22" width="34.42578125" bestFit="1" customWidth="1"/>
    <col min="23" max="23" width="38.7109375" style="2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2" t="s">
        <v>13</v>
      </c>
      <c r="P1" t="s">
        <v>14</v>
      </c>
      <c r="Q1" s="2" t="s">
        <v>15</v>
      </c>
      <c r="R1" t="s">
        <v>16</v>
      </c>
      <c r="S1" s="2" t="s">
        <v>17</v>
      </c>
      <c r="T1" t="s">
        <v>18</v>
      </c>
      <c r="U1" s="2" t="s">
        <v>19</v>
      </c>
      <c r="V1" t="s">
        <v>20</v>
      </c>
      <c r="W1" s="2" t="s">
        <v>21</v>
      </c>
    </row>
    <row r="2" spans="1:23" x14ac:dyDescent="0.25">
      <c r="A2">
        <v>0</v>
      </c>
      <c r="B2" s="1">
        <v>45292.385416666664</v>
      </c>
      <c r="C2">
        <v>1706</v>
      </c>
      <c r="D2">
        <v>1709.15</v>
      </c>
      <c r="E2">
        <v>1697.45</v>
      </c>
      <c r="F2">
        <v>1698.2</v>
      </c>
      <c r="G2">
        <v>978309</v>
      </c>
      <c r="H2" s="1">
        <v>45292.426388888889</v>
      </c>
      <c r="I2">
        <v>0</v>
      </c>
    </row>
    <row r="3" spans="1:23" x14ac:dyDescent="0.25">
      <c r="A3">
        <v>1</v>
      </c>
      <c r="B3" s="1">
        <v>45292.427083333336</v>
      </c>
      <c r="C3">
        <v>1698.15</v>
      </c>
      <c r="D3">
        <v>1703</v>
      </c>
      <c r="E3">
        <v>1697.55</v>
      </c>
      <c r="F3">
        <v>1702.65</v>
      </c>
      <c r="G3">
        <v>537799</v>
      </c>
      <c r="H3" s="1">
        <v>45292.468055555553</v>
      </c>
      <c r="I3">
        <v>220255</v>
      </c>
      <c r="J3">
        <v>758054</v>
      </c>
      <c r="K3">
        <v>-1</v>
      </c>
      <c r="N3">
        <f>_xlfn.STDEV.P($G$2:G3)</f>
        <v>220255</v>
      </c>
      <c r="O3" s="2">
        <f>I3-N3</f>
        <v>0</v>
      </c>
      <c r="P3">
        <f>AVERAGE(G2:G3)</f>
        <v>758054</v>
      </c>
      <c r="Q3" s="2">
        <f>P3-J3</f>
        <v>0</v>
      </c>
      <c r="R3" s="3">
        <f>(G3-J3)/I3</f>
        <v>-1</v>
      </c>
      <c r="S3" s="2">
        <f>R3-K3</f>
        <v>0</v>
      </c>
    </row>
    <row r="4" spans="1:23" x14ac:dyDescent="0.25">
      <c r="A4">
        <v>2</v>
      </c>
      <c r="B4" s="1">
        <v>45292.46875</v>
      </c>
      <c r="C4">
        <v>1702.5</v>
      </c>
      <c r="D4">
        <v>1703.6</v>
      </c>
      <c r="E4">
        <v>1699.35</v>
      </c>
      <c r="F4">
        <v>1703.15</v>
      </c>
      <c r="G4">
        <v>475764</v>
      </c>
      <c r="H4" s="1">
        <v>45292.509722222225</v>
      </c>
      <c r="I4">
        <v>223718.294674848</v>
      </c>
      <c r="J4">
        <v>506781.5</v>
      </c>
      <c r="K4">
        <v>-0.13864534433842601</v>
      </c>
      <c r="N4">
        <f>_xlfn.STDEV.P($G$2:G4)</f>
        <v>223718.29467484821</v>
      </c>
      <c r="O4" s="2">
        <f t="shared" ref="O4:O67" si="0">I4-N4</f>
        <v>0</v>
      </c>
      <c r="P4">
        <f>AVERAGE(G3:G4)</f>
        <v>506781.5</v>
      </c>
      <c r="Q4" s="2">
        <f t="shared" ref="Q4:Q67" si="1">P4-J4</f>
        <v>0</v>
      </c>
      <c r="R4" s="3">
        <f t="shared" ref="R4:R67" si="2">(G4-J4)/I4</f>
        <v>-0.1386453443384271</v>
      </c>
      <c r="S4" s="2">
        <f t="shared" ref="S4:S67" si="3">R4-K4</f>
        <v>-1.0824674490095276E-15</v>
      </c>
    </row>
    <row r="5" spans="1:23" x14ac:dyDescent="0.25">
      <c r="A5">
        <v>3</v>
      </c>
      <c r="B5" s="1">
        <v>45292.510416666664</v>
      </c>
      <c r="C5">
        <v>1703.15</v>
      </c>
      <c r="D5">
        <v>1703.9</v>
      </c>
      <c r="E5">
        <v>1700.2</v>
      </c>
      <c r="F5">
        <v>1701.3</v>
      </c>
      <c r="G5">
        <v>489040</v>
      </c>
      <c r="H5" s="1">
        <v>45292.551388888889</v>
      </c>
      <c r="I5">
        <v>208024.446425173</v>
      </c>
      <c r="J5">
        <v>482402</v>
      </c>
      <c r="K5">
        <v>3.1909711161700799E-2</v>
      </c>
      <c r="N5">
        <f>_xlfn.STDEV.P($G$2:G5)</f>
        <v>208024.44642517378</v>
      </c>
      <c r="O5" s="2">
        <f t="shared" si="0"/>
        <v>-7.8580342233181E-10</v>
      </c>
      <c r="P5">
        <f t="shared" ref="P4:P67" si="4">AVERAGE(G4:G5)</f>
        <v>482402</v>
      </c>
      <c r="Q5" s="2">
        <f t="shared" si="1"/>
        <v>0</v>
      </c>
      <c r="R5" s="3">
        <f t="shared" si="2"/>
        <v>3.1909711161700931E-2</v>
      </c>
      <c r="S5" s="2">
        <f t="shared" si="3"/>
        <v>1.3183898417423734E-16</v>
      </c>
    </row>
    <row r="6" spans="1:23" x14ac:dyDescent="0.25">
      <c r="A6">
        <v>4</v>
      </c>
      <c r="B6" s="1">
        <v>45292.552083333336</v>
      </c>
      <c r="C6">
        <v>1701.35</v>
      </c>
      <c r="D6">
        <v>1703.6</v>
      </c>
      <c r="E6">
        <v>1700.5</v>
      </c>
      <c r="F6">
        <v>1702.65</v>
      </c>
      <c r="G6">
        <v>1226328</v>
      </c>
      <c r="H6" s="1">
        <v>45292.593055555553</v>
      </c>
      <c r="I6">
        <v>305608.39296131901</v>
      </c>
      <c r="J6">
        <v>857684</v>
      </c>
      <c r="K6">
        <v>1.2062626828663601</v>
      </c>
      <c r="N6">
        <f>_xlfn.STDEV.P($G$2:G6)</f>
        <v>305608.39296131901</v>
      </c>
      <c r="O6" s="2">
        <f t="shared" si="0"/>
        <v>0</v>
      </c>
      <c r="P6">
        <f t="shared" si="4"/>
        <v>857684</v>
      </c>
      <c r="Q6" s="2">
        <f t="shared" si="1"/>
        <v>0</v>
      </c>
      <c r="R6" s="3">
        <f t="shared" si="2"/>
        <v>1.2062626828663683</v>
      </c>
      <c r="S6" s="2">
        <f t="shared" si="3"/>
        <v>8.2156503822261584E-15</v>
      </c>
    </row>
    <row r="7" spans="1:23" x14ac:dyDescent="0.25">
      <c r="A7">
        <v>5</v>
      </c>
      <c r="B7" s="1">
        <v>45292.59375</v>
      </c>
      <c r="C7">
        <v>1702.65</v>
      </c>
      <c r="D7">
        <v>1706.65</v>
      </c>
      <c r="E7">
        <v>1695.4</v>
      </c>
      <c r="F7">
        <v>1697.05</v>
      </c>
      <c r="G7">
        <v>2816394</v>
      </c>
      <c r="H7" s="1">
        <v>45292.634722222225</v>
      </c>
      <c r="I7">
        <v>822072.23273519101</v>
      </c>
      <c r="J7">
        <v>2021361</v>
      </c>
      <c r="K7">
        <v>0.96710844660787698</v>
      </c>
      <c r="N7">
        <f>_xlfn.STDEV.P($G$2:G7)</f>
        <v>822072.23273519112</v>
      </c>
      <c r="O7" s="2">
        <f t="shared" si="0"/>
        <v>0</v>
      </c>
      <c r="P7">
        <f t="shared" si="4"/>
        <v>2021361</v>
      </c>
      <c r="Q7" s="2">
        <f t="shared" si="1"/>
        <v>0</v>
      </c>
      <c r="R7" s="3">
        <f t="shared" si="2"/>
        <v>0.96710844660787731</v>
      </c>
      <c r="S7" s="2">
        <f t="shared" si="3"/>
        <v>0</v>
      </c>
    </row>
    <row r="8" spans="1:23" x14ac:dyDescent="0.25">
      <c r="A8">
        <v>6</v>
      </c>
      <c r="B8" s="1">
        <v>45292.635416666664</v>
      </c>
      <c r="C8">
        <v>1697.2</v>
      </c>
      <c r="D8">
        <v>1697.9</v>
      </c>
      <c r="E8">
        <v>1692</v>
      </c>
      <c r="F8">
        <v>1692.9</v>
      </c>
      <c r="G8">
        <v>594001</v>
      </c>
      <c r="H8" s="1">
        <v>45292.645138888889</v>
      </c>
      <c r="I8">
        <v>780418.71799914399</v>
      </c>
      <c r="J8">
        <v>1705197.5</v>
      </c>
      <c r="K8">
        <v>-1.4238465510526299</v>
      </c>
      <c r="N8">
        <f>_xlfn.STDEV.P($G$2:G8)</f>
        <v>780418.71799914469</v>
      </c>
      <c r="O8" s="2">
        <f t="shared" si="0"/>
        <v>0</v>
      </c>
      <c r="P8">
        <f t="shared" si="4"/>
        <v>1705197.5</v>
      </c>
      <c r="Q8" s="2">
        <f t="shared" si="1"/>
        <v>0</v>
      </c>
      <c r="R8" s="3">
        <f t="shared" si="2"/>
        <v>-1.4238465510526348</v>
      </c>
      <c r="S8" s="2">
        <f t="shared" si="3"/>
        <v>-4.8849813083506888E-15</v>
      </c>
    </row>
    <row r="9" spans="1:23" x14ac:dyDescent="0.25">
      <c r="A9">
        <v>7</v>
      </c>
      <c r="B9" s="1">
        <v>45293.385416666664</v>
      </c>
      <c r="C9">
        <v>1698.8</v>
      </c>
      <c r="D9">
        <v>1702.75</v>
      </c>
      <c r="E9">
        <v>1688.7</v>
      </c>
      <c r="F9">
        <v>1692.35</v>
      </c>
      <c r="G9">
        <v>3011201</v>
      </c>
      <c r="H9" s="1">
        <v>45293.426388888889</v>
      </c>
      <c r="I9">
        <v>983856.38605425996</v>
      </c>
      <c r="J9">
        <v>1802601</v>
      </c>
      <c r="K9">
        <v>1.2284313210051601</v>
      </c>
      <c r="N9">
        <f>_xlfn.STDEV.P($G$2:G9)</f>
        <v>983856.38605426042</v>
      </c>
      <c r="O9" s="2">
        <f t="shared" si="0"/>
        <v>0</v>
      </c>
      <c r="P9">
        <f t="shared" si="4"/>
        <v>1802601</v>
      </c>
      <c r="Q9" s="2">
        <f t="shared" si="1"/>
        <v>0</v>
      </c>
      <c r="R9" s="3">
        <f t="shared" si="2"/>
        <v>1.2284313210051627</v>
      </c>
      <c r="S9" s="2">
        <f t="shared" si="3"/>
        <v>2.6645352591003757E-15</v>
      </c>
    </row>
    <row r="10" spans="1:23" x14ac:dyDescent="0.25">
      <c r="A10">
        <v>8</v>
      </c>
      <c r="B10" s="1">
        <v>45293.427083333336</v>
      </c>
      <c r="C10">
        <v>1692.55</v>
      </c>
      <c r="D10">
        <v>1699.7</v>
      </c>
      <c r="E10">
        <v>1690.7</v>
      </c>
      <c r="F10">
        <v>1699</v>
      </c>
      <c r="G10">
        <v>2598417</v>
      </c>
      <c r="H10" s="1">
        <v>45293.468055555553</v>
      </c>
      <c r="I10">
        <v>1017710.6767339</v>
      </c>
      <c r="J10">
        <v>2804809</v>
      </c>
      <c r="K10">
        <v>-0.20280026997689099</v>
      </c>
      <c r="N10">
        <f>_xlfn.STDEV.P($G$2:G10)</f>
        <v>1017710.6767339001</v>
      </c>
      <c r="O10" s="2">
        <f t="shared" si="0"/>
        <v>0</v>
      </c>
      <c r="P10">
        <f t="shared" si="4"/>
        <v>2804809</v>
      </c>
      <c r="Q10" s="2">
        <f t="shared" si="1"/>
        <v>0</v>
      </c>
      <c r="R10" s="3">
        <f t="shared" si="2"/>
        <v>-0.20280026997689163</v>
      </c>
      <c r="S10" s="2">
        <f t="shared" si="3"/>
        <v>-6.3837823915946501E-16</v>
      </c>
    </row>
    <row r="11" spans="1:23" x14ac:dyDescent="0.25">
      <c r="A11">
        <v>9</v>
      </c>
      <c r="B11" s="1">
        <v>45293.46875</v>
      </c>
      <c r="C11">
        <v>1698.75</v>
      </c>
      <c r="D11">
        <v>1702.8</v>
      </c>
      <c r="E11">
        <v>1695.1</v>
      </c>
      <c r="F11">
        <v>1699.3</v>
      </c>
      <c r="G11">
        <v>1359223</v>
      </c>
      <c r="H11" s="1">
        <v>45293.509722222225</v>
      </c>
      <c r="I11">
        <v>965625.67313428398</v>
      </c>
      <c r="J11">
        <v>1978820</v>
      </c>
      <c r="K11">
        <v>-0.64165340383802705</v>
      </c>
      <c r="N11">
        <f>_xlfn.STDEV.P($G$2:G11)</f>
        <v>965625.67313428444</v>
      </c>
      <c r="O11" s="2">
        <f t="shared" si="0"/>
        <v>0</v>
      </c>
      <c r="P11">
        <f t="shared" si="4"/>
        <v>1978820</v>
      </c>
      <c r="Q11" s="2">
        <f t="shared" si="1"/>
        <v>0</v>
      </c>
      <c r="R11" s="3">
        <f t="shared" si="2"/>
        <v>-0.6416534038380276</v>
      </c>
      <c r="S11" s="2">
        <f t="shared" si="3"/>
        <v>0</v>
      </c>
    </row>
    <row r="12" spans="1:23" x14ac:dyDescent="0.25">
      <c r="A12">
        <v>10</v>
      </c>
      <c r="B12" s="1">
        <v>45293.510416666664</v>
      </c>
      <c r="C12">
        <v>1699.45</v>
      </c>
      <c r="D12">
        <v>1702</v>
      </c>
      <c r="E12">
        <v>1696.4</v>
      </c>
      <c r="F12">
        <v>1697.05</v>
      </c>
      <c r="G12">
        <v>787914</v>
      </c>
      <c r="H12" s="1">
        <v>45293.551388888889</v>
      </c>
      <c r="I12">
        <v>937822.01297048701</v>
      </c>
      <c r="J12">
        <v>1073568.5</v>
      </c>
      <c r="K12">
        <v>-0.30459351140117602</v>
      </c>
      <c r="N12">
        <f>_xlfn.STDEV.P($G$2:G12)</f>
        <v>937822.01297048712</v>
      </c>
      <c r="O12" s="2">
        <f t="shared" si="0"/>
        <v>0</v>
      </c>
      <c r="P12">
        <f t="shared" si="4"/>
        <v>1073568.5</v>
      </c>
      <c r="Q12" s="2">
        <f t="shared" si="1"/>
        <v>0</v>
      </c>
      <c r="R12" s="3">
        <f t="shared" si="2"/>
        <v>-0.30459351140117613</v>
      </c>
      <c r="S12" s="2">
        <f t="shared" si="3"/>
        <v>0</v>
      </c>
    </row>
    <row r="13" spans="1:23" x14ac:dyDescent="0.25">
      <c r="A13">
        <v>11</v>
      </c>
      <c r="B13" s="1">
        <v>45293.552083333336</v>
      </c>
      <c r="C13">
        <v>1697.05</v>
      </c>
      <c r="D13">
        <v>1698.8</v>
      </c>
      <c r="E13">
        <v>1695.15</v>
      </c>
      <c r="F13">
        <v>1697.85</v>
      </c>
      <c r="G13">
        <v>951004</v>
      </c>
      <c r="H13" s="1">
        <v>45293.593055555553</v>
      </c>
      <c r="I13">
        <v>904717.688816685</v>
      </c>
      <c r="J13">
        <v>869459</v>
      </c>
      <c r="K13">
        <v>9.0133089037593303E-2</v>
      </c>
      <c r="N13">
        <f>_xlfn.STDEV.P($G$2:G13)</f>
        <v>904717.68881668581</v>
      </c>
      <c r="O13" s="2">
        <f t="shared" si="0"/>
        <v>0</v>
      </c>
      <c r="P13">
        <f t="shared" si="4"/>
        <v>869459</v>
      </c>
      <c r="Q13" s="2">
        <f t="shared" si="1"/>
        <v>0</v>
      </c>
      <c r="R13" s="3">
        <f t="shared" si="2"/>
        <v>9.0133089037593414E-2</v>
      </c>
      <c r="S13" s="2">
        <f t="shared" si="3"/>
        <v>1.1102230246251565E-16</v>
      </c>
    </row>
    <row r="14" spans="1:23" x14ac:dyDescent="0.25">
      <c r="A14">
        <v>12</v>
      </c>
      <c r="B14" s="1">
        <v>45293.59375</v>
      </c>
      <c r="C14">
        <v>1697.85</v>
      </c>
      <c r="D14">
        <v>1702.45</v>
      </c>
      <c r="E14">
        <v>1694.7</v>
      </c>
      <c r="F14">
        <v>1699.55</v>
      </c>
      <c r="G14">
        <v>3934582</v>
      </c>
      <c r="H14" s="1">
        <v>45293.634722222225</v>
      </c>
      <c r="I14">
        <v>1114182.54167002</v>
      </c>
      <c r="J14">
        <v>2442793</v>
      </c>
      <c r="K14">
        <v>1.3389089706646999</v>
      </c>
      <c r="N14">
        <f>_xlfn.STDEV.P($G$2:G14)</f>
        <v>1114182.5416700281</v>
      </c>
      <c r="O14" s="2">
        <f t="shared" si="0"/>
        <v>-8.149072527885437E-9</v>
      </c>
      <c r="P14">
        <f t="shared" si="4"/>
        <v>2442793</v>
      </c>
      <c r="Q14" s="2">
        <f t="shared" si="1"/>
        <v>0</v>
      </c>
      <c r="R14" s="3">
        <f t="shared" si="2"/>
        <v>1.3389089706647128</v>
      </c>
      <c r="S14" s="2">
        <f t="shared" si="3"/>
        <v>1.2878587085651816E-14</v>
      </c>
    </row>
    <row r="15" spans="1:23" x14ac:dyDescent="0.25">
      <c r="A15">
        <v>13</v>
      </c>
      <c r="B15" s="1">
        <v>45293.635416666664</v>
      </c>
      <c r="C15">
        <v>1699.55</v>
      </c>
      <c r="D15">
        <v>1701.4</v>
      </c>
      <c r="E15">
        <v>1696</v>
      </c>
      <c r="F15">
        <v>1697.5</v>
      </c>
      <c r="G15">
        <v>1978042</v>
      </c>
      <c r="H15" s="1">
        <v>45293.645138888889</v>
      </c>
      <c r="I15">
        <v>1080114.2043891</v>
      </c>
      <c r="J15">
        <v>2956312</v>
      </c>
      <c r="K15">
        <v>-0.90570978145157899</v>
      </c>
      <c r="N15">
        <f>_xlfn.STDEV.P($G$2:G15)</f>
        <v>1080114.2043891016</v>
      </c>
      <c r="O15" s="2">
        <f t="shared" si="0"/>
        <v>0</v>
      </c>
      <c r="P15">
        <f t="shared" si="4"/>
        <v>2956312</v>
      </c>
      <c r="Q15" s="2">
        <f t="shared" si="1"/>
        <v>0</v>
      </c>
      <c r="R15" s="3">
        <f t="shared" si="2"/>
        <v>-0.90570978145158099</v>
      </c>
      <c r="S15" s="2">
        <f t="shared" si="3"/>
        <v>-1.9984014443252818E-15</v>
      </c>
    </row>
    <row r="16" spans="1:23" x14ac:dyDescent="0.25">
      <c r="A16">
        <v>14</v>
      </c>
      <c r="B16" s="1">
        <v>45294.385416666664</v>
      </c>
      <c r="C16">
        <v>1702</v>
      </c>
      <c r="D16">
        <v>1704.7</v>
      </c>
      <c r="E16">
        <v>1691</v>
      </c>
      <c r="F16">
        <v>1691.2</v>
      </c>
      <c r="G16">
        <v>3583962</v>
      </c>
      <c r="H16" s="1">
        <v>45294.426388888889</v>
      </c>
      <c r="I16">
        <v>1159998.61034405</v>
      </c>
      <c r="J16">
        <v>2781002</v>
      </c>
      <c r="K16">
        <v>0.692207725802226</v>
      </c>
      <c r="N16">
        <f>_xlfn.STDEV.P($G$2:G16)</f>
        <v>1159998.6103440525</v>
      </c>
      <c r="O16" s="2">
        <f t="shared" si="0"/>
        <v>-2.5611370801925659E-9</v>
      </c>
      <c r="P16">
        <f t="shared" si="4"/>
        <v>2781002</v>
      </c>
      <c r="Q16" s="2">
        <f t="shared" si="1"/>
        <v>0</v>
      </c>
      <c r="R16" s="3">
        <f t="shared" si="2"/>
        <v>0.69220772580222834</v>
      </c>
      <c r="S16" s="2">
        <f t="shared" si="3"/>
        <v>2.3314683517128287E-15</v>
      </c>
    </row>
    <row r="17" spans="1:21" x14ac:dyDescent="0.25">
      <c r="A17">
        <v>15</v>
      </c>
      <c r="B17" s="1">
        <v>45294.427083333336</v>
      </c>
      <c r="C17">
        <v>1691.75</v>
      </c>
      <c r="D17">
        <v>1692.65</v>
      </c>
      <c r="E17">
        <v>1678.8</v>
      </c>
      <c r="F17">
        <v>1683.2</v>
      </c>
      <c r="G17">
        <v>2039172</v>
      </c>
      <c r="H17" s="1">
        <v>45294.468055555553</v>
      </c>
      <c r="I17">
        <v>1126373.5754624701</v>
      </c>
      <c r="J17">
        <v>2811567</v>
      </c>
      <c r="K17">
        <v>-0.68573607977518702</v>
      </c>
      <c r="N17">
        <f>_xlfn.STDEV.P($G$2:G17)</f>
        <v>1126373.5754624773</v>
      </c>
      <c r="O17" s="2">
        <f t="shared" si="0"/>
        <v>-7.2177499532699585E-9</v>
      </c>
      <c r="P17">
        <f t="shared" si="4"/>
        <v>2811567</v>
      </c>
      <c r="Q17" s="2">
        <f t="shared" si="1"/>
        <v>0</v>
      </c>
      <c r="R17" s="3">
        <f t="shared" si="2"/>
        <v>-0.68573607977519146</v>
      </c>
      <c r="S17" s="2">
        <f t="shared" si="3"/>
        <v>-4.4408920985006262E-15</v>
      </c>
    </row>
    <row r="18" spans="1:21" x14ac:dyDescent="0.25">
      <c r="A18">
        <v>16</v>
      </c>
      <c r="B18" s="1">
        <v>45294.46875</v>
      </c>
      <c r="C18">
        <v>1683.4</v>
      </c>
      <c r="D18">
        <v>1683.4</v>
      </c>
      <c r="E18">
        <v>1672</v>
      </c>
      <c r="F18">
        <v>1674.5</v>
      </c>
      <c r="G18">
        <v>1964059</v>
      </c>
      <c r="H18" s="1">
        <v>45294.509722222225</v>
      </c>
      <c r="I18">
        <v>1094375.82612749</v>
      </c>
      <c r="J18">
        <v>2001615.5</v>
      </c>
      <c r="K18">
        <v>-3.4317735373318198E-2</v>
      </c>
      <c r="N18">
        <f>_xlfn.STDEV.P($G$2:G18)</f>
        <v>1094375.8261274972</v>
      </c>
      <c r="O18" s="2">
        <f t="shared" si="0"/>
        <v>-7.2177499532699585E-9</v>
      </c>
      <c r="P18">
        <f t="shared" si="4"/>
        <v>2001615.5</v>
      </c>
      <c r="Q18" s="2">
        <f t="shared" si="1"/>
        <v>0</v>
      </c>
      <c r="R18" s="3">
        <f t="shared" si="2"/>
        <v>-3.4317735373318482E-2</v>
      </c>
      <c r="S18" s="2">
        <f t="shared" si="3"/>
        <v>-2.8449465006019636E-16</v>
      </c>
    </row>
    <row r="19" spans="1:21" x14ac:dyDescent="0.25">
      <c r="A19">
        <v>17</v>
      </c>
      <c r="B19" s="1">
        <v>45294.510416666664</v>
      </c>
      <c r="C19">
        <v>1674.95</v>
      </c>
      <c r="D19">
        <v>1676.6</v>
      </c>
      <c r="E19">
        <v>1670.55</v>
      </c>
      <c r="F19">
        <v>1674.75</v>
      </c>
      <c r="G19">
        <v>1355375</v>
      </c>
      <c r="H19" s="1">
        <v>45294.551388888889</v>
      </c>
      <c r="I19">
        <v>1066907.12887324</v>
      </c>
      <c r="J19">
        <v>1659717</v>
      </c>
      <c r="K19">
        <v>-0.285256318721399</v>
      </c>
      <c r="N19">
        <f>_xlfn.STDEV.P($G$2:G19)</f>
        <v>1066907.1288732472</v>
      </c>
      <c r="O19" s="2">
        <f t="shared" si="0"/>
        <v>-7.2177499532699585E-9</v>
      </c>
      <c r="P19">
        <f t="shared" si="4"/>
        <v>1659717</v>
      </c>
      <c r="Q19" s="2">
        <f t="shared" si="1"/>
        <v>0</v>
      </c>
      <c r="R19" s="3">
        <f t="shared" si="2"/>
        <v>-0.28525631872140117</v>
      </c>
      <c r="S19" s="2">
        <f t="shared" si="3"/>
        <v>-2.1649348980190553E-15</v>
      </c>
    </row>
    <row r="20" spans="1:21" x14ac:dyDescent="0.25">
      <c r="A20">
        <v>18</v>
      </c>
      <c r="B20" s="1">
        <v>45294.552083333336</v>
      </c>
      <c r="C20">
        <v>1674.7</v>
      </c>
      <c r="D20">
        <v>1677.4</v>
      </c>
      <c r="E20">
        <v>1672.95</v>
      </c>
      <c r="F20">
        <v>1676.6</v>
      </c>
      <c r="G20">
        <v>1371138</v>
      </c>
      <c r="H20" s="1">
        <v>45294.593055555553</v>
      </c>
      <c r="I20">
        <v>1041115.33125228</v>
      </c>
      <c r="J20">
        <v>1363256.5</v>
      </c>
      <c r="K20">
        <v>7.5702467953477296E-3</v>
      </c>
      <c r="N20">
        <f>_xlfn.STDEV.P($G$2:G20)</f>
        <v>1041115.3312522845</v>
      </c>
      <c r="O20" s="2">
        <f t="shared" si="0"/>
        <v>-4.4237822294235229E-9</v>
      </c>
      <c r="P20">
        <f t="shared" si="4"/>
        <v>1363256.5</v>
      </c>
      <c r="Q20" s="2">
        <f t="shared" si="1"/>
        <v>0</v>
      </c>
      <c r="R20" s="3">
        <f t="shared" si="2"/>
        <v>7.5702467953477652E-3</v>
      </c>
      <c r="S20" s="2">
        <f t="shared" si="3"/>
        <v>3.5561831257524545E-17</v>
      </c>
    </row>
    <row r="21" spans="1:21" x14ac:dyDescent="0.25">
      <c r="A21">
        <v>19</v>
      </c>
      <c r="B21" s="1">
        <v>45294.59375</v>
      </c>
      <c r="C21">
        <v>1676.45</v>
      </c>
      <c r="D21">
        <v>1677.3</v>
      </c>
      <c r="E21">
        <v>1668.95</v>
      </c>
      <c r="F21">
        <v>1672.65</v>
      </c>
      <c r="G21">
        <v>2786743</v>
      </c>
      <c r="H21" s="1">
        <v>45294.634722222225</v>
      </c>
      <c r="I21">
        <v>1042679.3560496001</v>
      </c>
      <c r="J21">
        <v>2078940.5</v>
      </c>
      <c r="K21">
        <v>0.67883045338275905</v>
      </c>
      <c r="N21">
        <f>_xlfn.STDEV.P($G$2:G21)</f>
        <v>1042679.3560496091</v>
      </c>
      <c r="O21" s="2">
        <f t="shared" si="0"/>
        <v>-9.0803951025009155E-9</v>
      </c>
      <c r="P21">
        <f t="shared" si="4"/>
        <v>2078940.5</v>
      </c>
      <c r="Q21" s="2">
        <f t="shared" si="1"/>
        <v>0</v>
      </c>
      <c r="R21" s="3">
        <f t="shared" si="2"/>
        <v>0.67883045338276549</v>
      </c>
      <c r="S21" s="2">
        <f t="shared" si="3"/>
        <v>6.4392935428259079E-15</v>
      </c>
    </row>
    <row r="22" spans="1:21" x14ac:dyDescent="0.25">
      <c r="A22">
        <v>20</v>
      </c>
      <c r="B22" s="1">
        <v>45294.635416666664</v>
      </c>
      <c r="C22">
        <v>1672.7</v>
      </c>
      <c r="D22">
        <v>1675</v>
      </c>
      <c r="E22">
        <v>1671.75</v>
      </c>
      <c r="F22">
        <v>1673.2</v>
      </c>
      <c r="G22">
        <v>1092778</v>
      </c>
      <c r="H22" s="1">
        <v>45294.645138888889</v>
      </c>
      <c r="I22">
        <v>1026898.43473698</v>
      </c>
      <c r="J22">
        <v>1939760.5</v>
      </c>
      <c r="K22">
        <v>-0.82479675822753895</v>
      </c>
      <c r="L22">
        <v>-0.20599310683243999</v>
      </c>
      <c r="N22">
        <f>_xlfn.STDEV.P($G$2:G22)</f>
        <v>1026898.434736985</v>
      </c>
      <c r="O22" s="2">
        <f t="shared" si="0"/>
        <v>-5.005858838558197E-9</v>
      </c>
      <c r="P22">
        <f t="shared" si="4"/>
        <v>1939760.5</v>
      </c>
      <c r="Q22" s="2">
        <f t="shared" si="1"/>
        <v>0</v>
      </c>
      <c r="R22" s="3">
        <f t="shared" si="2"/>
        <v>-0.82479675822754372</v>
      </c>
      <c r="S22" s="2">
        <f t="shared" si="3"/>
        <v>-4.7739590058881731E-15</v>
      </c>
      <c r="T22" s="3">
        <f>SUM(R3:R22)</f>
        <v>-0.2059931068324361</v>
      </c>
      <c r="U22" s="2">
        <f>T22-L22</f>
        <v>3.8857805861880479E-15</v>
      </c>
    </row>
    <row r="23" spans="1:21" x14ac:dyDescent="0.25">
      <c r="A23">
        <v>21</v>
      </c>
      <c r="B23" s="1">
        <v>45295.385416666664</v>
      </c>
      <c r="C23">
        <v>1678</v>
      </c>
      <c r="D23">
        <v>1686.7</v>
      </c>
      <c r="E23">
        <v>1670.7</v>
      </c>
      <c r="F23">
        <v>1686.1</v>
      </c>
      <c r="G23">
        <v>5313014</v>
      </c>
      <c r="H23" s="1">
        <v>45295.426388888889</v>
      </c>
      <c r="I23">
        <v>1252807.80484704</v>
      </c>
      <c r="J23">
        <v>3202896</v>
      </c>
      <c r="K23">
        <v>1.6843110266682999</v>
      </c>
      <c r="L23">
        <v>2.47831791983586</v>
      </c>
      <c r="N23">
        <f>_xlfn.STDEV.P($G$2:G23)</f>
        <v>1252807.8048470481</v>
      </c>
      <c r="O23" s="2">
        <f t="shared" si="0"/>
        <v>-8.149072527885437E-9</v>
      </c>
      <c r="P23">
        <f t="shared" si="4"/>
        <v>3202896</v>
      </c>
      <c r="Q23" s="2">
        <f t="shared" si="1"/>
        <v>0</v>
      </c>
      <c r="R23" s="3">
        <f t="shared" si="2"/>
        <v>1.6843110266683183</v>
      </c>
      <c r="S23" s="2">
        <f t="shared" si="3"/>
        <v>1.8429702208777599E-14</v>
      </c>
      <c r="T23" s="3">
        <f t="shared" ref="T23:T86" si="5">SUM(R4:R23)</f>
        <v>2.4783179198358818</v>
      </c>
      <c r="U23" s="2">
        <f t="shared" ref="U23:U86" si="6">T23-L23</f>
        <v>2.1760371282653068E-14</v>
      </c>
    </row>
    <row r="24" spans="1:21" x14ac:dyDescent="0.25">
      <c r="A24">
        <v>22</v>
      </c>
      <c r="B24" s="1">
        <v>45295.427083333336</v>
      </c>
      <c r="C24">
        <v>1686.1</v>
      </c>
      <c r="D24">
        <v>1689</v>
      </c>
      <c r="E24">
        <v>1680</v>
      </c>
      <c r="F24">
        <v>1687.95</v>
      </c>
      <c r="G24">
        <v>1165399</v>
      </c>
      <c r="H24" s="1">
        <v>45295.468055555553</v>
      </c>
      <c r="I24">
        <v>1233779.79404312</v>
      </c>
      <c r="J24">
        <v>3239206.5</v>
      </c>
      <c r="K24">
        <v>-1.68085707839652</v>
      </c>
      <c r="L24">
        <v>0.93610618577776505</v>
      </c>
      <c r="N24">
        <f>_xlfn.STDEV.P($G$2:G24)</f>
        <v>1233779.7940431267</v>
      </c>
      <c r="O24" s="2">
        <f t="shared" si="0"/>
        <v>-6.7520886659622192E-9</v>
      </c>
      <c r="P24">
        <f t="shared" si="4"/>
        <v>3239206.5</v>
      </c>
      <c r="Q24" s="2">
        <f t="shared" si="1"/>
        <v>0</v>
      </c>
      <c r="R24" s="3">
        <f t="shared" si="2"/>
        <v>-1.6808570783965371</v>
      </c>
      <c r="S24" s="2">
        <f t="shared" si="3"/>
        <v>-1.7097434579227411E-14</v>
      </c>
      <c r="T24" s="3">
        <f t="shared" si="5"/>
        <v>0.93610618577777216</v>
      </c>
      <c r="U24" s="2">
        <f t="shared" si="6"/>
        <v>7.1054273576010019E-15</v>
      </c>
    </row>
    <row r="25" spans="1:21" x14ac:dyDescent="0.25">
      <c r="A25">
        <v>23</v>
      </c>
      <c r="B25" s="1">
        <v>45295.46875</v>
      </c>
      <c r="C25">
        <v>1687.95</v>
      </c>
      <c r="D25">
        <v>1690.95</v>
      </c>
      <c r="E25">
        <v>1682.05</v>
      </c>
      <c r="F25">
        <v>1683.25</v>
      </c>
      <c r="G25">
        <v>1394453</v>
      </c>
      <c r="H25" s="1">
        <v>45295.509722222225</v>
      </c>
      <c r="I25">
        <v>1211137.0965930901</v>
      </c>
      <c r="J25">
        <v>1279926</v>
      </c>
      <c r="K25">
        <v>9.4561549078268595E-2</v>
      </c>
      <c r="L25">
        <v>0.99875802369433297</v>
      </c>
      <c r="N25">
        <f>_xlfn.STDEV.P($G$2:G25)</f>
        <v>1211137.0965930969</v>
      </c>
      <c r="O25" s="2">
        <f t="shared" si="0"/>
        <v>-6.7520886659622192E-9</v>
      </c>
      <c r="P25">
        <f t="shared" si="4"/>
        <v>1279926</v>
      </c>
      <c r="Q25" s="2">
        <f t="shared" si="1"/>
        <v>0</v>
      </c>
      <c r="R25" s="3">
        <f t="shared" si="2"/>
        <v>9.4561549078269233E-2</v>
      </c>
      <c r="S25" s="2">
        <f t="shared" si="3"/>
        <v>6.3837823915946501E-16</v>
      </c>
      <c r="T25" s="3">
        <f t="shared" si="5"/>
        <v>0.99875802369434052</v>
      </c>
      <c r="U25" s="2">
        <f t="shared" si="6"/>
        <v>7.5495165674510645E-15</v>
      </c>
    </row>
    <row r="26" spans="1:21" x14ac:dyDescent="0.25">
      <c r="A26">
        <v>24</v>
      </c>
      <c r="B26" s="1">
        <v>45295.510416666664</v>
      </c>
      <c r="C26">
        <v>1683.4</v>
      </c>
      <c r="D26">
        <v>1689.45</v>
      </c>
      <c r="E26">
        <v>1682</v>
      </c>
      <c r="F26">
        <v>1689.1</v>
      </c>
      <c r="G26">
        <v>1469097</v>
      </c>
      <c r="H26" s="1">
        <v>45295.551388888889</v>
      </c>
      <c r="I26">
        <v>1188716.8030610699</v>
      </c>
      <c r="J26">
        <v>1431775</v>
      </c>
      <c r="K26">
        <v>3.1396880992926E-2</v>
      </c>
      <c r="L26">
        <v>-0.176107778179108</v>
      </c>
      <c r="N26">
        <f>_xlfn.STDEV.P($G$2:G26)</f>
        <v>1188716.8030610729</v>
      </c>
      <c r="O26" s="2">
        <f t="shared" si="0"/>
        <v>-3.0267983675003052E-9</v>
      </c>
      <c r="P26">
        <f t="shared" si="4"/>
        <v>1431775</v>
      </c>
      <c r="Q26" s="2">
        <f t="shared" si="1"/>
        <v>0</v>
      </c>
      <c r="R26" s="3">
        <f t="shared" si="2"/>
        <v>3.1396880992926111E-2</v>
      </c>
      <c r="S26" s="2">
        <f t="shared" si="3"/>
        <v>1.1102230246251565E-16</v>
      </c>
      <c r="T26" s="3">
        <f t="shared" si="5"/>
        <v>-0.17610777817910137</v>
      </c>
      <c r="U26" s="2">
        <f t="shared" si="6"/>
        <v>6.6335825721353103E-15</v>
      </c>
    </row>
    <row r="27" spans="1:21" x14ac:dyDescent="0.25">
      <c r="A27">
        <v>25</v>
      </c>
      <c r="B27" s="1">
        <v>45295.552083333336</v>
      </c>
      <c r="C27">
        <v>1689.1</v>
      </c>
      <c r="D27">
        <v>1689.2</v>
      </c>
      <c r="E27">
        <v>1680</v>
      </c>
      <c r="F27">
        <v>1681.5</v>
      </c>
      <c r="G27">
        <v>1705070</v>
      </c>
      <c r="H27" s="1">
        <v>45295.593055555553</v>
      </c>
      <c r="I27">
        <v>1165810.4795760899</v>
      </c>
      <c r="J27">
        <v>1587083.5</v>
      </c>
      <c r="K27">
        <v>0.101205557907578</v>
      </c>
      <c r="L27">
        <v>-1.0420106668794</v>
      </c>
      <c r="N27">
        <f>_xlfn.STDEV.P($G$2:G27)</f>
        <v>1165810.4795760922</v>
      </c>
      <c r="O27" s="2">
        <f t="shared" si="0"/>
        <v>-2.3283064365386963E-9</v>
      </c>
      <c r="P27">
        <f t="shared" si="4"/>
        <v>1587083.5</v>
      </c>
      <c r="Q27" s="2">
        <f t="shared" si="1"/>
        <v>0</v>
      </c>
      <c r="R27" s="3">
        <f t="shared" si="2"/>
        <v>0.10120555790757865</v>
      </c>
      <c r="S27" s="2">
        <f t="shared" si="3"/>
        <v>6.5225602696727947E-16</v>
      </c>
      <c r="T27" s="3">
        <f t="shared" si="5"/>
        <v>-1.0420106668794007</v>
      </c>
      <c r="U27" s="2">
        <f t="shared" si="6"/>
        <v>0</v>
      </c>
    </row>
    <row r="28" spans="1:21" x14ac:dyDescent="0.25">
      <c r="A28">
        <v>26</v>
      </c>
      <c r="B28" s="1">
        <v>45295.59375</v>
      </c>
      <c r="C28">
        <v>1681.55</v>
      </c>
      <c r="D28">
        <v>1692</v>
      </c>
      <c r="E28">
        <v>1681</v>
      </c>
      <c r="F28">
        <v>1690.85</v>
      </c>
      <c r="G28">
        <v>1601370</v>
      </c>
      <c r="H28" s="1">
        <v>45295.634722222225</v>
      </c>
      <c r="I28">
        <v>1144675.7084409299</v>
      </c>
      <c r="J28">
        <v>1653220</v>
      </c>
      <c r="K28">
        <v>-4.5296671902490399E-2</v>
      </c>
      <c r="L28">
        <v>0.33653921227073502</v>
      </c>
      <c r="N28">
        <f>_xlfn.STDEV.P($G$2:G28)</f>
        <v>1144675.708440939</v>
      </c>
      <c r="O28" s="2">
        <f t="shared" si="0"/>
        <v>-9.0803951025009155E-9</v>
      </c>
      <c r="P28">
        <f t="shared" si="4"/>
        <v>1653220</v>
      </c>
      <c r="Q28" s="2">
        <f t="shared" si="1"/>
        <v>0</v>
      </c>
      <c r="R28" s="3">
        <f t="shared" si="2"/>
        <v>-4.529667190249078E-2</v>
      </c>
      <c r="S28" s="2">
        <f t="shared" si="3"/>
        <v>-3.8163916471489756E-16</v>
      </c>
      <c r="T28" s="3">
        <f t="shared" si="5"/>
        <v>0.3365392122707439</v>
      </c>
      <c r="U28" s="2">
        <f t="shared" si="6"/>
        <v>8.8817841970012523E-15</v>
      </c>
    </row>
    <row r="29" spans="1:21" x14ac:dyDescent="0.25">
      <c r="A29">
        <v>27</v>
      </c>
      <c r="B29" s="1">
        <v>45295.635416666664</v>
      </c>
      <c r="C29">
        <v>1690.9</v>
      </c>
      <c r="D29">
        <v>1694.95</v>
      </c>
      <c r="E29">
        <v>1690.45</v>
      </c>
      <c r="F29">
        <v>1691.85</v>
      </c>
      <c r="G29">
        <v>717730</v>
      </c>
      <c r="H29" s="1">
        <v>45295.645138888889</v>
      </c>
      <c r="I29">
        <v>1141827.01405329</v>
      </c>
      <c r="J29">
        <v>1159550</v>
      </c>
      <c r="K29">
        <v>-0.38694127443316501</v>
      </c>
      <c r="L29">
        <v>-1.27883338316759</v>
      </c>
      <c r="N29">
        <f>_xlfn.STDEV.P($G$2:G29)</f>
        <v>1141827.0140532989</v>
      </c>
      <c r="O29" s="2">
        <f t="shared" si="0"/>
        <v>-8.8475644588470459E-9</v>
      </c>
      <c r="P29">
        <f t="shared" si="4"/>
        <v>1159550</v>
      </c>
      <c r="Q29" s="2">
        <f t="shared" si="1"/>
        <v>0</v>
      </c>
      <c r="R29" s="3">
        <f t="shared" si="2"/>
        <v>-0.386941274433169</v>
      </c>
      <c r="S29" s="2">
        <f t="shared" si="3"/>
        <v>-3.9968028886505635E-15</v>
      </c>
      <c r="T29" s="3">
        <f t="shared" si="5"/>
        <v>-1.278833383167588</v>
      </c>
      <c r="U29" s="2">
        <f t="shared" si="6"/>
        <v>1.9984014443252818E-15</v>
      </c>
    </row>
    <row r="30" spans="1:21" x14ac:dyDescent="0.25">
      <c r="A30">
        <v>28</v>
      </c>
      <c r="B30" s="1">
        <v>45296.385416666664</v>
      </c>
      <c r="C30">
        <v>1687.15</v>
      </c>
      <c r="D30">
        <v>1704.9</v>
      </c>
      <c r="E30">
        <v>1678.25</v>
      </c>
      <c r="F30">
        <v>1684</v>
      </c>
      <c r="G30">
        <v>4861824</v>
      </c>
      <c r="H30" s="1">
        <v>45296.426388888889</v>
      </c>
      <c r="I30">
        <v>1256587.5475246999</v>
      </c>
      <c r="J30">
        <v>2789777</v>
      </c>
      <c r="K30">
        <v>1.6489475835421299</v>
      </c>
      <c r="L30">
        <v>0.57291447035143706</v>
      </c>
      <c r="N30">
        <f>_xlfn.STDEV.P($G$2:G30)</f>
        <v>1256587.547524702</v>
      </c>
      <c r="O30" s="2">
        <f t="shared" si="0"/>
        <v>-2.0954757928848267E-9</v>
      </c>
      <c r="P30">
        <f t="shared" si="4"/>
        <v>2789777</v>
      </c>
      <c r="Q30" s="2">
        <f t="shared" si="1"/>
        <v>0</v>
      </c>
      <c r="R30" s="3">
        <f t="shared" si="2"/>
        <v>1.6489475835421417</v>
      </c>
      <c r="S30" s="2">
        <f t="shared" si="3"/>
        <v>1.1768364061026659E-14</v>
      </c>
      <c r="T30" s="3">
        <f t="shared" si="5"/>
        <v>0.57291447035144549</v>
      </c>
      <c r="U30" s="2">
        <f t="shared" si="6"/>
        <v>8.4376949871511897E-15</v>
      </c>
    </row>
    <row r="31" spans="1:21" x14ac:dyDescent="0.25">
      <c r="A31">
        <v>29</v>
      </c>
      <c r="B31" s="1">
        <v>45296.427083333336</v>
      </c>
      <c r="C31">
        <v>1684.1</v>
      </c>
      <c r="D31">
        <v>1684.45</v>
      </c>
      <c r="E31">
        <v>1676.45</v>
      </c>
      <c r="F31">
        <v>1679.05</v>
      </c>
      <c r="G31">
        <v>1429092</v>
      </c>
      <c r="H31" s="1">
        <v>45296.468055555553</v>
      </c>
      <c r="I31">
        <v>1237971.4627374499</v>
      </c>
      <c r="J31">
        <v>3145458</v>
      </c>
      <c r="K31">
        <v>-1.3864342205471301</v>
      </c>
      <c r="L31">
        <v>-0.17186634635766901</v>
      </c>
      <c r="N31">
        <f>_xlfn.STDEV.P($G$2:G31)</f>
        <v>1237971.4627374557</v>
      </c>
      <c r="O31" s="2">
        <f t="shared" si="0"/>
        <v>-5.8207660913467407E-9</v>
      </c>
      <c r="P31">
        <f t="shared" si="4"/>
        <v>3145458</v>
      </c>
      <c r="Q31" s="2">
        <f t="shared" si="1"/>
        <v>0</v>
      </c>
      <c r="R31" s="3">
        <f t="shared" si="2"/>
        <v>-1.3864342205471407</v>
      </c>
      <c r="S31" s="2">
        <f t="shared" si="3"/>
        <v>-1.0658141036401503E-14</v>
      </c>
      <c r="T31" s="3">
        <f t="shared" si="5"/>
        <v>-0.17186634635766751</v>
      </c>
      <c r="U31" s="2">
        <f t="shared" si="6"/>
        <v>1.4988010832439613E-15</v>
      </c>
    </row>
    <row r="32" spans="1:21" x14ac:dyDescent="0.25">
      <c r="A32">
        <v>30</v>
      </c>
      <c r="B32" s="1">
        <v>45296.46875</v>
      </c>
      <c r="C32">
        <v>1679</v>
      </c>
      <c r="D32">
        <v>1679.65</v>
      </c>
      <c r="E32">
        <v>1672.3</v>
      </c>
      <c r="F32">
        <v>1672.45</v>
      </c>
      <c r="G32">
        <v>1417507</v>
      </c>
      <c r="H32" s="1">
        <v>45296.509722222225</v>
      </c>
      <c r="I32">
        <v>1220268.1966512899</v>
      </c>
      <c r="J32">
        <v>1423299.5</v>
      </c>
      <c r="K32">
        <v>-4.7469072912790598E-3</v>
      </c>
      <c r="L32">
        <v>0.12798025775222699</v>
      </c>
      <c r="N32">
        <f>_xlfn.STDEV.P($G$2:G32)</f>
        <v>1220268.1966512967</v>
      </c>
      <c r="O32" s="2">
        <f t="shared" si="0"/>
        <v>-6.7520886659622192E-9</v>
      </c>
      <c r="P32">
        <f t="shared" si="4"/>
        <v>1423299.5</v>
      </c>
      <c r="Q32" s="2">
        <f t="shared" si="1"/>
        <v>0</v>
      </c>
      <c r="R32" s="3">
        <f t="shared" si="2"/>
        <v>-4.7469072912790945E-3</v>
      </c>
      <c r="S32" s="2">
        <f t="shared" si="3"/>
        <v>-3.4694469519536142E-17</v>
      </c>
      <c r="T32" s="3">
        <f t="shared" si="5"/>
        <v>0.12798025775222913</v>
      </c>
      <c r="U32" s="2">
        <f t="shared" si="6"/>
        <v>2.1371793224034263E-15</v>
      </c>
    </row>
    <row r="33" spans="1:23" x14ac:dyDescent="0.25">
      <c r="A33">
        <v>31</v>
      </c>
      <c r="B33" s="1">
        <v>45296.510416666664</v>
      </c>
      <c r="C33">
        <v>1672.35</v>
      </c>
      <c r="D33">
        <v>1674</v>
      </c>
      <c r="E33">
        <v>1668.1</v>
      </c>
      <c r="F33">
        <v>1668.5</v>
      </c>
      <c r="G33">
        <v>2012741</v>
      </c>
      <c r="H33" s="1">
        <v>45296.551388888889</v>
      </c>
      <c r="I33">
        <v>1201430.99568784</v>
      </c>
      <c r="J33">
        <v>1715124</v>
      </c>
      <c r="K33">
        <v>0.24771876293203701</v>
      </c>
      <c r="L33">
        <v>0.28556593164667199</v>
      </c>
      <c r="N33">
        <f>_xlfn.STDEV.P($G$2:G33)</f>
        <v>1201430.9956878489</v>
      </c>
      <c r="O33" s="2">
        <f t="shared" si="0"/>
        <v>-8.8475644588470459E-9</v>
      </c>
      <c r="P33">
        <f t="shared" si="4"/>
        <v>1715124</v>
      </c>
      <c r="Q33" s="2">
        <f t="shared" si="1"/>
        <v>0</v>
      </c>
      <c r="R33" s="3">
        <f t="shared" si="2"/>
        <v>0.24771876293203932</v>
      </c>
      <c r="S33" s="2">
        <f t="shared" si="3"/>
        <v>2.3037127760971998E-15</v>
      </c>
      <c r="T33" s="3">
        <f t="shared" si="5"/>
        <v>0.28556593164667515</v>
      </c>
      <c r="U33" s="2">
        <f t="shared" si="6"/>
        <v>3.1641356201816961E-15</v>
      </c>
    </row>
    <row r="34" spans="1:23" x14ac:dyDescent="0.25">
      <c r="A34">
        <v>32</v>
      </c>
      <c r="B34" s="1">
        <v>45296.552083333336</v>
      </c>
      <c r="C34">
        <v>1668.55</v>
      </c>
      <c r="D34">
        <v>1674.4</v>
      </c>
      <c r="E34">
        <v>1668.45</v>
      </c>
      <c r="F34">
        <v>1673.35</v>
      </c>
      <c r="G34">
        <v>1855513</v>
      </c>
      <c r="H34" s="1">
        <v>45296.593055555553</v>
      </c>
      <c r="I34">
        <v>1183089.01377234</v>
      </c>
      <c r="J34">
        <v>1934127</v>
      </c>
      <c r="K34">
        <v>-6.6448085549653299E-2</v>
      </c>
      <c r="L34">
        <v>-1.1197911245676799</v>
      </c>
      <c r="N34">
        <f>_xlfn.STDEV.P($G$2:G34)</f>
        <v>1183089.0137723486</v>
      </c>
      <c r="O34" s="2">
        <f t="shared" si="0"/>
        <v>-8.6147338151931763E-9</v>
      </c>
      <c r="P34">
        <f t="shared" si="4"/>
        <v>1934127</v>
      </c>
      <c r="Q34" s="2">
        <f t="shared" si="1"/>
        <v>0</v>
      </c>
      <c r="R34" s="3">
        <f t="shared" si="2"/>
        <v>-6.6448085549653813E-2</v>
      </c>
      <c r="S34" s="2">
        <f t="shared" si="3"/>
        <v>-5.134781488891349E-16</v>
      </c>
      <c r="T34" s="3">
        <f t="shared" si="5"/>
        <v>-1.1197911245676919</v>
      </c>
      <c r="U34" s="2">
        <f t="shared" si="6"/>
        <v>-1.1990408665951691E-14</v>
      </c>
    </row>
    <row r="35" spans="1:23" x14ac:dyDescent="0.25">
      <c r="A35">
        <v>33</v>
      </c>
      <c r="B35" s="1">
        <v>45296.59375</v>
      </c>
      <c r="C35">
        <v>1673</v>
      </c>
      <c r="D35">
        <v>1686.5</v>
      </c>
      <c r="E35">
        <v>1671.65</v>
      </c>
      <c r="F35">
        <v>1681.8</v>
      </c>
      <c r="G35">
        <v>3534012</v>
      </c>
      <c r="H35" s="1">
        <v>45296.634722222225</v>
      </c>
      <c r="I35">
        <v>1200000.38720957</v>
      </c>
      <c r="J35">
        <v>2694762.5</v>
      </c>
      <c r="K35">
        <v>0.69937435766295697</v>
      </c>
      <c r="L35">
        <v>0.48529301454685198</v>
      </c>
      <c r="N35">
        <f>_xlfn.STDEV.P($G$2:G35)</f>
        <v>1200000.3872095789</v>
      </c>
      <c r="O35" s="2">
        <f t="shared" si="0"/>
        <v>-8.8475644588470459E-9</v>
      </c>
      <c r="P35">
        <f t="shared" si="4"/>
        <v>2694762.5</v>
      </c>
      <c r="Q35" s="2">
        <f t="shared" si="1"/>
        <v>0</v>
      </c>
      <c r="R35" s="3">
        <f t="shared" si="2"/>
        <v>0.69937435766296308</v>
      </c>
      <c r="S35" s="2">
        <f t="shared" si="3"/>
        <v>6.106226635438361E-15</v>
      </c>
      <c r="T35" s="3">
        <f t="shared" si="5"/>
        <v>0.48529301454685259</v>
      </c>
      <c r="U35" s="2">
        <f t="shared" si="6"/>
        <v>6.106226635438361E-16</v>
      </c>
    </row>
    <row r="36" spans="1:23" x14ac:dyDescent="0.25">
      <c r="A36">
        <v>34</v>
      </c>
      <c r="B36" s="1">
        <v>45296.635416666664</v>
      </c>
      <c r="C36">
        <v>1681.55</v>
      </c>
      <c r="D36">
        <v>1681.8</v>
      </c>
      <c r="E36">
        <v>1678</v>
      </c>
      <c r="F36">
        <v>1679</v>
      </c>
      <c r="G36">
        <v>815431</v>
      </c>
      <c r="H36" s="1">
        <v>45296.645138888889</v>
      </c>
      <c r="I36">
        <v>1196313.9705699601</v>
      </c>
      <c r="J36">
        <v>2174721.5</v>
      </c>
      <c r="K36">
        <v>-1.1362322378901799</v>
      </c>
      <c r="L36">
        <v>-1.3431469491455501</v>
      </c>
      <c r="N36">
        <f>_xlfn.STDEV.P($G$2:G36)</f>
        <v>1196313.9705699664</v>
      </c>
      <c r="O36" s="2">
        <f t="shared" si="0"/>
        <v>-6.28642737865448E-9</v>
      </c>
      <c r="P36">
        <f t="shared" si="4"/>
        <v>2174721.5</v>
      </c>
      <c r="Q36" s="2">
        <f t="shared" si="1"/>
        <v>0</v>
      </c>
      <c r="R36" s="3">
        <f t="shared" si="2"/>
        <v>-1.1362322378901861</v>
      </c>
      <c r="S36" s="2">
        <f t="shared" si="3"/>
        <v>-6.2172489379008766E-15</v>
      </c>
      <c r="T36" s="3">
        <f t="shared" si="5"/>
        <v>-1.3431469491455617</v>
      </c>
      <c r="U36" s="2">
        <f t="shared" si="6"/>
        <v>-1.1546319456101628E-14</v>
      </c>
    </row>
    <row r="37" spans="1:23" x14ac:dyDescent="0.25">
      <c r="A37">
        <v>35</v>
      </c>
      <c r="B37" s="1">
        <v>45299.385416666664</v>
      </c>
      <c r="C37">
        <v>1678.5</v>
      </c>
      <c r="D37">
        <v>1682.35</v>
      </c>
      <c r="E37">
        <v>1674.15</v>
      </c>
      <c r="F37">
        <v>1678.5</v>
      </c>
      <c r="G37">
        <v>1979444</v>
      </c>
      <c r="H37" s="1">
        <v>45299.426388888889</v>
      </c>
      <c r="I37">
        <v>1179735.28378227</v>
      </c>
      <c r="J37">
        <v>1397437.5</v>
      </c>
      <c r="K37">
        <v>0.493336520489634</v>
      </c>
      <c r="L37">
        <v>-0.164074348880732</v>
      </c>
      <c r="N37">
        <f>_xlfn.STDEV.P($G$2:G37)</f>
        <v>1179735.2837822768</v>
      </c>
      <c r="O37" s="2">
        <f t="shared" si="0"/>
        <v>-6.7520886659622192E-9</v>
      </c>
      <c r="P37">
        <f t="shared" si="4"/>
        <v>1397437.5</v>
      </c>
      <c r="Q37" s="2">
        <f t="shared" si="1"/>
        <v>0</v>
      </c>
      <c r="R37" s="3">
        <f t="shared" si="2"/>
        <v>0.49333652048963733</v>
      </c>
      <c r="S37" s="2">
        <f t="shared" si="3"/>
        <v>3.3306690738754696E-15</v>
      </c>
      <c r="T37" s="3">
        <f t="shared" si="5"/>
        <v>-0.16407434888073308</v>
      </c>
      <c r="U37" s="2">
        <f t="shared" si="6"/>
        <v>-1.0824674490095276E-15</v>
      </c>
    </row>
    <row r="38" spans="1:23" x14ac:dyDescent="0.25">
      <c r="A38">
        <v>36</v>
      </c>
      <c r="B38" s="1">
        <v>45299.427083333336</v>
      </c>
      <c r="C38">
        <v>1678.5</v>
      </c>
      <c r="D38">
        <v>1680.65</v>
      </c>
      <c r="E38">
        <v>1672</v>
      </c>
      <c r="F38">
        <v>1675.55</v>
      </c>
      <c r="G38">
        <v>1548237</v>
      </c>
      <c r="H38" s="1">
        <v>45299.468055555553</v>
      </c>
      <c r="I38">
        <v>1164829.41401796</v>
      </c>
      <c r="J38">
        <v>1763840.5</v>
      </c>
      <c r="K38">
        <v>-0.18509448457031699</v>
      </c>
      <c r="L38">
        <v>-0.31485109807773098</v>
      </c>
      <c r="N38">
        <f>_xlfn.STDEV.P($G$2:G38)</f>
        <v>1164829.4140179632</v>
      </c>
      <c r="O38" s="2">
        <f t="shared" si="0"/>
        <v>-3.2596290111541748E-9</v>
      </c>
      <c r="P38">
        <f t="shared" si="4"/>
        <v>1763840.5</v>
      </c>
      <c r="Q38" s="2">
        <f t="shared" si="1"/>
        <v>0</v>
      </c>
      <c r="R38" s="3">
        <f t="shared" si="2"/>
        <v>-0.18509448457031813</v>
      </c>
      <c r="S38" s="2">
        <f t="shared" si="3"/>
        <v>-1.1379786002407855E-15</v>
      </c>
      <c r="T38" s="3">
        <f t="shared" si="5"/>
        <v>-0.31485109807773271</v>
      </c>
      <c r="U38" s="2">
        <f t="shared" si="6"/>
        <v>-1.7208456881689926E-15</v>
      </c>
    </row>
    <row r="39" spans="1:23" x14ac:dyDescent="0.25">
      <c r="A39">
        <v>37</v>
      </c>
      <c r="B39" s="1">
        <v>45299.46875</v>
      </c>
      <c r="C39">
        <v>1675.2</v>
      </c>
      <c r="D39">
        <v>1677.9</v>
      </c>
      <c r="E39">
        <v>1669</v>
      </c>
      <c r="F39">
        <v>1669.65</v>
      </c>
      <c r="G39">
        <v>1078148</v>
      </c>
      <c r="H39" s="1">
        <v>45299.509722222225</v>
      </c>
      <c r="I39">
        <v>1156161.94845714</v>
      </c>
      <c r="J39">
        <v>1313192.5</v>
      </c>
      <c r="K39">
        <v>-0.203297211358372</v>
      </c>
      <c r="L39">
        <v>-0.23289199071470501</v>
      </c>
      <c r="N39">
        <f>_xlfn.STDEV.P($G$2:G39)</f>
        <v>1156161.948457144</v>
      </c>
      <c r="O39" s="2">
        <f t="shared" si="0"/>
        <v>-3.9581209421157837E-9</v>
      </c>
      <c r="P39">
        <f t="shared" si="4"/>
        <v>1313192.5</v>
      </c>
      <c r="Q39" s="2">
        <f t="shared" si="1"/>
        <v>0</v>
      </c>
      <c r="R39" s="3">
        <f t="shared" si="2"/>
        <v>-0.20329721135837339</v>
      </c>
      <c r="S39" s="2">
        <f t="shared" si="3"/>
        <v>-1.3877787807814457E-15</v>
      </c>
      <c r="T39" s="3">
        <f t="shared" si="5"/>
        <v>-0.23289199071470487</v>
      </c>
      <c r="U39" s="2">
        <f t="shared" si="6"/>
        <v>0</v>
      </c>
    </row>
    <row r="40" spans="1:23" x14ac:dyDescent="0.25">
      <c r="A40">
        <v>38</v>
      </c>
      <c r="B40" s="1">
        <v>45299.510416666664</v>
      </c>
      <c r="C40">
        <v>1669.65</v>
      </c>
      <c r="D40">
        <v>1672.6</v>
      </c>
      <c r="E40">
        <v>1668.6</v>
      </c>
      <c r="F40">
        <v>1669.15</v>
      </c>
      <c r="G40">
        <v>815378</v>
      </c>
      <c r="H40" s="1">
        <v>45299.551388888889</v>
      </c>
      <c r="I40">
        <v>1152624.31118439</v>
      </c>
      <c r="J40">
        <v>946763</v>
      </c>
      <c r="K40">
        <v>-0.113987705035471</v>
      </c>
      <c r="L40">
        <v>-0.35444994254552398</v>
      </c>
      <c r="N40">
        <f>_xlfn.STDEV.P($G$2:G40)</f>
        <v>1152624.3111843902</v>
      </c>
      <c r="O40" s="2">
        <f t="shared" si="0"/>
        <v>0</v>
      </c>
      <c r="P40">
        <f t="shared" si="4"/>
        <v>946763</v>
      </c>
      <c r="Q40" s="2">
        <f t="shared" si="1"/>
        <v>0</v>
      </c>
      <c r="R40" s="3">
        <f t="shared" si="2"/>
        <v>-0.1139877050354717</v>
      </c>
      <c r="S40" s="2">
        <f t="shared" si="3"/>
        <v>-7.0776717819853729E-16</v>
      </c>
      <c r="T40" s="3">
        <f t="shared" si="5"/>
        <v>-0.35444994254552459</v>
      </c>
      <c r="U40" s="2">
        <f t="shared" si="6"/>
        <v>-6.106226635438361E-16</v>
      </c>
    </row>
    <row r="41" spans="1:23" x14ac:dyDescent="0.25">
      <c r="A41">
        <v>39</v>
      </c>
      <c r="B41" s="1">
        <v>45299.552083333336</v>
      </c>
      <c r="C41">
        <v>1669</v>
      </c>
      <c r="D41">
        <v>1674.5</v>
      </c>
      <c r="E41">
        <v>1667.3</v>
      </c>
      <c r="F41">
        <v>1670.55</v>
      </c>
      <c r="G41">
        <v>1017805</v>
      </c>
      <c r="H41" s="1">
        <v>45299.593055555553</v>
      </c>
      <c r="I41">
        <v>1144849.5716840201</v>
      </c>
      <c r="J41">
        <v>916591.5</v>
      </c>
      <c r="K41">
        <v>8.8407684732868003E-2</v>
      </c>
      <c r="L41">
        <v>-0.94487271119541505</v>
      </c>
      <c r="M41">
        <v>-5.6370721533383697E-2</v>
      </c>
      <c r="N41">
        <f>_xlfn.STDEV.P($G$2:G41)</f>
        <v>1144849.5716840215</v>
      </c>
      <c r="O41" s="2">
        <f t="shared" si="0"/>
        <v>0</v>
      </c>
      <c r="P41">
        <f t="shared" si="4"/>
        <v>916591.5</v>
      </c>
      <c r="Q41" s="2">
        <f t="shared" si="1"/>
        <v>0</v>
      </c>
      <c r="R41" s="3">
        <f t="shared" si="2"/>
        <v>8.8407684732868169E-2</v>
      </c>
      <c r="S41" s="2">
        <f t="shared" si="3"/>
        <v>1.6653345369377348E-16</v>
      </c>
      <c r="T41" s="3">
        <f t="shared" si="5"/>
        <v>-0.94487271119542171</v>
      </c>
      <c r="U41" s="2">
        <f t="shared" si="6"/>
        <v>-6.6613381477509392E-15</v>
      </c>
      <c r="V41">
        <f>AVERAGE(L22:L41)</f>
        <v>-5.6370721533383163E-2</v>
      </c>
      <c r="W41" s="2">
        <f>V41-M41</f>
        <v>5.3429483060085659E-16</v>
      </c>
    </row>
    <row r="42" spans="1:23" x14ac:dyDescent="0.25">
      <c r="A42">
        <v>40</v>
      </c>
      <c r="B42" s="1">
        <v>45299.59375</v>
      </c>
      <c r="C42">
        <v>1670.55</v>
      </c>
      <c r="D42">
        <v>1671.75</v>
      </c>
      <c r="E42">
        <v>1660</v>
      </c>
      <c r="F42">
        <v>1665.15</v>
      </c>
      <c r="G42">
        <v>1776426</v>
      </c>
      <c r="H42" s="1">
        <v>45299.634722222225</v>
      </c>
      <c r="I42">
        <v>1130804.21634967</v>
      </c>
      <c r="J42">
        <v>1397115.5</v>
      </c>
      <c r="K42">
        <v>0.33543428165173</v>
      </c>
      <c r="L42">
        <v>0.21535832868385299</v>
      </c>
      <c r="M42">
        <v>-3.5303149757569E-2</v>
      </c>
      <c r="N42">
        <f>_xlfn.STDEV.P($G$2:G42)</f>
        <v>1130804.2163496728</v>
      </c>
      <c r="O42" s="2">
        <f t="shared" si="0"/>
        <v>-2.7939677238464355E-9</v>
      </c>
      <c r="P42">
        <f t="shared" si="4"/>
        <v>1397115.5</v>
      </c>
      <c r="Q42" s="2">
        <f t="shared" si="1"/>
        <v>0</v>
      </c>
      <c r="R42" s="3">
        <f t="shared" si="2"/>
        <v>0.33543428165173089</v>
      </c>
      <c r="S42" s="2">
        <f t="shared" si="3"/>
        <v>8.8817841970012523E-16</v>
      </c>
      <c r="T42" s="3">
        <f t="shared" si="5"/>
        <v>0.21535832868385282</v>
      </c>
      <c r="U42" s="2">
        <f t="shared" si="6"/>
        <v>0</v>
      </c>
      <c r="V42">
        <f t="shared" ref="V42:V105" si="7">AVERAGE(L23:L42)</f>
        <v>-3.53031497575685E-2</v>
      </c>
      <c r="W42" s="2">
        <f t="shared" ref="W42:W105" si="8">V42-M42</f>
        <v>4.9960036108132044E-16</v>
      </c>
    </row>
    <row r="43" spans="1:23" x14ac:dyDescent="0.25">
      <c r="A43">
        <v>41</v>
      </c>
      <c r="B43" s="1">
        <v>45299.635416666664</v>
      </c>
      <c r="C43">
        <v>1665.1</v>
      </c>
      <c r="D43">
        <v>1666.05</v>
      </c>
      <c r="E43">
        <v>1661.15</v>
      </c>
      <c r="F43">
        <v>1662.9</v>
      </c>
      <c r="G43">
        <v>782730</v>
      </c>
      <c r="H43" s="1">
        <v>45299.645138888889</v>
      </c>
      <c r="I43">
        <v>1127789.97645895</v>
      </c>
      <c r="J43">
        <v>1279578</v>
      </c>
      <c r="K43">
        <v>-0.44055011160855101</v>
      </c>
      <c r="L43">
        <v>-1.909502809593</v>
      </c>
      <c r="M43">
        <v>-0.25469418622901202</v>
      </c>
      <c r="N43">
        <f>_xlfn.STDEV.P($G$2:G43)</f>
        <v>1127789.9764589581</v>
      </c>
      <c r="O43" s="2">
        <f t="shared" si="0"/>
        <v>-8.149072527885437E-9</v>
      </c>
      <c r="P43">
        <f t="shared" si="4"/>
        <v>1279578</v>
      </c>
      <c r="Q43" s="2">
        <f t="shared" si="1"/>
        <v>0</v>
      </c>
      <c r="R43" s="3">
        <f t="shared" si="2"/>
        <v>-0.44055011160855495</v>
      </c>
      <c r="S43" s="2">
        <f t="shared" si="3"/>
        <v>-3.9412917374193057E-15</v>
      </c>
      <c r="T43" s="3">
        <f t="shared" si="5"/>
        <v>-1.9095028095930204</v>
      </c>
      <c r="U43" s="2">
        <f t="shared" si="6"/>
        <v>-2.042810365310288E-14</v>
      </c>
      <c r="V43">
        <f t="shared" si="7"/>
        <v>-0.25469418622901152</v>
      </c>
      <c r="W43" s="2">
        <f t="shared" si="8"/>
        <v>4.9960036108132044E-16</v>
      </c>
    </row>
    <row r="44" spans="1:23" x14ac:dyDescent="0.25">
      <c r="A44">
        <v>42</v>
      </c>
      <c r="B44" s="1">
        <v>45300.385416666664</v>
      </c>
      <c r="C44">
        <v>1667.15</v>
      </c>
      <c r="D44">
        <v>1668.65</v>
      </c>
      <c r="E44">
        <v>1660.35</v>
      </c>
      <c r="F44">
        <v>1666.3</v>
      </c>
      <c r="G44">
        <v>2061405</v>
      </c>
      <c r="H44" s="1">
        <v>45300.426388888889</v>
      </c>
      <c r="I44">
        <v>1115480.7430048599</v>
      </c>
      <c r="J44">
        <v>1422067.5</v>
      </c>
      <c r="K44">
        <v>0.57314974194692103</v>
      </c>
      <c r="L44">
        <v>0.34450401075044401</v>
      </c>
      <c r="M44">
        <v>-0.28427429498037798</v>
      </c>
      <c r="N44">
        <f>_xlfn.STDEV.P($G$2:G44)</f>
        <v>1115480.7430048664</v>
      </c>
      <c r="O44" s="2">
        <f t="shared" si="0"/>
        <v>-6.5192580223083496E-9</v>
      </c>
      <c r="P44">
        <f t="shared" si="4"/>
        <v>1422067.5</v>
      </c>
      <c r="Q44" s="2">
        <f t="shared" si="1"/>
        <v>0</v>
      </c>
      <c r="R44" s="3">
        <f t="shared" si="2"/>
        <v>0.57314974194692536</v>
      </c>
      <c r="S44" s="2">
        <f t="shared" si="3"/>
        <v>4.3298697960381105E-15</v>
      </c>
      <c r="T44" s="3">
        <f t="shared" si="5"/>
        <v>0.34450401075044224</v>
      </c>
      <c r="U44" s="2">
        <f t="shared" si="6"/>
        <v>-1.7763568394002505E-15</v>
      </c>
      <c r="V44">
        <f t="shared" si="7"/>
        <v>-0.2842742949803776</v>
      </c>
      <c r="W44" s="2">
        <f t="shared" si="8"/>
        <v>0</v>
      </c>
    </row>
    <row r="45" spans="1:23" x14ac:dyDescent="0.25">
      <c r="A45">
        <v>43</v>
      </c>
      <c r="B45" s="1">
        <v>45300.427083333336</v>
      </c>
      <c r="C45">
        <v>1666.25</v>
      </c>
      <c r="D45">
        <v>1677.8</v>
      </c>
      <c r="E45">
        <v>1666.25</v>
      </c>
      <c r="F45">
        <v>1675.05</v>
      </c>
      <c r="G45">
        <v>907183</v>
      </c>
      <c r="H45" s="1">
        <v>45300.468055555553</v>
      </c>
      <c r="I45">
        <v>1110273.5193835199</v>
      </c>
      <c r="J45">
        <v>1484294</v>
      </c>
      <c r="K45">
        <v>-0.51979173593227701</v>
      </c>
      <c r="L45">
        <v>-0.26984927426010102</v>
      </c>
      <c r="M45">
        <v>-0.34770465987810001</v>
      </c>
      <c r="N45">
        <f>_xlfn.STDEV.P($G$2:G45)</f>
        <v>1110273.5193835215</v>
      </c>
      <c r="O45" s="2">
        <f t="shared" si="0"/>
        <v>0</v>
      </c>
      <c r="P45">
        <f t="shared" si="4"/>
        <v>1484294</v>
      </c>
      <c r="Q45" s="2">
        <f t="shared" si="1"/>
        <v>0</v>
      </c>
      <c r="R45" s="3">
        <f t="shared" si="2"/>
        <v>-0.51979173593227845</v>
      </c>
      <c r="S45" s="2">
        <f t="shared" si="3"/>
        <v>-1.4432899320127035E-15</v>
      </c>
      <c r="T45" s="3">
        <f t="shared" si="5"/>
        <v>-0.26984927426010541</v>
      </c>
      <c r="U45" s="2">
        <f t="shared" si="6"/>
        <v>-4.3853809472693683E-15</v>
      </c>
      <c r="V45">
        <f t="shared" si="7"/>
        <v>-0.34770465987809923</v>
      </c>
      <c r="W45" s="2">
        <f t="shared" si="8"/>
        <v>7.7715611723760958E-16</v>
      </c>
    </row>
    <row r="46" spans="1:23" x14ac:dyDescent="0.25">
      <c r="A46">
        <v>44</v>
      </c>
      <c r="B46" s="1">
        <v>45300.46875</v>
      </c>
      <c r="C46">
        <v>1674.95</v>
      </c>
      <c r="D46">
        <v>1676</v>
      </c>
      <c r="E46">
        <v>1671</v>
      </c>
      <c r="F46">
        <v>1674</v>
      </c>
      <c r="G46">
        <v>1051962</v>
      </c>
      <c r="H46" s="1">
        <v>45300.509722222225</v>
      </c>
      <c r="I46">
        <v>1102738.7167557699</v>
      </c>
      <c r="J46">
        <v>979572.5</v>
      </c>
      <c r="K46">
        <v>6.5645196727079497E-2</v>
      </c>
      <c r="L46">
        <v>-0.23560095852594801</v>
      </c>
      <c r="M46">
        <v>-0.35067931889544202</v>
      </c>
      <c r="N46">
        <f>_xlfn.STDEV.P($G$2:G46)</f>
        <v>1102738.7167557734</v>
      </c>
      <c r="O46" s="2">
        <f t="shared" si="0"/>
        <v>-3.4924596548080444E-9</v>
      </c>
      <c r="P46">
        <f t="shared" si="4"/>
        <v>979572.5</v>
      </c>
      <c r="Q46" s="2">
        <f t="shared" si="1"/>
        <v>0</v>
      </c>
      <c r="R46" s="3">
        <f t="shared" si="2"/>
        <v>6.564519672707976E-2</v>
      </c>
      <c r="S46" s="2">
        <f t="shared" si="3"/>
        <v>2.6367796834847468E-16</v>
      </c>
      <c r="T46" s="3">
        <f t="shared" si="5"/>
        <v>-0.23560095852595181</v>
      </c>
      <c r="U46" s="2">
        <f t="shared" si="6"/>
        <v>-3.8025138593411612E-15</v>
      </c>
      <c r="V46">
        <f t="shared" si="7"/>
        <v>-0.35067931889544124</v>
      </c>
      <c r="W46" s="2">
        <f t="shared" si="8"/>
        <v>7.7715611723760958E-16</v>
      </c>
    </row>
    <row r="47" spans="1:23" x14ac:dyDescent="0.25">
      <c r="A47">
        <v>45</v>
      </c>
      <c r="B47" s="1">
        <v>45300.510416666664</v>
      </c>
      <c r="C47">
        <v>1673.95</v>
      </c>
      <c r="D47">
        <v>1674.15</v>
      </c>
      <c r="E47">
        <v>1669</v>
      </c>
      <c r="F47">
        <v>1671.6</v>
      </c>
      <c r="G47">
        <v>1003684</v>
      </c>
      <c r="H47" s="1">
        <v>45300.551388888889</v>
      </c>
      <c r="I47">
        <v>1095941.1019685899</v>
      </c>
      <c r="J47">
        <v>1027823</v>
      </c>
      <c r="K47">
        <v>-2.2025818683723199E-2</v>
      </c>
      <c r="L47">
        <v>-0.35883233511724899</v>
      </c>
      <c r="M47">
        <v>-0.31652040230733403</v>
      </c>
      <c r="N47">
        <f>_xlfn.STDEV.P($G$2:G47)</f>
        <v>1095941.1019685906</v>
      </c>
      <c r="O47" s="2">
        <f t="shared" si="0"/>
        <v>0</v>
      </c>
      <c r="P47">
        <f t="shared" si="4"/>
        <v>1027823</v>
      </c>
      <c r="Q47" s="2">
        <f t="shared" si="1"/>
        <v>0</v>
      </c>
      <c r="R47" s="3">
        <f t="shared" si="2"/>
        <v>-2.2025818683723237E-2</v>
      </c>
      <c r="S47" s="2">
        <f t="shared" si="3"/>
        <v>-3.8163916471489756E-17</v>
      </c>
      <c r="T47" s="3">
        <f t="shared" si="5"/>
        <v>-0.35883233511725388</v>
      </c>
      <c r="U47" s="2">
        <f t="shared" si="6"/>
        <v>-4.8849813083506888E-15</v>
      </c>
      <c r="V47">
        <f t="shared" si="7"/>
        <v>-0.31652040230733369</v>
      </c>
      <c r="W47" s="2">
        <f t="shared" si="8"/>
        <v>0</v>
      </c>
    </row>
    <row r="48" spans="1:23" x14ac:dyDescent="0.25">
      <c r="A48">
        <v>46</v>
      </c>
      <c r="B48" s="1">
        <v>45300.552083333336</v>
      </c>
      <c r="C48">
        <v>1671.6</v>
      </c>
      <c r="D48">
        <v>1672.9</v>
      </c>
      <c r="E48">
        <v>1665.85</v>
      </c>
      <c r="F48">
        <v>1667.45</v>
      </c>
      <c r="G48">
        <v>1366699</v>
      </c>
      <c r="H48" s="1">
        <v>45300.593055555553</v>
      </c>
      <c r="I48">
        <v>1085436.1148628599</v>
      </c>
      <c r="J48">
        <v>1185191.5</v>
      </c>
      <c r="K48">
        <v>0.16722080416766899</v>
      </c>
      <c r="L48">
        <v>-0.14631485904708899</v>
      </c>
      <c r="M48">
        <v>-0.34066310587322501</v>
      </c>
      <c r="N48">
        <f>_xlfn.STDEV.P($G$2:G48)</f>
        <v>1085436.1148628697</v>
      </c>
      <c r="O48" s="2">
        <f t="shared" si="0"/>
        <v>-9.7788870334625244E-9</v>
      </c>
      <c r="P48">
        <f t="shared" si="4"/>
        <v>1185191.5</v>
      </c>
      <c r="Q48" s="2">
        <f t="shared" si="1"/>
        <v>0</v>
      </c>
      <c r="R48" s="3">
        <f t="shared" si="2"/>
        <v>0.16722080416767104</v>
      </c>
      <c r="S48" s="2">
        <f t="shared" si="3"/>
        <v>2.0539125955565396E-15</v>
      </c>
      <c r="T48" s="3">
        <f t="shared" si="5"/>
        <v>-0.14631485904709207</v>
      </c>
      <c r="U48" s="2">
        <f t="shared" si="6"/>
        <v>-3.0808688933348094E-15</v>
      </c>
      <c r="V48">
        <f t="shared" si="7"/>
        <v>-0.3406631058732249</v>
      </c>
      <c r="W48" s="2">
        <f t="shared" si="8"/>
        <v>0</v>
      </c>
    </row>
    <row r="49" spans="1:23" x14ac:dyDescent="0.25">
      <c r="A49">
        <v>47</v>
      </c>
      <c r="B49" s="1">
        <v>45300.59375</v>
      </c>
      <c r="C49">
        <v>1667.35</v>
      </c>
      <c r="D49">
        <v>1667.45</v>
      </c>
      <c r="E49">
        <v>1646.75</v>
      </c>
      <c r="F49">
        <v>1651.8</v>
      </c>
      <c r="G49">
        <v>5313691</v>
      </c>
      <c r="H49" s="1">
        <v>45300.634722222225</v>
      </c>
      <c r="I49">
        <v>1190707.9224135701</v>
      </c>
      <c r="J49">
        <v>3340195</v>
      </c>
      <c r="K49">
        <v>1.6574140163607001</v>
      </c>
      <c r="L49">
        <v>1.8980404317467801</v>
      </c>
      <c r="M49">
        <v>-0.18181941512750599</v>
      </c>
      <c r="N49">
        <f>_xlfn.STDEV.P($G$2:G49)</f>
        <v>1190707.9224135769</v>
      </c>
      <c r="O49" s="2">
        <f t="shared" si="0"/>
        <v>-6.7520886659622192E-9</v>
      </c>
      <c r="P49">
        <f t="shared" si="4"/>
        <v>3340195</v>
      </c>
      <c r="Q49" s="2">
        <f t="shared" si="1"/>
        <v>0</v>
      </c>
      <c r="R49" s="3">
        <f t="shared" si="2"/>
        <v>1.6574140163607167</v>
      </c>
      <c r="S49" s="2">
        <f t="shared" si="3"/>
        <v>1.6653345369377348E-14</v>
      </c>
      <c r="T49" s="3">
        <f t="shared" si="5"/>
        <v>1.8980404317467938</v>
      </c>
      <c r="U49" s="2">
        <f t="shared" si="6"/>
        <v>1.3766765505351941E-14</v>
      </c>
      <c r="V49">
        <f t="shared" si="7"/>
        <v>-0.18181941512750638</v>
      </c>
      <c r="W49" s="2">
        <f t="shared" si="8"/>
        <v>-3.8857805861880479E-16</v>
      </c>
    </row>
    <row r="50" spans="1:23" x14ac:dyDescent="0.25">
      <c r="A50">
        <v>48</v>
      </c>
      <c r="B50" s="1">
        <v>45300.635416666664</v>
      </c>
      <c r="C50">
        <v>1651.9</v>
      </c>
      <c r="D50">
        <v>1652.35</v>
      </c>
      <c r="E50">
        <v>1648.35</v>
      </c>
      <c r="F50">
        <v>1650.95</v>
      </c>
      <c r="G50">
        <v>957917</v>
      </c>
      <c r="H50" s="1">
        <v>45300.645138888889</v>
      </c>
      <c r="I50">
        <v>1184355.0129048501</v>
      </c>
      <c r="J50">
        <v>3135804</v>
      </c>
      <c r="K50">
        <v>-1.83888021435255</v>
      </c>
      <c r="L50">
        <v>-1.5897873661479101</v>
      </c>
      <c r="M50">
        <v>-0.28995450695247399</v>
      </c>
      <c r="N50">
        <f>_xlfn.STDEV.P($G$2:G50)</f>
        <v>1184355.0129048515</v>
      </c>
      <c r="O50" s="2">
        <f t="shared" si="0"/>
        <v>0</v>
      </c>
      <c r="P50">
        <f t="shared" si="4"/>
        <v>3135804</v>
      </c>
      <c r="Q50" s="2">
        <f t="shared" si="1"/>
        <v>0</v>
      </c>
      <c r="R50" s="3">
        <f t="shared" si="2"/>
        <v>-1.8388802143525602</v>
      </c>
      <c r="S50" s="2">
        <f t="shared" si="3"/>
        <v>-1.021405182655144E-14</v>
      </c>
      <c r="T50" s="3">
        <f t="shared" si="5"/>
        <v>-1.5897873661479083</v>
      </c>
      <c r="U50" s="2">
        <f t="shared" si="6"/>
        <v>1.7763568394002505E-15</v>
      </c>
      <c r="V50">
        <f t="shared" si="7"/>
        <v>-0.28995450695247377</v>
      </c>
      <c r="W50" s="2">
        <f t="shared" si="8"/>
        <v>0</v>
      </c>
    </row>
    <row r="51" spans="1:23" x14ac:dyDescent="0.25">
      <c r="A51">
        <v>49</v>
      </c>
      <c r="B51" s="1">
        <v>45301.385416666664</v>
      </c>
      <c r="C51">
        <v>1643</v>
      </c>
      <c r="D51">
        <v>1656</v>
      </c>
      <c r="E51">
        <v>1641.4</v>
      </c>
      <c r="F51">
        <v>1652.65</v>
      </c>
      <c r="G51">
        <v>2145053</v>
      </c>
      <c r="H51" s="1">
        <v>45301.426388888889</v>
      </c>
      <c r="I51">
        <v>1173607.1810015801</v>
      </c>
      <c r="J51">
        <v>1551485</v>
      </c>
      <c r="K51">
        <v>0.50576377650777105</v>
      </c>
      <c r="L51">
        <v>0.302410630906992</v>
      </c>
      <c r="M51">
        <v>-0.26624065808924102</v>
      </c>
      <c r="N51">
        <f>_xlfn.STDEV.P($G$2:G51)</f>
        <v>1173607.181001582</v>
      </c>
      <c r="O51" s="2">
        <f t="shared" si="0"/>
        <v>-1.862645149230957E-9</v>
      </c>
      <c r="P51">
        <f t="shared" si="4"/>
        <v>1551485</v>
      </c>
      <c r="Q51" s="2">
        <f t="shared" si="1"/>
        <v>0</v>
      </c>
      <c r="R51" s="3">
        <f t="shared" si="2"/>
        <v>0.50576377650777249</v>
      </c>
      <c r="S51" s="2">
        <f t="shared" si="3"/>
        <v>1.4432899320127035E-15</v>
      </c>
      <c r="T51" s="3">
        <f t="shared" si="5"/>
        <v>0.30241063090700515</v>
      </c>
      <c r="U51" s="2">
        <f t="shared" si="6"/>
        <v>1.3156142841808105E-14</v>
      </c>
      <c r="V51">
        <f t="shared" si="7"/>
        <v>-0.26624065808924074</v>
      </c>
      <c r="W51" s="2">
        <f t="shared" si="8"/>
        <v>0</v>
      </c>
    </row>
    <row r="52" spans="1:23" x14ac:dyDescent="0.25">
      <c r="A52">
        <v>50</v>
      </c>
      <c r="B52" s="1">
        <v>45301.427083333336</v>
      </c>
      <c r="C52">
        <v>1652.7</v>
      </c>
      <c r="D52">
        <v>1655.75</v>
      </c>
      <c r="E52">
        <v>1649.05</v>
      </c>
      <c r="F52">
        <v>1652.5</v>
      </c>
      <c r="G52">
        <v>918928</v>
      </c>
      <c r="H52" s="1">
        <v>45301.468055555553</v>
      </c>
      <c r="I52">
        <v>1168169.2228232</v>
      </c>
      <c r="J52">
        <v>1531990.5</v>
      </c>
      <c r="K52">
        <v>-0.52480624212848503</v>
      </c>
      <c r="L52">
        <v>-0.21764870393021399</v>
      </c>
      <c r="M52">
        <v>-0.28352210617336299</v>
      </c>
      <c r="N52">
        <f>_xlfn.STDEV.P($G$2:G52)</f>
        <v>1168169.2228232052</v>
      </c>
      <c r="O52" s="2">
        <f t="shared" si="0"/>
        <v>-5.1222741603851318E-9</v>
      </c>
      <c r="P52">
        <f t="shared" si="4"/>
        <v>1531990.5</v>
      </c>
      <c r="Q52" s="2">
        <f t="shared" si="1"/>
        <v>0</v>
      </c>
      <c r="R52" s="3">
        <f t="shared" si="2"/>
        <v>-0.52480624212848803</v>
      </c>
      <c r="S52" s="2">
        <f t="shared" si="3"/>
        <v>-2.9976021664879227E-15</v>
      </c>
      <c r="T52" s="3">
        <f t="shared" si="5"/>
        <v>-0.21764870393020397</v>
      </c>
      <c r="U52" s="2">
        <f t="shared" si="6"/>
        <v>1.0019762797242038E-14</v>
      </c>
      <c r="V52">
        <f t="shared" si="7"/>
        <v>-0.28352210617336271</v>
      </c>
      <c r="W52" s="2">
        <f t="shared" si="8"/>
        <v>0</v>
      </c>
    </row>
    <row r="53" spans="1:23" x14ac:dyDescent="0.25">
      <c r="A53">
        <v>51</v>
      </c>
      <c r="B53" s="1">
        <v>45301.46875</v>
      </c>
      <c r="C53">
        <v>1652.45</v>
      </c>
      <c r="D53">
        <v>1655.5</v>
      </c>
      <c r="E53">
        <v>1651.15</v>
      </c>
      <c r="F53">
        <v>1653.5</v>
      </c>
      <c r="G53">
        <v>735006</v>
      </c>
      <c r="H53" s="1">
        <v>45301.509722222225</v>
      </c>
      <c r="I53">
        <v>1165476.354089</v>
      </c>
      <c r="J53">
        <v>826967</v>
      </c>
      <c r="K53">
        <v>-7.8904217728107906E-2</v>
      </c>
      <c r="L53">
        <v>-0.54427168459036002</v>
      </c>
      <c r="M53">
        <v>-0.325013986985215</v>
      </c>
      <c r="N53">
        <f>_xlfn.STDEV.P($G$2:G53)</f>
        <v>1165476.354089001</v>
      </c>
      <c r="O53" s="2">
        <f t="shared" si="0"/>
        <v>0</v>
      </c>
      <c r="P53">
        <f t="shared" si="4"/>
        <v>826967</v>
      </c>
      <c r="Q53" s="2">
        <f t="shared" si="1"/>
        <v>0</v>
      </c>
      <c r="R53" s="3">
        <f t="shared" si="2"/>
        <v>-7.8904217728108045E-2</v>
      </c>
      <c r="S53" s="2">
        <f t="shared" si="3"/>
        <v>-1.3877787807814457E-16</v>
      </c>
      <c r="T53" s="3">
        <f t="shared" si="5"/>
        <v>-0.54427168459035125</v>
      </c>
      <c r="U53" s="2">
        <f t="shared" si="6"/>
        <v>8.7707618945387367E-15</v>
      </c>
      <c r="V53">
        <f t="shared" si="7"/>
        <v>-0.32501398698521433</v>
      </c>
      <c r="W53" s="2">
        <f t="shared" si="8"/>
        <v>6.6613381477509392E-16</v>
      </c>
    </row>
    <row r="54" spans="1:23" x14ac:dyDescent="0.25">
      <c r="A54">
        <v>52</v>
      </c>
      <c r="B54" s="1">
        <v>45301.510416666664</v>
      </c>
      <c r="C54">
        <v>1653.5</v>
      </c>
      <c r="D54">
        <v>1656.8</v>
      </c>
      <c r="E54">
        <v>1650.2</v>
      </c>
      <c r="F54">
        <v>1656.6</v>
      </c>
      <c r="G54">
        <v>1003507</v>
      </c>
      <c r="H54" s="1">
        <v>45301.551388888889</v>
      </c>
      <c r="I54">
        <v>1158815.8937792601</v>
      </c>
      <c r="J54">
        <v>869256.5</v>
      </c>
      <c r="K54">
        <v>0.115851448638805</v>
      </c>
      <c r="L54">
        <v>-0.36197215040190001</v>
      </c>
      <c r="M54">
        <v>-0.28712303827692598</v>
      </c>
      <c r="N54">
        <f>_xlfn.STDEV.P($G$2:G54)</f>
        <v>1158815.893779262</v>
      </c>
      <c r="O54" s="2">
        <f t="shared" si="0"/>
        <v>-1.862645149230957E-9</v>
      </c>
      <c r="P54">
        <f t="shared" si="4"/>
        <v>869256.5</v>
      </c>
      <c r="Q54" s="2">
        <f t="shared" si="1"/>
        <v>0</v>
      </c>
      <c r="R54" s="3">
        <f t="shared" si="2"/>
        <v>0.11585144863880598</v>
      </c>
      <c r="S54" s="2">
        <f t="shared" si="3"/>
        <v>9.7144514654701197E-16</v>
      </c>
      <c r="T54" s="3">
        <f t="shared" si="5"/>
        <v>-0.3619721504018914</v>
      </c>
      <c r="U54" s="2">
        <f t="shared" si="6"/>
        <v>8.6042284408449632E-15</v>
      </c>
      <c r="V54">
        <f t="shared" si="7"/>
        <v>-0.28712303827692531</v>
      </c>
      <c r="W54" s="2">
        <f t="shared" si="8"/>
        <v>6.6613381477509392E-16</v>
      </c>
    </row>
    <row r="55" spans="1:23" x14ac:dyDescent="0.25">
      <c r="A55">
        <v>53</v>
      </c>
      <c r="B55" s="1">
        <v>45301.552083333336</v>
      </c>
      <c r="C55">
        <v>1656.6</v>
      </c>
      <c r="D55">
        <v>1659.95</v>
      </c>
      <c r="E55">
        <v>1653.8</v>
      </c>
      <c r="F55">
        <v>1658.1</v>
      </c>
      <c r="G55">
        <v>755476</v>
      </c>
      <c r="H55" s="1">
        <v>45301.593055555553</v>
      </c>
      <c r="I55">
        <v>1155528.31901775</v>
      </c>
      <c r="J55">
        <v>879491.5</v>
      </c>
      <c r="K55">
        <v>-0.10732363539598699</v>
      </c>
      <c r="L55">
        <v>-1.16867014346084</v>
      </c>
      <c r="M55">
        <v>-0.36982119617731102</v>
      </c>
      <c r="N55">
        <f>_xlfn.STDEV.P($G$2:G55)</f>
        <v>1155528.3190177516</v>
      </c>
      <c r="O55" s="2">
        <f t="shared" si="0"/>
        <v>0</v>
      </c>
      <c r="P55">
        <f t="shared" si="4"/>
        <v>879491.5</v>
      </c>
      <c r="Q55" s="2">
        <f t="shared" si="1"/>
        <v>0</v>
      </c>
      <c r="R55" s="3">
        <f t="shared" si="2"/>
        <v>-0.10732363539598808</v>
      </c>
      <c r="S55" s="2">
        <f t="shared" si="3"/>
        <v>-1.0824674490095276E-15</v>
      </c>
      <c r="T55" s="3">
        <f t="shared" si="5"/>
        <v>-1.1686701434608429</v>
      </c>
      <c r="U55" s="2">
        <f t="shared" si="6"/>
        <v>-2.886579864025407E-15</v>
      </c>
      <c r="V55">
        <f t="shared" si="7"/>
        <v>-0.36982119617731002</v>
      </c>
      <c r="W55" s="2">
        <f t="shared" si="8"/>
        <v>9.9920072216264089E-16</v>
      </c>
    </row>
    <row r="56" spans="1:23" x14ac:dyDescent="0.25">
      <c r="A56">
        <v>54</v>
      </c>
      <c r="B56" s="1">
        <v>45301.59375</v>
      </c>
      <c r="C56">
        <v>1658.15</v>
      </c>
      <c r="D56">
        <v>1659.9</v>
      </c>
      <c r="E56">
        <v>1653.75</v>
      </c>
      <c r="F56">
        <v>1653.9</v>
      </c>
      <c r="G56">
        <v>1836382</v>
      </c>
      <c r="H56" s="1">
        <v>45301.634722222225</v>
      </c>
      <c r="I56">
        <v>1145096.1335483701</v>
      </c>
      <c r="J56">
        <v>1295929</v>
      </c>
      <c r="K56">
        <v>0.47197172723417302</v>
      </c>
      <c r="L56">
        <v>0.43953382166350602</v>
      </c>
      <c r="M56">
        <v>-0.28068715763685798</v>
      </c>
      <c r="N56">
        <f>_xlfn.STDEV.P($G$2:G56)</f>
        <v>1145096.1335483743</v>
      </c>
      <c r="O56" s="2">
        <f t="shared" si="0"/>
        <v>-4.1909515857696533E-9</v>
      </c>
      <c r="P56">
        <f t="shared" si="4"/>
        <v>1295929</v>
      </c>
      <c r="Q56" s="2">
        <f t="shared" si="1"/>
        <v>0</v>
      </c>
      <c r="R56" s="3">
        <f t="shared" si="2"/>
        <v>0.47197172723417519</v>
      </c>
      <c r="S56" s="2">
        <f t="shared" si="3"/>
        <v>2.1649348980190553E-15</v>
      </c>
      <c r="T56" s="3">
        <f t="shared" si="5"/>
        <v>0.43953382166351868</v>
      </c>
      <c r="U56" s="2">
        <f t="shared" si="6"/>
        <v>1.2656542480726785E-14</v>
      </c>
      <c r="V56">
        <f t="shared" si="7"/>
        <v>-0.28068715763685714</v>
      </c>
      <c r="W56" s="2">
        <f t="shared" si="8"/>
        <v>8.3266726846886741E-16</v>
      </c>
    </row>
    <row r="57" spans="1:23" x14ac:dyDescent="0.25">
      <c r="A57">
        <v>55</v>
      </c>
      <c r="B57" s="1">
        <v>45301.635416666664</v>
      </c>
      <c r="C57">
        <v>1653.9</v>
      </c>
      <c r="D57">
        <v>1658.55</v>
      </c>
      <c r="E57">
        <v>1653.1</v>
      </c>
      <c r="F57">
        <v>1656</v>
      </c>
      <c r="G57">
        <v>661045</v>
      </c>
      <c r="H57" s="1">
        <v>45301.645138888889</v>
      </c>
      <c r="I57">
        <v>1143363.78086352</v>
      </c>
      <c r="J57">
        <v>1248713.5</v>
      </c>
      <c r="K57">
        <v>-0.51398208499849796</v>
      </c>
      <c r="L57">
        <v>-0.56778478382462605</v>
      </c>
      <c r="M57">
        <v>-0.30087267938405199</v>
      </c>
      <c r="N57">
        <f>_xlfn.STDEV.P($G$2:G57)</f>
        <v>1143363.780863523</v>
      </c>
      <c r="O57" s="2">
        <f t="shared" si="0"/>
        <v>-3.0267983675003052E-9</v>
      </c>
      <c r="P57">
        <f t="shared" si="4"/>
        <v>1248713.5</v>
      </c>
      <c r="Q57" s="2">
        <f t="shared" si="1"/>
        <v>0</v>
      </c>
      <c r="R57" s="3">
        <f t="shared" si="2"/>
        <v>-0.51398208499849996</v>
      </c>
      <c r="S57" s="2">
        <f t="shared" si="3"/>
        <v>-1.9984014443252818E-15</v>
      </c>
      <c r="T57" s="3">
        <f t="shared" si="5"/>
        <v>-0.56778478382461839</v>
      </c>
      <c r="U57" s="2">
        <f t="shared" si="6"/>
        <v>7.6605388699135801E-15</v>
      </c>
      <c r="V57">
        <f t="shared" si="7"/>
        <v>-0.30087267938405188</v>
      </c>
      <c r="W57" s="2">
        <f t="shared" si="8"/>
        <v>0</v>
      </c>
    </row>
    <row r="58" spans="1:23" x14ac:dyDescent="0.25">
      <c r="A58">
        <v>56</v>
      </c>
      <c r="B58" s="1">
        <v>45302.385416666664</v>
      </c>
      <c r="C58">
        <v>1660</v>
      </c>
      <c r="D58">
        <v>1662.9</v>
      </c>
      <c r="E58">
        <v>1651</v>
      </c>
      <c r="F58">
        <v>1654.7</v>
      </c>
      <c r="G58">
        <v>2496258</v>
      </c>
      <c r="H58" s="1">
        <v>45302.426388888889</v>
      </c>
      <c r="I58">
        <v>1138157.3375152301</v>
      </c>
      <c r="J58">
        <v>1578651.5</v>
      </c>
      <c r="K58">
        <v>0.80622113459574096</v>
      </c>
      <c r="L58">
        <v>0.42353083534143299</v>
      </c>
      <c r="M58">
        <v>-0.26395358271309399</v>
      </c>
      <c r="N58">
        <f>_xlfn.STDEV.P($G$2:G58)</f>
        <v>1138157.3375152331</v>
      </c>
      <c r="O58" s="2">
        <f t="shared" si="0"/>
        <v>-3.0267983675003052E-9</v>
      </c>
      <c r="P58">
        <f t="shared" si="4"/>
        <v>1578651.5</v>
      </c>
      <c r="Q58" s="2">
        <f t="shared" si="1"/>
        <v>0</v>
      </c>
      <c r="R58" s="3">
        <f t="shared" si="2"/>
        <v>0.80622113459574407</v>
      </c>
      <c r="S58" s="2">
        <f t="shared" si="3"/>
        <v>3.1086244689504383E-15</v>
      </c>
      <c r="T58" s="3">
        <f t="shared" si="5"/>
        <v>0.42353083534144359</v>
      </c>
      <c r="U58" s="2">
        <f t="shared" si="6"/>
        <v>1.0602629885170245E-14</v>
      </c>
      <c r="V58">
        <f t="shared" si="7"/>
        <v>-0.26395358271309366</v>
      </c>
      <c r="W58" s="2">
        <f t="shared" si="8"/>
        <v>0</v>
      </c>
    </row>
    <row r="59" spans="1:23" x14ac:dyDescent="0.25">
      <c r="A59">
        <v>57</v>
      </c>
      <c r="B59" s="1">
        <v>45302.427083333336</v>
      </c>
      <c r="C59">
        <v>1654.9</v>
      </c>
      <c r="D59">
        <v>1655.6</v>
      </c>
      <c r="E59">
        <v>1648.1</v>
      </c>
      <c r="F59">
        <v>1653.6</v>
      </c>
      <c r="G59">
        <v>1225377</v>
      </c>
      <c r="H59" s="1">
        <v>45302.468055555553</v>
      </c>
      <c r="I59">
        <v>1130060.73334258</v>
      </c>
      <c r="J59">
        <v>1860817.5</v>
      </c>
      <c r="K59">
        <v>-0.562306503757936</v>
      </c>
      <c r="L59">
        <v>6.45215429418695E-2</v>
      </c>
      <c r="M59">
        <v>-0.24908290603026501</v>
      </c>
      <c r="N59">
        <f>_xlfn.STDEV.P($G$2:G59)</f>
        <v>1130060.7333425875</v>
      </c>
      <c r="O59" s="2">
        <f t="shared" si="0"/>
        <v>-7.4505805969238281E-9</v>
      </c>
      <c r="P59">
        <f t="shared" si="4"/>
        <v>1860817.5</v>
      </c>
      <c r="Q59" s="2">
        <f t="shared" si="1"/>
        <v>0</v>
      </c>
      <c r="R59" s="3">
        <f t="shared" si="2"/>
        <v>-0.56230650375794011</v>
      </c>
      <c r="S59" s="2">
        <f t="shared" si="3"/>
        <v>-4.1078251911130792E-15</v>
      </c>
      <c r="T59" s="3">
        <f t="shared" si="5"/>
        <v>6.4521542941876731E-2</v>
      </c>
      <c r="U59" s="2">
        <f t="shared" si="6"/>
        <v>7.230327447871332E-15</v>
      </c>
      <c r="V59">
        <f t="shared" si="7"/>
        <v>-0.24908290603026498</v>
      </c>
      <c r="W59" s="2">
        <f t="shared" si="8"/>
        <v>0</v>
      </c>
    </row>
    <row r="60" spans="1:23" x14ac:dyDescent="0.25">
      <c r="A60">
        <v>58</v>
      </c>
      <c r="B60" s="1">
        <v>45302.46875</v>
      </c>
      <c r="C60">
        <v>1653.75</v>
      </c>
      <c r="D60">
        <v>1657.95</v>
      </c>
      <c r="E60">
        <v>1652.5</v>
      </c>
      <c r="F60">
        <v>1656.2</v>
      </c>
      <c r="G60">
        <v>1297860</v>
      </c>
      <c r="H60" s="1">
        <v>45302.509722222225</v>
      </c>
      <c r="I60">
        <v>1121651.1184430099</v>
      </c>
      <c r="J60">
        <v>1261618.5</v>
      </c>
      <c r="K60">
        <v>3.23108490724884E-2</v>
      </c>
      <c r="L60">
        <v>0.21082009704982901</v>
      </c>
      <c r="M60">
        <v>-0.22081940405049699</v>
      </c>
      <c r="N60">
        <f>_xlfn.STDEV.P($G$2:G60)</f>
        <v>1121651.1184430108</v>
      </c>
      <c r="O60" s="2">
        <f t="shared" si="0"/>
        <v>0</v>
      </c>
      <c r="P60">
        <f t="shared" si="4"/>
        <v>1261618.5</v>
      </c>
      <c r="Q60" s="2">
        <f t="shared" si="1"/>
        <v>0</v>
      </c>
      <c r="R60" s="3">
        <f t="shared" si="2"/>
        <v>3.2310849072488483E-2</v>
      </c>
      <c r="S60" s="2">
        <f t="shared" si="3"/>
        <v>8.3266726846886741E-17</v>
      </c>
      <c r="T60" s="3">
        <f t="shared" si="5"/>
        <v>0.21082009704983706</v>
      </c>
      <c r="U60" s="2">
        <f t="shared" si="6"/>
        <v>8.0491169285323849E-15</v>
      </c>
      <c r="V60">
        <f t="shared" si="7"/>
        <v>-0.22081940405049733</v>
      </c>
      <c r="W60" s="2">
        <f t="shared" si="8"/>
        <v>-3.3306690738754696E-16</v>
      </c>
    </row>
    <row r="61" spans="1:23" x14ac:dyDescent="0.25">
      <c r="A61">
        <v>59</v>
      </c>
      <c r="B61" s="1">
        <v>45302.510416666664</v>
      </c>
      <c r="C61">
        <v>1656.15</v>
      </c>
      <c r="D61">
        <v>1658.75</v>
      </c>
      <c r="E61">
        <v>1654.05</v>
      </c>
      <c r="F61">
        <v>1656.8</v>
      </c>
      <c r="G61">
        <v>885634</v>
      </c>
      <c r="H61" s="1">
        <v>45302.551388888889</v>
      </c>
      <c r="I61">
        <v>1117071.24758025</v>
      </c>
      <c r="J61">
        <v>1091747</v>
      </c>
      <c r="K61">
        <v>-0.18451195521008201</v>
      </c>
      <c r="L61">
        <v>-6.2099542893121203E-2</v>
      </c>
      <c r="M61">
        <v>-0.176680745635383</v>
      </c>
      <c r="N61">
        <f>_xlfn.STDEV.P($G$2:G61)</f>
        <v>1117071.2475802582</v>
      </c>
      <c r="O61" s="2">
        <f t="shared" si="0"/>
        <v>-8.149072527885437E-9</v>
      </c>
      <c r="P61">
        <f t="shared" si="4"/>
        <v>1091747</v>
      </c>
      <c r="Q61" s="2">
        <f t="shared" si="1"/>
        <v>0</v>
      </c>
      <c r="R61" s="3">
        <f t="shared" si="2"/>
        <v>-0.18451195521008423</v>
      </c>
      <c r="S61" s="2">
        <f t="shared" si="3"/>
        <v>-2.2204460492503131E-15</v>
      </c>
      <c r="T61" s="3">
        <f t="shared" si="5"/>
        <v>-6.2099542893115256E-2</v>
      </c>
      <c r="U61" s="2">
        <f t="shared" si="6"/>
        <v>5.9466320756484947E-15</v>
      </c>
      <c r="V61">
        <f t="shared" si="7"/>
        <v>-0.17668074563538258</v>
      </c>
      <c r="W61" s="2">
        <f t="shared" si="8"/>
        <v>4.163336342344337E-16</v>
      </c>
    </row>
    <row r="62" spans="1:23" x14ac:dyDescent="0.25">
      <c r="A62">
        <v>60</v>
      </c>
      <c r="B62" s="1">
        <v>45302.552083333336</v>
      </c>
      <c r="C62">
        <v>1656.8</v>
      </c>
      <c r="D62">
        <v>1658.1</v>
      </c>
      <c r="E62">
        <v>1643</v>
      </c>
      <c r="F62">
        <v>1645.65</v>
      </c>
      <c r="G62">
        <v>1098257</v>
      </c>
      <c r="H62" s="1">
        <v>45302.593055555553</v>
      </c>
      <c r="I62">
        <v>1110343.4785527701</v>
      </c>
      <c r="J62">
        <v>991945.5</v>
      </c>
      <c r="K62">
        <v>9.5746498316509096E-2</v>
      </c>
      <c r="L62">
        <v>-0.30178732622834198</v>
      </c>
      <c r="M62">
        <v>-0.202538028380993</v>
      </c>
      <c r="N62">
        <f>_xlfn.STDEV.P($G$2:G62)</f>
        <v>1110343.4785527734</v>
      </c>
      <c r="O62" s="2">
        <f t="shared" si="0"/>
        <v>-3.2596290111541748E-9</v>
      </c>
      <c r="P62">
        <f t="shared" si="4"/>
        <v>991945.5</v>
      </c>
      <c r="Q62" s="2">
        <f t="shared" si="1"/>
        <v>0</v>
      </c>
      <c r="R62" s="3">
        <f t="shared" si="2"/>
        <v>9.5746498316509401E-2</v>
      </c>
      <c r="S62" s="2">
        <f t="shared" si="3"/>
        <v>3.0531133177191805E-16</v>
      </c>
      <c r="T62" s="3">
        <f t="shared" si="5"/>
        <v>-0.30178732622833687</v>
      </c>
      <c r="U62" s="2">
        <f t="shared" si="6"/>
        <v>5.1070259132757201E-15</v>
      </c>
      <c r="V62">
        <f t="shared" si="7"/>
        <v>-0.20253802838099239</v>
      </c>
      <c r="W62" s="2">
        <f t="shared" si="8"/>
        <v>6.106226635438361E-16</v>
      </c>
    </row>
    <row r="63" spans="1:23" x14ac:dyDescent="0.25">
      <c r="A63">
        <v>61</v>
      </c>
      <c r="B63" s="1">
        <v>45302.59375</v>
      </c>
      <c r="C63">
        <v>1645.45</v>
      </c>
      <c r="D63">
        <v>1651.5</v>
      </c>
      <c r="E63">
        <v>1644</v>
      </c>
      <c r="F63">
        <v>1648.45</v>
      </c>
      <c r="G63">
        <v>1565808</v>
      </c>
      <c r="H63" s="1">
        <v>45302.634722222225</v>
      </c>
      <c r="I63">
        <v>1101432.70824555</v>
      </c>
      <c r="J63">
        <v>1332032.5</v>
      </c>
      <c r="K63">
        <v>0.21224673849787501</v>
      </c>
      <c r="L63">
        <v>0.35100952387808498</v>
      </c>
      <c r="M63">
        <v>-8.9512411707438497E-2</v>
      </c>
      <c r="N63">
        <f>_xlfn.STDEV.P($G$2:G63)</f>
        <v>1101432.70824555</v>
      </c>
      <c r="O63" s="2">
        <f t="shared" si="0"/>
        <v>0</v>
      </c>
      <c r="P63">
        <f t="shared" si="4"/>
        <v>1332032.5</v>
      </c>
      <c r="Q63" s="2">
        <f t="shared" si="1"/>
        <v>0</v>
      </c>
      <c r="R63" s="3">
        <f t="shared" si="2"/>
        <v>0.21224673849787545</v>
      </c>
      <c r="S63" s="2">
        <f t="shared" si="3"/>
        <v>4.4408920985006262E-16</v>
      </c>
      <c r="T63" s="3">
        <f t="shared" si="5"/>
        <v>0.35100952387809359</v>
      </c>
      <c r="U63" s="2">
        <f t="shared" si="6"/>
        <v>8.6042284408449632E-15</v>
      </c>
      <c r="V63">
        <f t="shared" si="7"/>
        <v>-8.9512411707438094E-2</v>
      </c>
      <c r="W63" s="2">
        <f t="shared" si="8"/>
        <v>4.0245584642661925E-16</v>
      </c>
    </row>
    <row r="64" spans="1:23" x14ac:dyDescent="0.25">
      <c r="A64">
        <v>62</v>
      </c>
      <c r="B64" s="1">
        <v>45302.635416666664</v>
      </c>
      <c r="C64">
        <v>1648.45</v>
      </c>
      <c r="D64">
        <v>1650.7</v>
      </c>
      <c r="E64">
        <v>1648.05</v>
      </c>
      <c r="F64">
        <v>1649.3</v>
      </c>
      <c r="G64">
        <v>585282</v>
      </c>
      <c r="H64" s="1">
        <v>45302.645138888889</v>
      </c>
      <c r="I64">
        <v>1101027.01841538</v>
      </c>
      <c r="J64">
        <v>1075545</v>
      </c>
      <c r="K64">
        <v>-0.44527790126857297</v>
      </c>
      <c r="L64">
        <v>-0.66741811933741002</v>
      </c>
      <c r="M64">
        <v>-0.14010851821183101</v>
      </c>
      <c r="N64">
        <f>_xlfn.STDEV.P($G$2:G64)</f>
        <v>1101027.0184153893</v>
      </c>
      <c r="O64" s="2">
        <f t="shared" si="0"/>
        <v>-9.3132257461547852E-9</v>
      </c>
      <c r="P64">
        <f t="shared" si="4"/>
        <v>1075545</v>
      </c>
      <c r="Q64" s="2">
        <f t="shared" si="1"/>
        <v>0</v>
      </c>
      <c r="R64" s="3">
        <f t="shared" si="2"/>
        <v>-0.44527790126857764</v>
      </c>
      <c r="S64" s="2">
        <f t="shared" si="3"/>
        <v>-4.6629367034256575E-15</v>
      </c>
      <c r="T64" s="3">
        <f t="shared" si="5"/>
        <v>-0.66741811933740935</v>
      </c>
      <c r="U64" s="2">
        <f t="shared" si="6"/>
        <v>0</v>
      </c>
      <c r="V64">
        <f t="shared" si="7"/>
        <v>-0.14010851821183082</v>
      </c>
      <c r="W64" s="2">
        <f t="shared" si="8"/>
        <v>0</v>
      </c>
    </row>
    <row r="65" spans="1:23" x14ac:dyDescent="0.25">
      <c r="A65">
        <v>63</v>
      </c>
      <c r="B65" s="1">
        <v>45303.385416666664</v>
      </c>
      <c r="C65">
        <v>1652</v>
      </c>
      <c r="D65">
        <v>1656</v>
      </c>
      <c r="E65">
        <v>1645</v>
      </c>
      <c r="F65">
        <v>1655.8</v>
      </c>
      <c r="G65">
        <v>1518886</v>
      </c>
      <c r="H65" s="1">
        <v>45303.426388888889</v>
      </c>
      <c r="I65">
        <v>1092516.6543747799</v>
      </c>
      <c r="J65">
        <v>1052084</v>
      </c>
      <c r="K65">
        <v>0.427272205078774</v>
      </c>
      <c r="L65">
        <v>0.27964582167364099</v>
      </c>
      <c r="M65">
        <v>-0.112633763415144</v>
      </c>
      <c r="N65">
        <f>_xlfn.STDEV.P($G$2:G65)</f>
        <v>1092516.6543747846</v>
      </c>
      <c r="O65" s="2">
        <f t="shared" si="0"/>
        <v>-4.6566128730773926E-9</v>
      </c>
      <c r="P65">
        <f t="shared" si="4"/>
        <v>1052084</v>
      </c>
      <c r="Q65" s="2">
        <f t="shared" si="1"/>
        <v>0</v>
      </c>
      <c r="R65" s="3">
        <f t="shared" si="2"/>
        <v>0.42727220507877672</v>
      </c>
      <c r="S65" s="2">
        <f t="shared" si="3"/>
        <v>2.7200464103316335E-15</v>
      </c>
      <c r="T65" s="3">
        <f t="shared" si="5"/>
        <v>0.27964582167364566</v>
      </c>
      <c r="U65" s="2">
        <f t="shared" si="6"/>
        <v>4.6629367034256575E-15</v>
      </c>
      <c r="V65">
        <f t="shared" si="7"/>
        <v>-0.11263376341514371</v>
      </c>
      <c r="W65" s="2">
        <f t="shared" si="8"/>
        <v>2.9143354396410359E-16</v>
      </c>
    </row>
    <row r="66" spans="1:23" x14ac:dyDescent="0.25">
      <c r="A66">
        <v>64</v>
      </c>
      <c r="B66" s="1">
        <v>45303.427083333336</v>
      </c>
      <c r="C66">
        <v>1655.65</v>
      </c>
      <c r="D66">
        <v>1655.95</v>
      </c>
      <c r="E66">
        <v>1648.05</v>
      </c>
      <c r="F66">
        <v>1649.3</v>
      </c>
      <c r="G66">
        <v>759767</v>
      </c>
      <c r="H66" s="1">
        <v>45303.468055555553</v>
      </c>
      <c r="I66">
        <v>1089605.4785443801</v>
      </c>
      <c r="J66">
        <v>1139326.5</v>
      </c>
      <c r="K66">
        <v>-0.34834580724305603</v>
      </c>
      <c r="L66">
        <v>-0.134345182296493</v>
      </c>
      <c r="M66">
        <v>-0.107570974603671</v>
      </c>
      <c r="N66">
        <f>_xlfn.STDEV.P($G$2:G66)</f>
        <v>1089605.4785443835</v>
      </c>
      <c r="O66" s="2">
        <f t="shared" si="0"/>
        <v>-3.4924596548080444E-9</v>
      </c>
      <c r="P66">
        <f t="shared" si="4"/>
        <v>1139326.5</v>
      </c>
      <c r="Q66" s="2">
        <f t="shared" si="1"/>
        <v>0</v>
      </c>
      <c r="R66" s="3">
        <f t="shared" si="2"/>
        <v>-0.34834580724305747</v>
      </c>
      <c r="S66" s="2">
        <f t="shared" si="3"/>
        <v>-1.4432899320127035E-15</v>
      </c>
      <c r="T66" s="3">
        <f t="shared" si="5"/>
        <v>-0.13434518229649151</v>
      </c>
      <c r="U66" s="2">
        <f t="shared" si="6"/>
        <v>1.4988010832439613E-15</v>
      </c>
      <c r="V66">
        <f t="shared" si="7"/>
        <v>-0.10757097460367093</v>
      </c>
      <c r="W66" s="2">
        <f t="shared" si="8"/>
        <v>0</v>
      </c>
    </row>
    <row r="67" spans="1:23" x14ac:dyDescent="0.25">
      <c r="A67">
        <v>65</v>
      </c>
      <c r="B67" s="1">
        <v>45303.46875</v>
      </c>
      <c r="C67">
        <v>1649.25</v>
      </c>
      <c r="D67">
        <v>1650</v>
      </c>
      <c r="E67">
        <v>1643.4</v>
      </c>
      <c r="F67">
        <v>1645</v>
      </c>
      <c r="G67">
        <v>1288980</v>
      </c>
      <c r="H67" s="1">
        <v>45303.509722222225</v>
      </c>
      <c r="I67">
        <v>1082152.3808858499</v>
      </c>
      <c r="J67">
        <v>1024373.5</v>
      </c>
      <c r="K67">
        <v>0.24451870612102899</v>
      </c>
      <c r="L67">
        <v>0.13219934250825799</v>
      </c>
      <c r="M67">
        <v>-8.3019390722395905E-2</v>
      </c>
      <c r="N67">
        <f>_xlfn.STDEV.P($G$2:G67)</f>
        <v>1082152.3808858523</v>
      </c>
      <c r="O67" s="2">
        <f t="shared" si="0"/>
        <v>-2.3283064365386963E-9</v>
      </c>
      <c r="P67">
        <f t="shared" si="4"/>
        <v>1024373.5</v>
      </c>
      <c r="Q67" s="2">
        <f t="shared" si="1"/>
        <v>0</v>
      </c>
      <c r="R67" s="3">
        <f t="shared" si="2"/>
        <v>0.24451870612102994</v>
      </c>
      <c r="S67" s="2">
        <f t="shared" si="3"/>
        <v>9.4368957093138306E-16</v>
      </c>
      <c r="T67" s="3">
        <f t="shared" si="5"/>
        <v>0.13219934250826165</v>
      </c>
      <c r="U67" s="2">
        <f t="shared" si="6"/>
        <v>3.6637359812630166E-15</v>
      </c>
      <c r="V67">
        <f t="shared" si="7"/>
        <v>-8.3019390722395586E-2</v>
      </c>
      <c r="W67" s="2">
        <f t="shared" si="8"/>
        <v>3.1918911957973251E-16</v>
      </c>
    </row>
    <row r="68" spans="1:23" x14ac:dyDescent="0.25">
      <c r="A68">
        <v>66</v>
      </c>
      <c r="B68" s="1">
        <v>45303.510416666664</v>
      </c>
      <c r="C68">
        <v>1645</v>
      </c>
      <c r="D68">
        <v>1646</v>
      </c>
      <c r="E68">
        <v>1638.3</v>
      </c>
      <c r="F68">
        <v>1641.75</v>
      </c>
      <c r="G68">
        <v>1575259</v>
      </c>
      <c r="H68" s="1">
        <v>45303.551388888889</v>
      </c>
      <c r="I68">
        <v>1074067.70448705</v>
      </c>
      <c r="J68">
        <v>1432119.5</v>
      </c>
      <c r="K68">
        <v>0.13326860066829599</v>
      </c>
      <c r="L68">
        <v>9.8247139008886E-2</v>
      </c>
      <c r="M68">
        <v>-7.0791290819597202E-2</v>
      </c>
      <c r="N68">
        <f>_xlfn.STDEV.P($G$2:G68)</f>
        <v>1074067.7044870572</v>
      </c>
      <c r="O68" s="2">
        <f t="shared" ref="O68:O131" si="9">I68-N68</f>
        <v>-7.2177499532699585E-9</v>
      </c>
      <c r="P68">
        <f t="shared" ref="P68:P131" si="10">AVERAGE(G67:G68)</f>
        <v>1432119.5</v>
      </c>
      <c r="Q68" s="2">
        <f t="shared" ref="Q68:Q131" si="11">P68-J68</f>
        <v>0</v>
      </c>
      <c r="R68" s="3">
        <f t="shared" ref="R68:R131" si="12">(G68-J68)/I68</f>
        <v>0.13326860066829785</v>
      </c>
      <c r="S68" s="2">
        <f t="shared" ref="S68:S131" si="13">R68-K68</f>
        <v>1.8596235662471372E-15</v>
      </c>
      <c r="T68" s="3">
        <f t="shared" si="5"/>
        <v>9.8247139008888512E-2</v>
      </c>
      <c r="U68" s="2">
        <f t="shared" si="6"/>
        <v>2.5118795932144167E-15</v>
      </c>
      <c r="V68">
        <f t="shared" si="7"/>
        <v>-7.0791290819596842E-2</v>
      </c>
      <c r="W68" s="2">
        <f t="shared" si="8"/>
        <v>3.6082248300317588E-16</v>
      </c>
    </row>
    <row r="69" spans="1:23" x14ac:dyDescent="0.25">
      <c r="A69">
        <v>67</v>
      </c>
      <c r="B69" s="1">
        <v>45303.552083333336</v>
      </c>
      <c r="C69">
        <v>1641.8</v>
      </c>
      <c r="D69">
        <v>1647.85</v>
      </c>
      <c r="E69">
        <v>1640.75</v>
      </c>
      <c r="F69">
        <v>1646.35</v>
      </c>
      <c r="G69">
        <v>1358054</v>
      </c>
      <c r="H69" s="1">
        <v>45303.593055555553</v>
      </c>
      <c r="I69">
        <v>1066644.8153093699</v>
      </c>
      <c r="J69">
        <v>1466656.5</v>
      </c>
      <c r="K69">
        <v>-0.10181692953572399</v>
      </c>
      <c r="L69">
        <v>-1.66098380688754</v>
      </c>
      <c r="M69">
        <v>-0.24874250275131299</v>
      </c>
      <c r="N69">
        <f>_xlfn.STDEV.P($G$2:G69)</f>
        <v>1066644.815309372</v>
      </c>
      <c r="O69" s="2">
        <f t="shared" si="9"/>
        <v>-2.0954757928848267E-9</v>
      </c>
      <c r="P69">
        <f t="shared" si="10"/>
        <v>1466656.5</v>
      </c>
      <c r="Q69" s="2">
        <f t="shared" si="11"/>
        <v>0</v>
      </c>
      <c r="R69" s="3">
        <f t="shared" si="12"/>
        <v>-0.10181692953572451</v>
      </c>
      <c r="S69" s="2">
        <f t="shared" si="13"/>
        <v>-5.134781488891349E-16</v>
      </c>
      <c r="T69" s="3">
        <f t="shared" si="5"/>
        <v>-1.6609838068875526</v>
      </c>
      <c r="U69" s="2">
        <f t="shared" si="6"/>
        <v>-1.2656542480726785E-14</v>
      </c>
      <c r="V69">
        <f t="shared" si="7"/>
        <v>-0.24874250275131288</v>
      </c>
      <c r="W69" s="2">
        <f t="shared" si="8"/>
        <v>0</v>
      </c>
    </row>
    <row r="70" spans="1:23" x14ac:dyDescent="0.25">
      <c r="A70">
        <v>68</v>
      </c>
      <c r="B70" s="1">
        <v>45303.59375</v>
      </c>
      <c r="C70">
        <v>1646.4</v>
      </c>
      <c r="D70">
        <v>1647.8</v>
      </c>
      <c r="E70">
        <v>1633.6</v>
      </c>
      <c r="F70">
        <v>1641.05</v>
      </c>
      <c r="G70">
        <v>2308854</v>
      </c>
      <c r="H70" s="1">
        <v>45303.634722222225</v>
      </c>
      <c r="I70">
        <v>1062023.74503742</v>
      </c>
      <c r="J70">
        <v>1833454</v>
      </c>
      <c r="K70">
        <v>0.447635942436717</v>
      </c>
      <c r="L70">
        <v>0.62553234990172901</v>
      </c>
      <c r="M70">
        <v>-0.13797651694883101</v>
      </c>
      <c r="N70">
        <f>_xlfn.STDEV.P($G$2:G70)</f>
        <v>1062023.745037426</v>
      </c>
      <c r="O70" s="2">
        <f t="shared" si="9"/>
        <v>-6.0535967350006104E-9</v>
      </c>
      <c r="P70">
        <f t="shared" si="10"/>
        <v>1833454</v>
      </c>
      <c r="Q70" s="2">
        <f t="shared" si="11"/>
        <v>0</v>
      </c>
      <c r="R70" s="3">
        <f t="shared" si="12"/>
        <v>0.44763594243671972</v>
      </c>
      <c r="S70" s="2">
        <f t="shared" si="13"/>
        <v>2.7200464103316335E-15</v>
      </c>
      <c r="T70" s="3">
        <f t="shared" si="5"/>
        <v>0.62553234990172712</v>
      </c>
      <c r="U70" s="2">
        <f t="shared" si="6"/>
        <v>-1.8873791418627661E-15</v>
      </c>
      <c r="V70">
        <f t="shared" si="7"/>
        <v>-0.1379765169488309</v>
      </c>
      <c r="W70" s="2">
        <f t="shared" si="8"/>
        <v>0</v>
      </c>
    </row>
    <row r="71" spans="1:23" x14ac:dyDescent="0.25">
      <c r="A71">
        <v>69</v>
      </c>
      <c r="B71" s="1">
        <v>45303.635416666664</v>
      </c>
      <c r="C71">
        <v>1641.05</v>
      </c>
      <c r="D71">
        <v>1645</v>
      </c>
      <c r="E71">
        <v>1640.6</v>
      </c>
      <c r="F71">
        <v>1644</v>
      </c>
      <c r="G71">
        <v>1072485</v>
      </c>
      <c r="H71" s="1">
        <v>45303.645138888889</v>
      </c>
      <c r="I71">
        <v>1056531.04148621</v>
      </c>
      <c r="J71">
        <v>1690669.5</v>
      </c>
      <c r="K71">
        <v>-0.58510774953701805</v>
      </c>
      <c r="L71">
        <v>-0.46533917614305997</v>
      </c>
      <c r="M71">
        <v>-0.176364007301334</v>
      </c>
      <c r="N71">
        <f>_xlfn.STDEV.P($G$2:G71)</f>
        <v>1056531.0414862121</v>
      </c>
      <c r="O71" s="2">
        <f t="shared" si="9"/>
        <v>-2.0954757928848267E-9</v>
      </c>
      <c r="P71">
        <f t="shared" si="10"/>
        <v>1690669.5</v>
      </c>
      <c r="Q71" s="2">
        <f t="shared" si="11"/>
        <v>0</v>
      </c>
      <c r="R71" s="3">
        <f t="shared" si="12"/>
        <v>-0.58510774953701983</v>
      </c>
      <c r="S71" s="2">
        <f t="shared" si="13"/>
        <v>-1.7763568394002505E-15</v>
      </c>
      <c r="T71" s="3">
        <f t="shared" si="5"/>
        <v>-0.46533917614306503</v>
      </c>
      <c r="U71" s="2">
        <f t="shared" si="6"/>
        <v>-5.0515147620444623E-15</v>
      </c>
      <c r="V71">
        <f t="shared" si="7"/>
        <v>-0.17636400730133345</v>
      </c>
      <c r="W71" s="2">
        <f t="shared" si="8"/>
        <v>5.5511151231257827E-16</v>
      </c>
    </row>
    <row r="72" spans="1:23" x14ac:dyDescent="0.25">
      <c r="A72">
        <v>70</v>
      </c>
      <c r="B72" s="1">
        <v>45306.385416666664</v>
      </c>
      <c r="C72">
        <v>1647.7</v>
      </c>
      <c r="D72">
        <v>1667.9</v>
      </c>
      <c r="E72">
        <v>1643.6</v>
      </c>
      <c r="F72">
        <v>1665</v>
      </c>
      <c r="G72">
        <v>3870973</v>
      </c>
      <c r="H72" s="1">
        <v>45306.426388888889</v>
      </c>
      <c r="I72">
        <v>1081841.7051699101</v>
      </c>
      <c r="J72">
        <v>2471729</v>
      </c>
      <c r="K72">
        <v>1.2933906996867199</v>
      </c>
      <c r="L72">
        <v>1.3528577656721501</v>
      </c>
      <c r="M72">
        <v>-9.7838683821215799E-2</v>
      </c>
      <c r="N72">
        <f>_xlfn.STDEV.P($G$2:G72)</f>
        <v>1081841.705169918</v>
      </c>
      <c r="O72" s="2">
        <f t="shared" si="9"/>
        <v>-7.9162418842315674E-9</v>
      </c>
      <c r="P72">
        <f t="shared" si="10"/>
        <v>2471729</v>
      </c>
      <c r="Q72" s="2">
        <f t="shared" si="11"/>
        <v>0</v>
      </c>
      <c r="R72" s="3">
        <f t="shared" si="12"/>
        <v>1.2933906996867346</v>
      </c>
      <c r="S72" s="2">
        <f t="shared" si="13"/>
        <v>1.4654943925052066E-14</v>
      </c>
      <c r="T72" s="3">
        <f t="shared" si="5"/>
        <v>1.3528577656721574</v>
      </c>
      <c r="U72" s="2">
        <f t="shared" si="6"/>
        <v>7.3274719625260332E-15</v>
      </c>
      <c r="V72">
        <f t="shared" si="7"/>
        <v>-9.7838683821215286E-2</v>
      </c>
      <c r="W72" s="2">
        <f t="shared" si="8"/>
        <v>5.134781488891349E-16</v>
      </c>
    </row>
    <row r="73" spans="1:23" x14ac:dyDescent="0.25">
      <c r="A73">
        <v>71</v>
      </c>
      <c r="B73" s="1">
        <v>45306.427083333336</v>
      </c>
      <c r="C73">
        <v>1665.25</v>
      </c>
      <c r="D73">
        <v>1673</v>
      </c>
      <c r="E73">
        <v>1663.1</v>
      </c>
      <c r="F73">
        <v>1670.9</v>
      </c>
      <c r="G73">
        <v>1673447</v>
      </c>
      <c r="H73" s="1">
        <v>45306.468055555553</v>
      </c>
      <c r="I73">
        <v>1074303.8301329401</v>
      </c>
      <c r="J73">
        <v>2772210</v>
      </c>
      <c r="K73">
        <v>-1.02276746035991</v>
      </c>
      <c r="L73">
        <v>0.40899452304034201</v>
      </c>
      <c r="M73">
        <v>-5.0175373439680697E-2</v>
      </c>
      <c r="N73">
        <f>_xlfn.STDEV.P($G$2:G73)</f>
        <v>1074303.8301329426</v>
      </c>
      <c r="O73" s="2">
        <f t="shared" si="9"/>
        <v>-2.5611370801925659E-9</v>
      </c>
      <c r="P73">
        <f t="shared" si="10"/>
        <v>2772210</v>
      </c>
      <c r="Q73" s="2">
        <f t="shared" si="11"/>
        <v>0</v>
      </c>
      <c r="R73" s="3">
        <f t="shared" si="12"/>
        <v>-1.0227674603599182</v>
      </c>
      <c r="S73" s="2">
        <f t="shared" si="13"/>
        <v>-8.2156503822261584E-15</v>
      </c>
      <c r="T73" s="3">
        <f t="shared" si="5"/>
        <v>0.40899452304034734</v>
      </c>
      <c r="U73" s="2">
        <f t="shared" si="6"/>
        <v>5.3290705182007514E-15</v>
      </c>
      <c r="V73">
        <f t="shared" si="7"/>
        <v>-5.0175373439680163E-2</v>
      </c>
      <c r="W73" s="2">
        <f t="shared" si="8"/>
        <v>5.3429483060085659E-16</v>
      </c>
    </row>
    <row r="74" spans="1:23" x14ac:dyDescent="0.25">
      <c r="A74">
        <v>72</v>
      </c>
      <c r="B74" s="1">
        <v>45306.46875</v>
      </c>
      <c r="C74">
        <v>1670.85</v>
      </c>
      <c r="D74">
        <v>1671</v>
      </c>
      <c r="E74">
        <v>1663.5</v>
      </c>
      <c r="F74">
        <v>1667.65</v>
      </c>
      <c r="G74">
        <v>1131728</v>
      </c>
      <c r="H74" s="1">
        <v>45306.509722222225</v>
      </c>
      <c r="I74">
        <v>1068685.8372794499</v>
      </c>
      <c r="J74">
        <v>1402587.5</v>
      </c>
      <c r="K74">
        <v>-0.25345100547933203</v>
      </c>
      <c r="L74">
        <v>3.9692068922204303E-2</v>
      </c>
      <c r="M74">
        <v>-3.00921624734754E-2</v>
      </c>
      <c r="N74">
        <f>_xlfn.STDEV.P($G$2:G74)</f>
        <v>1068685.837279455</v>
      </c>
      <c r="O74" s="2">
        <f t="shared" si="9"/>
        <v>-5.1222741603851318E-9</v>
      </c>
      <c r="P74">
        <f t="shared" si="10"/>
        <v>1402587.5</v>
      </c>
      <c r="Q74" s="2">
        <f t="shared" si="11"/>
        <v>0</v>
      </c>
      <c r="R74" s="3">
        <f t="shared" si="12"/>
        <v>-0.25345100547933352</v>
      </c>
      <c r="S74" s="2">
        <f t="shared" si="13"/>
        <v>-1.4988010832439613E-15</v>
      </c>
      <c r="T74" s="3">
        <f t="shared" si="5"/>
        <v>3.9692068922208001E-2</v>
      </c>
      <c r="U74" s="2">
        <f t="shared" si="6"/>
        <v>3.6984304507825527E-15</v>
      </c>
      <c r="V74">
        <f t="shared" si="7"/>
        <v>-3.0092162473474942E-2</v>
      </c>
      <c r="W74" s="2">
        <f t="shared" si="8"/>
        <v>4.5796699765787707E-16</v>
      </c>
    </row>
    <row r="75" spans="1:23" x14ac:dyDescent="0.25">
      <c r="A75">
        <v>73</v>
      </c>
      <c r="B75" s="1">
        <v>45306.510416666664</v>
      </c>
      <c r="C75">
        <v>1667.65</v>
      </c>
      <c r="D75">
        <v>1673</v>
      </c>
      <c r="E75">
        <v>1667.4</v>
      </c>
      <c r="F75">
        <v>1671.85</v>
      </c>
      <c r="G75">
        <v>1541263</v>
      </c>
      <c r="H75" s="1">
        <v>45306.551388888889</v>
      </c>
      <c r="I75">
        <v>1061518.5086562701</v>
      </c>
      <c r="J75">
        <v>1336495.5</v>
      </c>
      <c r="K75">
        <v>0.19290054608582</v>
      </c>
      <c r="L75">
        <v>0.33991625040401202</v>
      </c>
      <c r="M75">
        <v>4.5337157219767499E-2</v>
      </c>
      <c r="N75">
        <f>_xlfn.STDEV.P($G$2:G75)</f>
        <v>1061518.5086562706</v>
      </c>
      <c r="O75" s="2">
        <f t="shared" si="9"/>
        <v>0</v>
      </c>
      <c r="P75">
        <f t="shared" si="10"/>
        <v>1336495.5</v>
      </c>
      <c r="Q75" s="2">
        <f t="shared" si="11"/>
        <v>0</v>
      </c>
      <c r="R75" s="3">
        <f t="shared" si="12"/>
        <v>0.19290054608582025</v>
      </c>
      <c r="S75" s="2">
        <f t="shared" si="13"/>
        <v>2.4980018054066022E-16</v>
      </c>
      <c r="T75" s="3">
        <f t="shared" si="5"/>
        <v>0.33991625040401613</v>
      </c>
      <c r="U75" s="2">
        <f t="shared" si="6"/>
        <v>4.1078251911130792E-15</v>
      </c>
      <c r="V75">
        <f t="shared" si="7"/>
        <v>4.5337157219767631E-2</v>
      </c>
      <c r="W75" s="2">
        <f t="shared" si="8"/>
        <v>1.3183898417423734E-16</v>
      </c>
    </row>
    <row r="76" spans="1:23" x14ac:dyDescent="0.25">
      <c r="A76">
        <v>74</v>
      </c>
      <c r="B76" s="1">
        <v>45306.552083333336</v>
      </c>
      <c r="C76">
        <v>1671.8</v>
      </c>
      <c r="D76">
        <v>1672.65</v>
      </c>
      <c r="E76">
        <v>1666.55</v>
      </c>
      <c r="F76">
        <v>1668.75</v>
      </c>
      <c r="G76">
        <v>1327428</v>
      </c>
      <c r="H76" s="1">
        <v>45306.593055555553</v>
      </c>
      <c r="I76">
        <v>1055071.9901904</v>
      </c>
      <c r="J76">
        <v>1434345.5</v>
      </c>
      <c r="K76">
        <v>-0.101336686969298</v>
      </c>
      <c r="L76">
        <v>-0.23339216379945901</v>
      </c>
      <c r="M76">
        <v>1.16908579466191E-2</v>
      </c>
      <c r="N76">
        <f>_xlfn.STDEV.P($G$2:G76)</f>
        <v>1055071.9901904056</v>
      </c>
      <c r="O76" s="2">
        <f t="shared" si="9"/>
        <v>-5.5879354476928711E-9</v>
      </c>
      <c r="P76">
        <f t="shared" si="10"/>
        <v>1434345.5</v>
      </c>
      <c r="Q76" s="2">
        <f t="shared" si="11"/>
        <v>0</v>
      </c>
      <c r="R76" s="3">
        <f t="shared" si="12"/>
        <v>-0.10133668696929912</v>
      </c>
      <c r="S76" s="2">
        <f t="shared" si="13"/>
        <v>-1.124100812432971E-15</v>
      </c>
      <c r="T76" s="3">
        <f t="shared" si="5"/>
        <v>-0.23339216379945812</v>
      </c>
      <c r="U76" s="2">
        <f t="shared" si="6"/>
        <v>8.8817841970012523E-16</v>
      </c>
      <c r="V76">
        <f t="shared" si="7"/>
        <v>1.1690857946619389E-2</v>
      </c>
      <c r="W76" s="2">
        <f t="shared" si="8"/>
        <v>2.8969882048812678E-16</v>
      </c>
    </row>
    <row r="77" spans="1:23" x14ac:dyDescent="0.25">
      <c r="A77">
        <v>75</v>
      </c>
      <c r="B77" s="1">
        <v>45306.59375</v>
      </c>
      <c r="C77">
        <v>1669.3</v>
      </c>
      <c r="D77">
        <v>1670.5</v>
      </c>
      <c r="E77">
        <v>1664.3</v>
      </c>
      <c r="F77">
        <v>1669.5</v>
      </c>
      <c r="G77">
        <v>2552988</v>
      </c>
      <c r="H77" s="1">
        <v>45306.634722222225</v>
      </c>
      <c r="I77">
        <v>1053180.4739307801</v>
      </c>
      <c r="J77">
        <v>1940208</v>
      </c>
      <c r="K77">
        <v>0.58183760064684797</v>
      </c>
      <c r="L77">
        <v>0.862427521845887</v>
      </c>
      <c r="M77">
        <v>8.3201473230144804E-2</v>
      </c>
      <c r="N77">
        <f>_xlfn.STDEV.P($G$2:G77)</f>
        <v>1053180.4739307866</v>
      </c>
      <c r="O77" s="2">
        <f t="shared" si="9"/>
        <v>-6.5192580223083496E-9</v>
      </c>
      <c r="P77">
        <f t="shared" si="10"/>
        <v>1940208</v>
      </c>
      <c r="Q77" s="2">
        <f t="shared" si="11"/>
        <v>0</v>
      </c>
      <c r="R77" s="3">
        <f t="shared" si="12"/>
        <v>0.58183760064685242</v>
      </c>
      <c r="S77" s="2">
        <f t="shared" si="13"/>
        <v>4.4408920985006262E-15</v>
      </c>
      <c r="T77" s="3">
        <f t="shared" si="5"/>
        <v>0.86242752184589433</v>
      </c>
      <c r="U77" s="2">
        <f t="shared" si="6"/>
        <v>7.3274719625260332E-15</v>
      </c>
      <c r="V77">
        <f t="shared" si="7"/>
        <v>8.320147323014504E-2</v>
      </c>
      <c r="W77" s="2">
        <f t="shared" si="8"/>
        <v>2.3592239273284576E-16</v>
      </c>
    </row>
    <row r="78" spans="1:23" x14ac:dyDescent="0.25">
      <c r="A78">
        <v>76</v>
      </c>
      <c r="B78" s="1">
        <v>45306.635416666664</v>
      </c>
      <c r="C78">
        <v>1669</v>
      </c>
      <c r="D78">
        <v>1680.9</v>
      </c>
      <c r="E78">
        <v>1668.8</v>
      </c>
      <c r="F78">
        <v>1679.7</v>
      </c>
      <c r="G78">
        <v>2051753</v>
      </c>
      <c r="H78" s="1">
        <v>45306.645138888889</v>
      </c>
      <c r="I78">
        <v>1047264.3651578</v>
      </c>
      <c r="J78">
        <v>2302370.5</v>
      </c>
      <c r="K78">
        <v>-0.239306815297048</v>
      </c>
      <c r="L78">
        <v>-0.18310042804690199</v>
      </c>
      <c r="M78">
        <v>5.2869910060727998E-2</v>
      </c>
      <c r="N78">
        <f>_xlfn.STDEV.P($G$2:G78)</f>
        <v>1047264.3651578065</v>
      </c>
      <c r="O78" s="2">
        <f t="shared" si="9"/>
        <v>-6.5192580223083496E-9</v>
      </c>
      <c r="P78">
        <f t="shared" si="10"/>
        <v>2302370.5</v>
      </c>
      <c r="Q78" s="2">
        <f t="shared" si="11"/>
        <v>0</v>
      </c>
      <c r="R78" s="3">
        <f t="shared" si="12"/>
        <v>-0.23930681529705003</v>
      </c>
      <c r="S78" s="2">
        <f t="shared" si="13"/>
        <v>-2.0261570199409107E-15</v>
      </c>
      <c r="T78" s="3">
        <f t="shared" si="5"/>
        <v>-0.18310042804689988</v>
      </c>
      <c r="U78" s="2">
        <f t="shared" si="6"/>
        <v>2.1094237467877974E-15</v>
      </c>
      <c r="V78">
        <f t="shared" si="7"/>
        <v>5.2869910060728297E-2</v>
      </c>
      <c r="W78" s="2">
        <f t="shared" si="8"/>
        <v>2.9837243786801082E-16</v>
      </c>
    </row>
    <row r="79" spans="1:23" x14ac:dyDescent="0.25">
      <c r="A79">
        <v>77</v>
      </c>
      <c r="B79" s="1">
        <v>45307.385416666664</v>
      </c>
      <c r="C79">
        <v>1673</v>
      </c>
      <c r="D79">
        <v>1680</v>
      </c>
      <c r="E79">
        <v>1658.1</v>
      </c>
      <c r="F79">
        <v>1670.25</v>
      </c>
      <c r="G79">
        <v>2752170</v>
      </c>
      <c r="H79" s="1">
        <v>45307.426388888889</v>
      </c>
      <c r="I79">
        <v>1047706.3742026</v>
      </c>
      <c r="J79">
        <v>2401961.5</v>
      </c>
      <c r="K79">
        <v>0.33426206867028002</v>
      </c>
      <c r="L79">
        <v>0.71346814438131301</v>
      </c>
      <c r="M79">
        <v>8.5317240132700201E-2</v>
      </c>
      <c r="N79">
        <f>_xlfn.STDEV.P($G$2:G79)</f>
        <v>1047706.3742026007</v>
      </c>
      <c r="O79" s="2">
        <f t="shared" si="9"/>
        <v>0</v>
      </c>
      <c r="P79">
        <f t="shared" si="10"/>
        <v>2401961.5</v>
      </c>
      <c r="Q79" s="2">
        <f t="shared" si="11"/>
        <v>0</v>
      </c>
      <c r="R79" s="3">
        <f t="shared" si="12"/>
        <v>0.33426206867028041</v>
      </c>
      <c r="S79" s="2">
        <f t="shared" si="13"/>
        <v>0</v>
      </c>
      <c r="T79" s="3">
        <f t="shared" si="5"/>
        <v>0.71346814438132056</v>
      </c>
      <c r="U79" s="2">
        <f t="shared" si="6"/>
        <v>7.5495165674510645E-15</v>
      </c>
      <c r="V79">
        <f t="shared" si="7"/>
        <v>8.531724013270045E-2</v>
      </c>
      <c r="W79" s="2">
        <f t="shared" si="8"/>
        <v>2.4980018054066022E-16</v>
      </c>
    </row>
    <row r="80" spans="1:23" x14ac:dyDescent="0.25">
      <c r="A80">
        <v>78</v>
      </c>
      <c r="B80" s="1">
        <v>45307.427083333336</v>
      </c>
      <c r="C80">
        <v>1670.25</v>
      </c>
      <c r="D80">
        <v>1673.7</v>
      </c>
      <c r="E80">
        <v>1667.6</v>
      </c>
      <c r="F80">
        <v>1670.3</v>
      </c>
      <c r="G80">
        <v>2015347</v>
      </c>
      <c r="H80" s="1">
        <v>45307.468055555553</v>
      </c>
      <c r="I80">
        <v>1041737.39463243</v>
      </c>
      <c r="J80">
        <v>2383758.5</v>
      </c>
      <c r="K80">
        <v>-0.35365102750294403</v>
      </c>
      <c r="L80">
        <v>0.32750626780588099</v>
      </c>
      <c r="M80">
        <v>9.1151548670502805E-2</v>
      </c>
      <c r="N80">
        <f>_xlfn.STDEV.P($G$2:G80)</f>
        <v>1041737.3946324323</v>
      </c>
      <c r="O80" s="2">
        <f t="shared" si="9"/>
        <v>-2.2118911147117615E-9</v>
      </c>
      <c r="P80">
        <f t="shared" si="10"/>
        <v>2383758.5</v>
      </c>
      <c r="Q80" s="2">
        <f t="shared" si="11"/>
        <v>0</v>
      </c>
      <c r="R80" s="3">
        <f t="shared" si="12"/>
        <v>-0.35365102750294519</v>
      </c>
      <c r="S80" s="2">
        <f t="shared" si="13"/>
        <v>-1.1657341758564144E-15</v>
      </c>
      <c r="T80" s="3">
        <f t="shared" si="5"/>
        <v>0.32750626780588699</v>
      </c>
      <c r="U80" s="2">
        <f t="shared" si="6"/>
        <v>5.9952043329758453E-15</v>
      </c>
      <c r="V80">
        <f t="shared" si="7"/>
        <v>9.1151548670503055E-2</v>
      </c>
      <c r="W80" s="2">
        <f t="shared" si="8"/>
        <v>2.4980018054066022E-16</v>
      </c>
    </row>
    <row r="81" spans="1:23" x14ac:dyDescent="0.25">
      <c r="A81">
        <v>79</v>
      </c>
      <c r="B81" s="1">
        <v>45307.46875</v>
      </c>
      <c r="C81">
        <v>1670.35</v>
      </c>
      <c r="D81">
        <v>1675.6</v>
      </c>
      <c r="E81">
        <v>1669.45</v>
      </c>
      <c r="F81">
        <v>1671.65</v>
      </c>
      <c r="G81">
        <v>1481899</v>
      </c>
      <c r="H81" s="1">
        <v>45307.509722222225</v>
      </c>
      <c r="I81">
        <v>1035445.22092318</v>
      </c>
      <c r="J81">
        <v>1748623</v>
      </c>
      <c r="K81">
        <v>-0.257593540064044</v>
      </c>
      <c r="L81">
        <v>0.254424682951919</v>
      </c>
      <c r="M81">
        <v>0.10697775996275399</v>
      </c>
      <c r="N81">
        <f>_xlfn.STDEV.P($G$2:G81)</f>
        <v>1035445.2209231845</v>
      </c>
      <c r="O81" s="2">
        <f t="shared" si="9"/>
        <v>-4.5401975512504578E-9</v>
      </c>
      <c r="P81">
        <f t="shared" si="10"/>
        <v>1748623</v>
      </c>
      <c r="Q81" s="2">
        <f t="shared" si="11"/>
        <v>0</v>
      </c>
      <c r="R81" s="3">
        <f t="shared" si="12"/>
        <v>-0.25759354006404589</v>
      </c>
      <c r="S81" s="2">
        <f t="shared" si="13"/>
        <v>-1.8873791418627661E-15</v>
      </c>
      <c r="T81" s="3">
        <f t="shared" si="5"/>
        <v>0.25442468295192533</v>
      </c>
      <c r="U81" s="2">
        <f t="shared" si="6"/>
        <v>6.3282712403633923E-15</v>
      </c>
      <c r="V81">
        <f t="shared" si="7"/>
        <v>0.10697775996275509</v>
      </c>
      <c r="W81" s="2">
        <f t="shared" si="8"/>
        <v>1.0963452368173421E-15</v>
      </c>
    </row>
    <row r="82" spans="1:23" x14ac:dyDescent="0.25">
      <c r="A82">
        <v>80</v>
      </c>
      <c r="B82" s="1">
        <v>45307.510416666664</v>
      </c>
      <c r="C82">
        <v>1671.65</v>
      </c>
      <c r="D82">
        <v>1675</v>
      </c>
      <c r="E82">
        <v>1668.95</v>
      </c>
      <c r="F82">
        <v>1674.35</v>
      </c>
      <c r="G82">
        <v>1422849</v>
      </c>
      <c r="H82" s="1">
        <v>45307.551388888889</v>
      </c>
      <c r="I82">
        <v>1029424.49672955</v>
      </c>
      <c r="J82">
        <v>1452374</v>
      </c>
      <c r="K82">
        <v>-2.86810738366922E-2</v>
      </c>
      <c r="L82">
        <v>0.12999711079871701</v>
      </c>
      <c r="M82">
        <v>0.128566981814107</v>
      </c>
      <c r="N82">
        <f>_xlfn.STDEV.P($G$2:G82)</f>
        <v>1029424.4967295509</v>
      </c>
      <c r="O82" s="2">
        <f t="shared" si="9"/>
        <v>-9.3132257461547852E-10</v>
      </c>
      <c r="P82">
        <f t="shared" si="10"/>
        <v>1452374</v>
      </c>
      <c r="Q82" s="2">
        <f t="shared" si="11"/>
        <v>0</v>
      </c>
      <c r="R82" s="3">
        <f t="shared" si="12"/>
        <v>-2.8681073836692269E-2</v>
      </c>
      <c r="S82" s="2">
        <f t="shared" si="13"/>
        <v>-6.9388939039072284E-17</v>
      </c>
      <c r="T82" s="3">
        <f t="shared" si="5"/>
        <v>0.12999711079872356</v>
      </c>
      <c r="U82" s="2">
        <f t="shared" si="6"/>
        <v>6.5503158452884236E-15</v>
      </c>
      <c r="V82">
        <f t="shared" si="7"/>
        <v>0.12856698181410803</v>
      </c>
      <c r="W82" s="2">
        <f t="shared" si="8"/>
        <v>1.0269562977782698E-15</v>
      </c>
    </row>
    <row r="83" spans="1:23" x14ac:dyDescent="0.25">
      <c r="A83">
        <v>81</v>
      </c>
      <c r="B83" s="1">
        <v>45307.552083333336</v>
      </c>
      <c r="C83">
        <v>1674.3</v>
      </c>
      <c r="D83">
        <v>1675</v>
      </c>
      <c r="E83">
        <v>1669.35</v>
      </c>
      <c r="F83">
        <v>1671.9</v>
      </c>
      <c r="G83">
        <v>1744890</v>
      </c>
      <c r="H83" s="1">
        <v>45307.593055555553</v>
      </c>
      <c r="I83">
        <v>1023155.78084017</v>
      </c>
      <c r="J83">
        <v>1583869.5</v>
      </c>
      <c r="K83">
        <v>0.15737632823398201</v>
      </c>
      <c r="L83">
        <v>7.51267005348248E-2</v>
      </c>
      <c r="M83">
        <v>0.114772840646944</v>
      </c>
      <c r="N83">
        <f>_xlfn.STDEV.P($G$2:G83)</f>
        <v>1023155.780840175</v>
      </c>
      <c r="O83" s="2">
        <f t="shared" si="9"/>
        <v>-5.005858838558197E-9</v>
      </c>
      <c r="P83">
        <f t="shared" si="10"/>
        <v>1583869.5</v>
      </c>
      <c r="Q83" s="2">
        <f t="shared" si="11"/>
        <v>0</v>
      </c>
      <c r="R83" s="3">
        <f t="shared" si="12"/>
        <v>0.15737632823398323</v>
      </c>
      <c r="S83" s="2">
        <f t="shared" si="13"/>
        <v>1.2212453270876722E-15</v>
      </c>
      <c r="T83" s="3">
        <f t="shared" si="5"/>
        <v>7.5126700534831559E-2</v>
      </c>
      <c r="U83" s="2">
        <f t="shared" si="6"/>
        <v>6.7584826624056404E-15</v>
      </c>
      <c r="V83">
        <f t="shared" si="7"/>
        <v>0.11477284064694504</v>
      </c>
      <c r="W83" s="2">
        <f t="shared" si="8"/>
        <v>1.0408340855860843E-15</v>
      </c>
    </row>
    <row r="84" spans="1:23" x14ac:dyDescent="0.25">
      <c r="A84">
        <v>82</v>
      </c>
      <c r="B84" s="1">
        <v>45307.59375</v>
      </c>
      <c r="C84">
        <v>1671.95</v>
      </c>
      <c r="D84">
        <v>1683.65</v>
      </c>
      <c r="E84">
        <v>1670.5</v>
      </c>
      <c r="F84">
        <v>1679.35</v>
      </c>
      <c r="G84">
        <v>2541036</v>
      </c>
      <c r="H84" s="1">
        <v>45307.634722222225</v>
      </c>
      <c r="I84">
        <v>1021329.59316361</v>
      </c>
      <c r="J84">
        <v>2142963</v>
      </c>
      <c r="K84">
        <v>0.38975958658649001</v>
      </c>
      <c r="L84">
        <v>0.910164188389888</v>
      </c>
      <c r="M84">
        <v>0.19365195603330901</v>
      </c>
      <c r="N84">
        <f>_xlfn.STDEV.P($G$2:G84)</f>
        <v>1021329.5931636182</v>
      </c>
      <c r="O84" s="2">
        <f t="shared" si="9"/>
        <v>-8.2654878497123718E-9</v>
      </c>
      <c r="P84">
        <f t="shared" si="10"/>
        <v>2142963</v>
      </c>
      <c r="Q84" s="2">
        <f t="shared" si="11"/>
        <v>0</v>
      </c>
      <c r="R84" s="3">
        <f t="shared" si="12"/>
        <v>0.38975958658649329</v>
      </c>
      <c r="S84" s="2">
        <f t="shared" si="13"/>
        <v>3.2751579226442118E-15</v>
      </c>
      <c r="T84" s="3">
        <f t="shared" si="5"/>
        <v>0.91016418838990232</v>
      </c>
      <c r="U84" s="2">
        <f t="shared" si="6"/>
        <v>1.4321877017664519E-14</v>
      </c>
      <c r="V84">
        <f t="shared" si="7"/>
        <v>0.19365195603330992</v>
      </c>
      <c r="W84" s="2">
        <f t="shared" si="8"/>
        <v>9.1593399531575415E-16</v>
      </c>
    </row>
    <row r="85" spans="1:23" x14ac:dyDescent="0.25">
      <c r="A85">
        <v>83</v>
      </c>
      <c r="B85" s="1">
        <v>45307.635416666664</v>
      </c>
      <c r="C85">
        <v>1679.35</v>
      </c>
      <c r="D85">
        <v>1680</v>
      </c>
      <c r="E85">
        <v>1677</v>
      </c>
      <c r="F85">
        <v>1678.8</v>
      </c>
      <c r="G85">
        <v>698300</v>
      </c>
      <c r="H85" s="1">
        <v>45307.645138888889</v>
      </c>
      <c r="I85">
        <v>1020888.09798015</v>
      </c>
      <c r="J85">
        <v>1619668</v>
      </c>
      <c r="K85">
        <v>-0.902516154143573</v>
      </c>
      <c r="L85">
        <v>-0.41962417083245901</v>
      </c>
      <c r="M85">
        <v>0.158688456408004</v>
      </c>
      <c r="N85">
        <f>_xlfn.STDEV.P($G$2:G85)</f>
        <v>1020888.0979801584</v>
      </c>
      <c r="O85" s="2">
        <f t="shared" si="9"/>
        <v>-8.3819031715393066E-9</v>
      </c>
      <c r="P85">
        <f t="shared" si="10"/>
        <v>1619668</v>
      </c>
      <c r="Q85" s="2">
        <f t="shared" si="11"/>
        <v>0</v>
      </c>
      <c r="R85" s="3">
        <f t="shared" si="12"/>
        <v>-0.90251615414358066</v>
      </c>
      <c r="S85" s="2">
        <f t="shared" si="13"/>
        <v>-7.6605388699135801E-15</v>
      </c>
      <c r="T85" s="3">
        <f t="shared" si="5"/>
        <v>-0.41962417083245485</v>
      </c>
      <c r="U85" s="2">
        <f t="shared" si="6"/>
        <v>4.163336342344337E-15</v>
      </c>
      <c r="V85">
        <f t="shared" si="7"/>
        <v>0.15868845640800491</v>
      </c>
      <c r="W85" s="2">
        <f t="shared" si="8"/>
        <v>9.1593399531575415E-16</v>
      </c>
    </row>
    <row r="86" spans="1:23" x14ac:dyDescent="0.25">
      <c r="A86">
        <v>84</v>
      </c>
      <c r="B86" s="1">
        <v>45308.385416666664</v>
      </c>
      <c r="C86">
        <v>1570</v>
      </c>
      <c r="D86">
        <v>1596.8</v>
      </c>
      <c r="E86">
        <v>1560</v>
      </c>
      <c r="F86">
        <v>1581.25</v>
      </c>
      <c r="G86">
        <v>30897775</v>
      </c>
      <c r="H86" s="1">
        <v>45308.426388888889</v>
      </c>
      <c r="I86">
        <v>3310256.8500430202</v>
      </c>
      <c r="J86">
        <v>15798037.5</v>
      </c>
      <c r="K86">
        <v>4.5615002653959396</v>
      </c>
      <c r="L86">
        <v>4.4902219018065299</v>
      </c>
      <c r="M86">
        <v>0.38991681061315597</v>
      </c>
      <c r="N86">
        <f>_xlfn.STDEV.P($G$2:G86)</f>
        <v>3310256.8500430277</v>
      </c>
      <c r="O86" s="2">
        <f t="shared" si="9"/>
        <v>-7.4505805969238281E-9</v>
      </c>
      <c r="P86">
        <f t="shared" si="10"/>
        <v>15798037.5</v>
      </c>
      <c r="Q86" s="2">
        <f t="shared" si="11"/>
        <v>0</v>
      </c>
      <c r="R86" s="3">
        <f t="shared" si="12"/>
        <v>4.5615002653959502</v>
      </c>
      <c r="S86" s="2">
        <f t="shared" si="13"/>
        <v>1.0658141036401503E-14</v>
      </c>
      <c r="T86" s="3">
        <f t="shared" si="5"/>
        <v>4.490221901806553</v>
      </c>
      <c r="U86" s="2">
        <f t="shared" si="6"/>
        <v>2.3092638912203256E-14</v>
      </c>
      <c r="V86">
        <f t="shared" si="7"/>
        <v>0.38991681061315608</v>
      </c>
      <c r="W86" s="2">
        <f t="shared" si="8"/>
        <v>0</v>
      </c>
    </row>
    <row r="87" spans="1:23" x14ac:dyDescent="0.25">
      <c r="A87">
        <v>85</v>
      </c>
      <c r="B87" s="1">
        <v>45308.427083333336</v>
      </c>
      <c r="C87">
        <v>1581.2</v>
      </c>
      <c r="D87">
        <v>1581.75</v>
      </c>
      <c r="E87">
        <v>1570.2</v>
      </c>
      <c r="F87">
        <v>1571.1</v>
      </c>
      <c r="G87">
        <v>9874019</v>
      </c>
      <c r="H87" s="1">
        <v>45308.468055555553</v>
      </c>
      <c r="I87">
        <v>3396963.4003729401</v>
      </c>
      <c r="J87">
        <v>20385897</v>
      </c>
      <c r="K87">
        <v>-3.0944925691121399</v>
      </c>
      <c r="L87">
        <v>1.1512106265733599</v>
      </c>
      <c r="M87">
        <v>0.44086737481641097</v>
      </c>
      <c r="N87">
        <f>_xlfn.STDEV.P($G$2:G87)</f>
        <v>3396963.4003729494</v>
      </c>
      <c r="O87" s="2">
        <f t="shared" si="9"/>
        <v>-9.3132257461547852E-9</v>
      </c>
      <c r="P87">
        <f t="shared" si="10"/>
        <v>20385897</v>
      </c>
      <c r="Q87" s="2">
        <f t="shared" si="11"/>
        <v>0</v>
      </c>
      <c r="R87" s="3">
        <f t="shared" si="12"/>
        <v>-3.0944925691121488</v>
      </c>
      <c r="S87" s="2">
        <f t="shared" si="13"/>
        <v>-8.8817841970012523E-15</v>
      </c>
      <c r="T87" s="3">
        <f t="shared" ref="T87:T150" si="14">SUM(R68:R87)</f>
        <v>1.1512106265733739</v>
      </c>
      <c r="U87" s="2">
        <f t="shared" ref="U87:U150" si="15">T87-L87</f>
        <v>1.3988810110276972E-14</v>
      </c>
      <c r="V87">
        <f t="shared" si="7"/>
        <v>0.44086737481641114</v>
      </c>
      <c r="W87" s="2">
        <f t="shared" si="8"/>
        <v>0</v>
      </c>
    </row>
    <row r="88" spans="1:23" x14ac:dyDescent="0.25">
      <c r="A88">
        <v>86</v>
      </c>
      <c r="B88" s="1">
        <v>45308.46875</v>
      </c>
      <c r="C88">
        <v>1571</v>
      </c>
      <c r="D88">
        <v>1571.35</v>
      </c>
      <c r="E88">
        <v>1553</v>
      </c>
      <c r="F88">
        <v>1565.25</v>
      </c>
      <c r="G88">
        <v>8456484</v>
      </c>
      <c r="H88" s="1">
        <v>45308.509722222225</v>
      </c>
      <c r="I88">
        <v>3444446.03455537</v>
      </c>
      <c r="J88">
        <v>9165251.5</v>
      </c>
      <c r="K88">
        <v>-0.20577111468418999</v>
      </c>
      <c r="L88">
        <v>0.81217091122087903</v>
      </c>
      <c r="M88">
        <v>0.47656356342701101</v>
      </c>
      <c r="N88">
        <f>_xlfn.STDEV.P($G$2:G88)</f>
        <v>3444446.0345553784</v>
      </c>
      <c r="O88" s="2">
        <f t="shared" si="9"/>
        <v>-8.3819031715393066E-9</v>
      </c>
      <c r="P88">
        <f t="shared" si="10"/>
        <v>9165251.5</v>
      </c>
      <c r="Q88" s="2">
        <f t="shared" si="11"/>
        <v>0</v>
      </c>
      <c r="R88" s="3">
        <f t="shared" si="12"/>
        <v>-0.20577111468419101</v>
      </c>
      <c r="S88" s="2">
        <f t="shared" si="13"/>
        <v>-1.0269562977782698E-15</v>
      </c>
      <c r="T88" s="3">
        <f t="shared" si="14"/>
        <v>0.81217091122088547</v>
      </c>
      <c r="U88" s="2">
        <f t="shared" si="15"/>
        <v>6.4392935428259079E-15</v>
      </c>
      <c r="V88">
        <f t="shared" si="7"/>
        <v>0.47656356342701073</v>
      </c>
      <c r="W88" s="2">
        <f t="shared" si="8"/>
        <v>0</v>
      </c>
    </row>
    <row r="89" spans="1:23" x14ac:dyDescent="0.25">
      <c r="A89">
        <v>87</v>
      </c>
      <c r="B89" s="1">
        <v>45308.510416666664</v>
      </c>
      <c r="C89">
        <v>1564.9</v>
      </c>
      <c r="D89">
        <v>1568</v>
      </c>
      <c r="E89">
        <v>1555.55</v>
      </c>
      <c r="F89">
        <v>1557.1</v>
      </c>
      <c r="G89">
        <v>6765045</v>
      </c>
      <c r="H89" s="1">
        <v>45308.551388888889</v>
      </c>
      <c r="I89">
        <v>3459068.0430843099</v>
      </c>
      <c r="J89">
        <v>7610764.5</v>
      </c>
      <c r="K89">
        <v>-0.24449345588643101</v>
      </c>
      <c r="L89">
        <v>0.66949438487017199</v>
      </c>
      <c r="M89">
        <v>0.59308747301489695</v>
      </c>
      <c r="N89">
        <f>_xlfn.STDEV.P($G$2:G89)</f>
        <v>3459068.0430843104</v>
      </c>
      <c r="O89" s="2">
        <f t="shared" si="9"/>
        <v>0</v>
      </c>
      <c r="P89">
        <f t="shared" si="10"/>
        <v>7610764.5</v>
      </c>
      <c r="Q89" s="2">
        <f t="shared" si="11"/>
        <v>0</v>
      </c>
      <c r="R89" s="3">
        <f t="shared" si="12"/>
        <v>-0.2444934558864319</v>
      </c>
      <c r="S89" s="2">
        <f t="shared" si="13"/>
        <v>-8.8817841970012523E-16</v>
      </c>
      <c r="T89" s="3">
        <f t="shared" si="14"/>
        <v>0.66949438487017787</v>
      </c>
      <c r="U89" s="2">
        <f t="shared" si="15"/>
        <v>5.8841820305133297E-15</v>
      </c>
      <c r="V89">
        <f t="shared" si="7"/>
        <v>0.59308747301489628</v>
      </c>
      <c r="W89" s="2">
        <f t="shared" si="8"/>
        <v>0</v>
      </c>
    </row>
    <row r="90" spans="1:23" x14ac:dyDescent="0.25">
      <c r="A90">
        <v>88</v>
      </c>
      <c r="B90" s="1">
        <v>45308.552083333336</v>
      </c>
      <c r="C90">
        <v>1557.05</v>
      </c>
      <c r="D90">
        <v>1562.9</v>
      </c>
      <c r="E90">
        <v>1548.3</v>
      </c>
      <c r="F90">
        <v>1551.35</v>
      </c>
      <c r="G90">
        <v>8388993</v>
      </c>
      <c r="H90" s="1">
        <v>45308.593055555553</v>
      </c>
      <c r="I90">
        <v>3500186.5380965201</v>
      </c>
      <c r="J90">
        <v>7577019</v>
      </c>
      <c r="K90">
        <v>0.23198020767246499</v>
      </c>
      <c r="L90">
        <v>0.453838650105921</v>
      </c>
      <c r="M90">
        <v>0.58450278802510602</v>
      </c>
      <c r="N90">
        <f>_xlfn.STDEV.P($G$2:G90)</f>
        <v>3500186.538096521</v>
      </c>
      <c r="O90" s="2">
        <f t="shared" si="9"/>
        <v>0</v>
      </c>
      <c r="P90">
        <f t="shared" si="10"/>
        <v>7577019</v>
      </c>
      <c r="Q90" s="2">
        <f t="shared" si="11"/>
        <v>0</v>
      </c>
      <c r="R90" s="3">
        <f t="shared" si="12"/>
        <v>0.23198020767246583</v>
      </c>
      <c r="S90" s="2">
        <f t="shared" si="13"/>
        <v>8.3266726846886741E-16</v>
      </c>
      <c r="T90" s="3">
        <f t="shared" si="14"/>
        <v>0.45383865010592384</v>
      </c>
      <c r="U90" s="2">
        <f t="shared" si="15"/>
        <v>2.8310687127941492E-15</v>
      </c>
      <c r="V90">
        <f t="shared" si="7"/>
        <v>0.58450278802510591</v>
      </c>
      <c r="W90" s="2">
        <f t="shared" si="8"/>
        <v>0</v>
      </c>
    </row>
    <row r="91" spans="1:23" x14ac:dyDescent="0.25">
      <c r="A91">
        <v>89</v>
      </c>
      <c r="B91" s="1">
        <v>45308.59375</v>
      </c>
      <c r="C91">
        <v>1551.6</v>
      </c>
      <c r="D91">
        <v>1552</v>
      </c>
      <c r="E91">
        <v>1528.4</v>
      </c>
      <c r="F91">
        <v>1542.4</v>
      </c>
      <c r="G91">
        <v>15114339</v>
      </c>
      <c r="H91" s="1">
        <v>45308.634722222225</v>
      </c>
      <c r="I91">
        <v>3730678.6062928298</v>
      </c>
      <c r="J91">
        <v>11751666</v>
      </c>
      <c r="K91">
        <v>0.90135692587614202</v>
      </c>
      <c r="L91">
        <v>1.94030332551908</v>
      </c>
      <c r="M91">
        <v>0.70478491310821401</v>
      </c>
      <c r="N91">
        <f>_xlfn.STDEV.P($G$2:G91)</f>
        <v>3730678.6062928317</v>
      </c>
      <c r="O91" s="2">
        <f t="shared" si="9"/>
        <v>0</v>
      </c>
      <c r="P91">
        <f t="shared" si="10"/>
        <v>11751666</v>
      </c>
      <c r="Q91" s="2">
        <f t="shared" si="11"/>
        <v>0</v>
      </c>
      <c r="R91" s="3">
        <f t="shared" si="12"/>
        <v>0.90135692587614336</v>
      </c>
      <c r="S91" s="2">
        <f t="shared" si="13"/>
        <v>1.3322676295501878E-15</v>
      </c>
      <c r="T91" s="3">
        <f t="shared" si="14"/>
        <v>1.9403033255190871</v>
      </c>
      <c r="U91" s="2">
        <f t="shared" si="15"/>
        <v>7.1054273576010019E-15</v>
      </c>
      <c r="V91">
        <f t="shared" si="7"/>
        <v>0.7047849131082129</v>
      </c>
      <c r="W91" s="2">
        <f t="shared" si="8"/>
        <v>-1.1102230246251565E-15</v>
      </c>
    </row>
    <row r="92" spans="1:23" x14ac:dyDescent="0.25">
      <c r="A92">
        <v>90</v>
      </c>
      <c r="B92" s="1">
        <v>45308.635416666664</v>
      </c>
      <c r="C92">
        <v>1542.35</v>
      </c>
      <c r="D92">
        <v>1543.25</v>
      </c>
      <c r="E92">
        <v>1533.75</v>
      </c>
      <c r="F92">
        <v>1542.5</v>
      </c>
      <c r="G92">
        <v>5564428</v>
      </c>
      <c r="H92" s="1">
        <v>45308.645138888889</v>
      </c>
      <c r="I92">
        <v>3724325.8210463799</v>
      </c>
      <c r="J92">
        <v>10339383.5</v>
      </c>
      <c r="K92">
        <v>-1.2820992924454699</v>
      </c>
      <c r="L92">
        <v>-0.63518666661312095</v>
      </c>
      <c r="M92">
        <v>0.60538269149394996</v>
      </c>
      <c r="N92">
        <f>_xlfn.STDEV.P($G$2:G92)</f>
        <v>3724325.8210463845</v>
      </c>
      <c r="O92" s="2">
        <f t="shared" si="9"/>
        <v>-4.6566128730773926E-9</v>
      </c>
      <c r="P92">
        <f t="shared" si="10"/>
        <v>10339383.5</v>
      </c>
      <c r="Q92" s="2">
        <f t="shared" si="11"/>
        <v>0</v>
      </c>
      <c r="R92" s="3">
        <f t="shared" si="12"/>
        <v>-1.2820992924454813</v>
      </c>
      <c r="S92" s="2">
        <f t="shared" si="13"/>
        <v>-1.1324274851176597E-14</v>
      </c>
      <c r="T92" s="3">
        <f t="shared" si="14"/>
        <v>-0.63518666661312861</v>
      </c>
      <c r="U92" s="2">
        <f t="shared" si="15"/>
        <v>-7.6605388699135801E-15</v>
      </c>
      <c r="V92">
        <f t="shared" si="7"/>
        <v>0.60538269149394941</v>
      </c>
      <c r="W92" s="2">
        <f t="shared" si="8"/>
        <v>0</v>
      </c>
    </row>
    <row r="93" spans="1:23" x14ac:dyDescent="0.25">
      <c r="A93">
        <v>91</v>
      </c>
      <c r="B93" s="1">
        <v>45309.385416666664</v>
      </c>
      <c r="C93">
        <v>1494</v>
      </c>
      <c r="D93">
        <v>1515</v>
      </c>
      <c r="E93">
        <v>1480.25</v>
      </c>
      <c r="F93">
        <v>1505.95</v>
      </c>
      <c r="G93">
        <v>27616095</v>
      </c>
      <c r="H93" s="1">
        <v>45309.426388888889</v>
      </c>
      <c r="I93">
        <v>4529002.1152520999</v>
      </c>
      <c r="J93">
        <v>16590261.5</v>
      </c>
      <c r="K93">
        <v>2.4344951093903902</v>
      </c>
      <c r="L93">
        <v>2.82207590313718</v>
      </c>
      <c r="M93">
        <v>0.72603676049879196</v>
      </c>
      <c r="N93">
        <f>_xlfn.STDEV.P($G$2:G93)</f>
        <v>4529002.1152521065</v>
      </c>
      <c r="O93" s="2">
        <f t="shared" si="9"/>
        <v>0</v>
      </c>
      <c r="P93">
        <f t="shared" si="10"/>
        <v>16590261.5</v>
      </c>
      <c r="Q93" s="2">
        <f t="shared" si="11"/>
        <v>0</v>
      </c>
      <c r="R93" s="3">
        <f t="shared" si="12"/>
        <v>2.4344951093903968</v>
      </c>
      <c r="S93" s="2">
        <f t="shared" si="13"/>
        <v>6.6613381477509392E-15</v>
      </c>
      <c r="T93" s="3">
        <f t="shared" si="14"/>
        <v>2.8220759031371863</v>
      </c>
      <c r="U93" s="2">
        <f t="shared" si="15"/>
        <v>6.2172489379008766E-15</v>
      </c>
      <c r="V93">
        <f t="shared" si="7"/>
        <v>0.72603676049879129</v>
      </c>
      <c r="W93" s="2">
        <f t="shared" si="8"/>
        <v>0</v>
      </c>
    </row>
    <row r="94" spans="1:23" x14ac:dyDescent="0.25">
      <c r="A94">
        <v>92</v>
      </c>
      <c r="B94" s="1">
        <v>45309.427083333336</v>
      </c>
      <c r="C94">
        <v>1505.95</v>
      </c>
      <c r="D94">
        <v>1509.9</v>
      </c>
      <c r="E94">
        <v>1500.55</v>
      </c>
      <c r="F94">
        <v>1504.95</v>
      </c>
      <c r="G94">
        <v>7575318</v>
      </c>
      <c r="H94" s="1">
        <v>45309.468055555553</v>
      </c>
      <c r="I94">
        <v>4531937.79512343</v>
      </c>
      <c r="J94">
        <v>17595706.5</v>
      </c>
      <c r="K94">
        <v>-2.2110604675073802</v>
      </c>
      <c r="L94">
        <v>0.86446644110913595</v>
      </c>
      <c r="M94">
        <v>0.76727547910813898</v>
      </c>
      <c r="N94">
        <f>_xlfn.STDEV.P($G$2:G94)</f>
        <v>4531937.7951234356</v>
      </c>
      <c r="O94" s="2">
        <f t="shared" si="9"/>
        <v>0</v>
      </c>
      <c r="P94">
        <f t="shared" si="10"/>
        <v>17595706.5</v>
      </c>
      <c r="Q94" s="2">
        <f t="shared" si="11"/>
        <v>0</v>
      </c>
      <c r="R94" s="3">
        <f t="shared" si="12"/>
        <v>-2.2110604675073855</v>
      </c>
      <c r="S94" s="2">
        <f t="shared" si="13"/>
        <v>-5.3290705182007514E-15</v>
      </c>
      <c r="T94" s="3">
        <f t="shared" si="14"/>
        <v>0.86446644110913429</v>
      </c>
      <c r="U94" s="2">
        <f t="shared" si="15"/>
        <v>-1.6653345369377348E-15</v>
      </c>
      <c r="V94">
        <f t="shared" si="7"/>
        <v>0.76727547910813787</v>
      </c>
      <c r="W94" s="2">
        <f t="shared" si="8"/>
        <v>-1.1102230246251565E-15</v>
      </c>
    </row>
    <row r="95" spans="1:23" x14ac:dyDescent="0.25">
      <c r="A95">
        <v>93</v>
      </c>
      <c r="B95" s="1">
        <v>45309.46875</v>
      </c>
      <c r="C95">
        <v>1504.95</v>
      </c>
      <c r="D95">
        <v>1513.75</v>
      </c>
      <c r="E95">
        <v>1499.6</v>
      </c>
      <c r="F95">
        <v>1513.15</v>
      </c>
      <c r="G95">
        <v>6892862</v>
      </c>
      <c r="H95" s="1">
        <v>45309.509722222225</v>
      </c>
      <c r="I95">
        <v>4527216.5879218802</v>
      </c>
      <c r="J95">
        <v>7234090</v>
      </c>
      <c r="K95">
        <v>-7.5372581225815194E-2</v>
      </c>
      <c r="L95">
        <v>0.59619331379750096</v>
      </c>
      <c r="M95">
        <v>0.78008933227781296</v>
      </c>
      <c r="N95">
        <f>_xlfn.STDEV.P($G$2:G95)</f>
        <v>4527216.587921882</v>
      </c>
      <c r="O95" s="2">
        <f t="shared" si="9"/>
        <v>0</v>
      </c>
      <c r="P95">
        <f t="shared" si="10"/>
        <v>7234090</v>
      </c>
      <c r="Q95" s="2">
        <f t="shared" si="11"/>
        <v>0</v>
      </c>
      <c r="R95" s="3">
        <f t="shared" si="12"/>
        <v>-7.5372581225815236E-2</v>
      </c>
      <c r="S95" s="2">
        <f t="shared" si="13"/>
        <v>0</v>
      </c>
      <c r="T95" s="3">
        <f t="shared" si="14"/>
        <v>0.59619331379749907</v>
      </c>
      <c r="U95" s="2">
        <f t="shared" si="15"/>
        <v>-1.8873791418627661E-15</v>
      </c>
      <c r="V95">
        <f t="shared" si="7"/>
        <v>0.7800893322778123</v>
      </c>
      <c r="W95" s="2">
        <f t="shared" si="8"/>
        <v>0</v>
      </c>
    </row>
    <row r="96" spans="1:23" x14ac:dyDescent="0.25">
      <c r="A96">
        <v>94</v>
      </c>
      <c r="B96" s="1">
        <v>45309.510416666664</v>
      </c>
      <c r="C96">
        <v>1513.35</v>
      </c>
      <c r="D96">
        <v>1513.45</v>
      </c>
      <c r="E96">
        <v>1494.1</v>
      </c>
      <c r="F96">
        <v>1496.25</v>
      </c>
      <c r="G96">
        <v>7694159</v>
      </c>
      <c r="H96" s="1">
        <v>45309.551388888889</v>
      </c>
      <c r="I96">
        <v>4530378.0439143497</v>
      </c>
      <c r="J96">
        <v>7293510.5</v>
      </c>
      <c r="K96">
        <v>8.8435997198553898E-2</v>
      </c>
      <c r="L96">
        <v>0.78596599796535305</v>
      </c>
      <c r="M96">
        <v>0.831057240366054</v>
      </c>
      <c r="N96">
        <f>_xlfn.STDEV.P($G$2:G96)</f>
        <v>4530378.0439143525</v>
      </c>
      <c r="O96" s="2">
        <f t="shared" si="9"/>
        <v>0</v>
      </c>
      <c r="P96">
        <f t="shared" si="10"/>
        <v>7293510.5</v>
      </c>
      <c r="Q96" s="2">
        <f t="shared" si="11"/>
        <v>0</v>
      </c>
      <c r="R96" s="3">
        <f t="shared" si="12"/>
        <v>8.8435997198554009E-2</v>
      </c>
      <c r="S96" s="2">
        <f t="shared" si="13"/>
        <v>1.1102230246251565E-16</v>
      </c>
      <c r="T96" s="3">
        <f t="shared" si="14"/>
        <v>0.78596599796535216</v>
      </c>
      <c r="U96" s="2">
        <f t="shared" si="15"/>
        <v>-8.8817841970012523E-16</v>
      </c>
      <c r="V96">
        <f t="shared" si="7"/>
        <v>0.83105724036605277</v>
      </c>
      <c r="W96" s="2">
        <f t="shared" si="8"/>
        <v>-1.2212453270876722E-15</v>
      </c>
    </row>
    <row r="97" spans="1:23" x14ac:dyDescent="0.25">
      <c r="A97">
        <v>95</v>
      </c>
      <c r="B97" s="1">
        <v>45309.552083333336</v>
      </c>
      <c r="C97">
        <v>1496.15</v>
      </c>
      <c r="D97">
        <v>1496.95</v>
      </c>
      <c r="E97">
        <v>1480.55</v>
      </c>
      <c r="F97">
        <v>1484.35</v>
      </c>
      <c r="G97">
        <v>9657604</v>
      </c>
      <c r="H97" s="1">
        <v>45309.593055555553</v>
      </c>
      <c r="I97">
        <v>4558626.5077597396</v>
      </c>
      <c r="J97">
        <v>8675881.5</v>
      </c>
      <c r="K97">
        <v>0.21535488777790801</v>
      </c>
      <c r="L97">
        <v>0.41948328509641297</v>
      </c>
      <c r="M97">
        <v>0.80891002852857996</v>
      </c>
      <c r="N97">
        <f>_xlfn.STDEV.P($G$2:G97)</f>
        <v>4558626.5077597434</v>
      </c>
      <c r="O97" s="2">
        <f t="shared" si="9"/>
        <v>0</v>
      </c>
      <c r="P97">
        <f t="shared" si="10"/>
        <v>8675881.5</v>
      </c>
      <c r="Q97" s="2">
        <f t="shared" si="11"/>
        <v>0</v>
      </c>
      <c r="R97" s="3">
        <f t="shared" si="12"/>
        <v>0.21535488777790901</v>
      </c>
      <c r="S97" s="2">
        <f t="shared" si="13"/>
        <v>9.9920072216264089E-16</v>
      </c>
      <c r="T97" s="3">
        <f t="shared" si="14"/>
        <v>0.41948328509640831</v>
      </c>
      <c r="U97" s="2">
        <f t="shared" si="15"/>
        <v>-4.6629367034256575E-15</v>
      </c>
      <c r="V97">
        <f t="shared" si="7"/>
        <v>0.80891002852857918</v>
      </c>
      <c r="W97" s="2">
        <f t="shared" si="8"/>
        <v>0</v>
      </c>
    </row>
    <row r="98" spans="1:23" x14ac:dyDescent="0.25">
      <c r="A98">
        <v>96</v>
      </c>
      <c r="B98" s="1">
        <v>45309.59375</v>
      </c>
      <c r="C98">
        <v>1484.25</v>
      </c>
      <c r="D98">
        <v>1488.3</v>
      </c>
      <c r="E98">
        <v>1480.05</v>
      </c>
      <c r="F98">
        <v>1485.15</v>
      </c>
      <c r="G98">
        <v>15389722</v>
      </c>
      <c r="H98" s="1">
        <v>45309.634722222225</v>
      </c>
      <c r="I98">
        <v>4705339.91306479</v>
      </c>
      <c r="J98">
        <v>12523663</v>
      </c>
      <c r="K98">
        <v>0.60910774842049797</v>
      </c>
      <c r="L98">
        <v>1.2678978488139601</v>
      </c>
      <c r="M98">
        <v>0.88145994237162295</v>
      </c>
      <c r="N98">
        <f>_xlfn.STDEV.P($G$2:G98)</f>
        <v>4705339.9130647955</v>
      </c>
      <c r="O98" s="2">
        <f t="shared" si="9"/>
        <v>0</v>
      </c>
      <c r="P98">
        <f t="shared" si="10"/>
        <v>12523663</v>
      </c>
      <c r="Q98" s="2">
        <f t="shared" si="11"/>
        <v>0</v>
      </c>
      <c r="R98" s="3">
        <f t="shared" si="12"/>
        <v>0.60910774842049886</v>
      </c>
      <c r="S98" s="2">
        <f t="shared" si="13"/>
        <v>8.8817841970012523E-16</v>
      </c>
      <c r="T98" s="3">
        <f t="shared" si="14"/>
        <v>1.267897848813957</v>
      </c>
      <c r="U98" s="2">
        <f t="shared" si="15"/>
        <v>-3.1086244689504383E-15</v>
      </c>
      <c r="V98">
        <f t="shared" si="7"/>
        <v>0.88145994237162228</v>
      </c>
      <c r="W98" s="2">
        <f t="shared" si="8"/>
        <v>0</v>
      </c>
    </row>
    <row r="99" spans="1:23" x14ac:dyDescent="0.25">
      <c r="A99">
        <v>97</v>
      </c>
      <c r="B99" s="1">
        <v>45309.635416666664</v>
      </c>
      <c r="C99">
        <v>1485.2</v>
      </c>
      <c r="D99">
        <v>1491</v>
      </c>
      <c r="E99">
        <v>1484.55</v>
      </c>
      <c r="F99">
        <v>1490.85</v>
      </c>
      <c r="G99">
        <v>5706082</v>
      </c>
      <c r="H99" s="1">
        <v>45309.645138888889</v>
      </c>
      <c r="I99">
        <v>4688594.1643970897</v>
      </c>
      <c r="J99">
        <v>10547902</v>
      </c>
      <c r="K99">
        <v>-1.03268054991119</v>
      </c>
      <c r="L99">
        <v>-9.9044769767512905E-2</v>
      </c>
      <c r="M99">
        <v>0.84083429666418197</v>
      </c>
      <c r="N99">
        <f>_xlfn.STDEV.P($G$2:G99)</f>
        <v>4688594.1643970916</v>
      </c>
      <c r="O99" s="2">
        <f t="shared" si="9"/>
        <v>0</v>
      </c>
      <c r="P99">
        <f t="shared" si="10"/>
        <v>10547902</v>
      </c>
      <c r="Q99" s="2">
        <f t="shared" si="11"/>
        <v>0</v>
      </c>
      <c r="R99" s="3">
        <f t="shared" si="12"/>
        <v>-1.0326805499111937</v>
      </c>
      <c r="S99" s="2">
        <f t="shared" si="13"/>
        <v>-3.7747582837255322E-15</v>
      </c>
      <c r="T99" s="3">
        <f t="shared" si="14"/>
        <v>-9.9044769767517082E-2</v>
      </c>
      <c r="U99" s="2">
        <f t="shared" si="15"/>
        <v>-4.1772141301521515E-15</v>
      </c>
      <c r="V99">
        <f t="shared" si="7"/>
        <v>0.84083429666418108</v>
      </c>
      <c r="W99" s="2">
        <f t="shared" si="8"/>
        <v>-8.8817841970012523E-16</v>
      </c>
    </row>
    <row r="100" spans="1:23" x14ac:dyDescent="0.25">
      <c r="A100">
        <v>98</v>
      </c>
      <c r="B100" s="1">
        <v>45310.385416666664</v>
      </c>
      <c r="C100">
        <v>1505.95</v>
      </c>
      <c r="D100">
        <v>1510.25</v>
      </c>
      <c r="E100">
        <v>1488.65</v>
      </c>
      <c r="F100">
        <v>1489.8</v>
      </c>
      <c r="G100">
        <v>17109129</v>
      </c>
      <c r="H100" s="1">
        <v>45310.426388888889</v>
      </c>
      <c r="I100">
        <v>4869893.9399757804</v>
      </c>
      <c r="J100">
        <v>11407605.5</v>
      </c>
      <c r="K100">
        <v>1.1707695424735101</v>
      </c>
      <c r="L100">
        <v>1.4253758002089401</v>
      </c>
      <c r="M100">
        <v>0.89572777328433495</v>
      </c>
      <c r="N100">
        <f>_xlfn.STDEV.P($G$2:G100)</f>
        <v>4869893.9399757832</v>
      </c>
      <c r="O100" s="2">
        <f t="shared" si="9"/>
        <v>0</v>
      </c>
      <c r="P100">
        <f t="shared" si="10"/>
        <v>11407605.5</v>
      </c>
      <c r="Q100" s="2">
        <f t="shared" si="11"/>
        <v>0</v>
      </c>
      <c r="R100" s="3">
        <f t="shared" si="12"/>
        <v>1.1707695424735176</v>
      </c>
      <c r="S100" s="2">
        <f t="shared" si="13"/>
        <v>7.5495165674510645E-15</v>
      </c>
      <c r="T100" s="3">
        <f t="shared" si="14"/>
        <v>1.4253758002089458</v>
      </c>
      <c r="U100" s="2">
        <f t="shared" si="15"/>
        <v>5.773159728050814E-15</v>
      </c>
      <c r="V100">
        <f t="shared" si="7"/>
        <v>0.89572777328433406</v>
      </c>
      <c r="W100" s="2">
        <f t="shared" si="8"/>
        <v>-8.8817841970012523E-16</v>
      </c>
    </row>
    <row r="101" spans="1:23" x14ac:dyDescent="0.25">
      <c r="A101">
        <v>99</v>
      </c>
      <c r="B101" s="1">
        <v>45310.427083333336</v>
      </c>
      <c r="C101">
        <v>1489.8</v>
      </c>
      <c r="D101">
        <v>1497.25</v>
      </c>
      <c r="E101">
        <v>1482.6</v>
      </c>
      <c r="F101">
        <v>1484.1</v>
      </c>
      <c r="G101">
        <v>6815323</v>
      </c>
      <c r="H101" s="1">
        <v>45310.468055555553</v>
      </c>
      <c r="I101">
        <v>4858324.6783543099</v>
      </c>
      <c r="J101">
        <v>11962226</v>
      </c>
      <c r="K101">
        <v>-1.0593987311987201</v>
      </c>
      <c r="L101">
        <v>0.62357060907426998</v>
      </c>
      <c r="M101">
        <v>0.91418506959045298</v>
      </c>
      <c r="N101">
        <f>_xlfn.STDEV.P($G$2:G101)</f>
        <v>4858324.6783543127</v>
      </c>
      <c r="O101" s="2">
        <f t="shared" si="9"/>
        <v>0</v>
      </c>
      <c r="P101">
        <f t="shared" si="10"/>
        <v>11962226</v>
      </c>
      <c r="Q101" s="2">
        <f t="shared" si="11"/>
        <v>0</v>
      </c>
      <c r="R101" s="3">
        <f t="shared" si="12"/>
        <v>-1.059398731198723</v>
      </c>
      <c r="S101" s="2">
        <f t="shared" si="13"/>
        <v>-2.886579864025407E-15</v>
      </c>
      <c r="T101" s="3">
        <f t="shared" si="14"/>
        <v>0.62357060907426876</v>
      </c>
      <c r="U101" s="2">
        <f t="shared" si="15"/>
        <v>-1.2212453270876722E-15</v>
      </c>
      <c r="V101">
        <f t="shared" si="7"/>
        <v>0.91418506959045165</v>
      </c>
      <c r="W101" s="2">
        <f t="shared" si="8"/>
        <v>-1.3322676295501878E-15</v>
      </c>
    </row>
    <row r="102" spans="1:23" x14ac:dyDescent="0.25">
      <c r="A102">
        <v>100</v>
      </c>
      <c r="B102" s="1">
        <v>45310.46875</v>
      </c>
      <c r="C102">
        <v>1484.15</v>
      </c>
      <c r="D102">
        <v>1488</v>
      </c>
      <c r="E102">
        <v>1482.55</v>
      </c>
      <c r="F102">
        <v>1483.65</v>
      </c>
      <c r="G102">
        <v>4081458</v>
      </c>
      <c r="H102" s="1">
        <v>45310.509722222225</v>
      </c>
      <c r="I102">
        <v>4834828.1300937599</v>
      </c>
      <c r="J102">
        <v>5448390.5</v>
      </c>
      <c r="K102">
        <v>-0.28272618244518399</v>
      </c>
      <c r="L102">
        <v>0.36952550046577698</v>
      </c>
      <c r="M102">
        <v>0.92616148907380602</v>
      </c>
      <c r="N102">
        <f>_xlfn.STDEV.P($G$2:G102)</f>
        <v>4834828.1300937608</v>
      </c>
      <c r="O102" s="2">
        <f t="shared" si="9"/>
        <v>0</v>
      </c>
      <c r="P102">
        <f t="shared" si="10"/>
        <v>5448390.5</v>
      </c>
      <c r="Q102" s="2">
        <f t="shared" si="11"/>
        <v>0</v>
      </c>
      <c r="R102" s="3">
        <f t="shared" si="12"/>
        <v>-0.28272618244518477</v>
      </c>
      <c r="S102" s="2">
        <f t="shared" si="13"/>
        <v>-7.7715611723760958E-16</v>
      </c>
      <c r="T102" s="3">
        <f t="shared" si="14"/>
        <v>0.36952550046577692</v>
      </c>
      <c r="U102" s="2">
        <f t="shared" si="15"/>
        <v>0</v>
      </c>
      <c r="V102">
        <f t="shared" si="7"/>
        <v>0.92616148907380469</v>
      </c>
      <c r="W102" s="2">
        <f t="shared" si="8"/>
        <v>-1.3322676295501878E-15</v>
      </c>
    </row>
    <row r="103" spans="1:23" x14ac:dyDescent="0.25">
      <c r="A103">
        <v>101</v>
      </c>
      <c r="B103" s="1">
        <v>45310.510416666664</v>
      </c>
      <c r="C103">
        <v>1483.65</v>
      </c>
      <c r="D103">
        <v>1485.75</v>
      </c>
      <c r="E103">
        <v>1480</v>
      </c>
      <c r="F103">
        <v>1480.95</v>
      </c>
      <c r="G103">
        <v>5684335</v>
      </c>
      <c r="H103" s="1">
        <v>45310.551388888889</v>
      </c>
      <c r="I103">
        <v>4816750.5396484798</v>
      </c>
      <c r="J103">
        <v>4882896.5</v>
      </c>
      <c r="K103">
        <v>0.16638571862982199</v>
      </c>
      <c r="L103">
        <v>0.37853489086161801</v>
      </c>
      <c r="M103">
        <v>0.94133189859014599</v>
      </c>
      <c r="N103">
        <f>_xlfn.STDEV.P($G$2:G103)</f>
        <v>4816750.5396484835</v>
      </c>
      <c r="O103" s="2">
        <f t="shared" si="9"/>
        <v>0</v>
      </c>
      <c r="P103">
        <f t="shared" si="10"/>
        <v>4882896.5</v>
      </c>
      <c r="Q103" s="2">
        <f t="shared" si="11"/>
        <v>0</v>
      </c>
      <c r="R103" s="3">
        <f t="shared" si="12"/>
        <v>0.16638571862982299</v>
      </c>
      <c r="S103" s="2">
        <f t="shared" si="13"/>
        <v>9.9920072216264089E-16</v>
      </c>
      <c r="T103" s="3">
        <f t="shared" si="14"/>
        <v>0.37853489086161662</v>
      </c>
      <c r="U103" s="2">
        <f t="shared" si="15"/>
        <v>-1.3877787807814457E-15</v>
      </c>
      <c r="V103">
        <f t="shared" si="7"/>
        <v>0.94133189859014421</v>
      </c>
      <c r="W103" s="2">
        <f t="shared" si="8"/>
        <v>-1.7763568394002505E-15</v>
      </c>
    </row>
    <row r="104" spans="1:23" x14ac:dyDescent="0.25">
      <c r="A104">
        <v>102</v>
      </c>
      <c r="B104" s="1">
        <v>45310.552083333336</v>
      </c>
      <c r="C104">
        <v>1480.85</v>
      </c>
      <c r="D104">
        <v>1481.95</v>
      </c>
      <c r="E104">
        <v>1470.05</v>
      </c>
      <c r="F104">
        <v>1470.2</v>
      </c>
      <c r="G104">
        <v>6964737</v>
      </c>
      <c r="H104" s="1">
        <v>45310.593055555553</v>
      </c>
      <c r="I104">
        <v>4806513.7685641898</v>
      </c>
      <c r="J104">
        <v>6324536</v>
      </c>
      <c r="K104">
        <v>0.133194458775313</v>
      </c>
      <c r="L104">
        <v>0.12196976305044099</v>
      </c>
      <c r="M104">
        <v>0.90192217732317304</v>
      </c>
      <c r="N104">
        <f>_xlfn.STDEV.P($G$2:G104)</f>
        <v>4806513.7685641972</v>
      </c>
      <c r="O104" s="2">
        <f t="shared" si="9"/>
        <v>-7.4505805969238281E-9</v>
      </c>
      <c r="P104">
        <f t="shared" si="10"/>
        <v>6324536</v>
      </c>
      <c r="Q104" s="2">
        <f t="shared" si="11"/>
        <v>0</v>
      </c>
      <c r="R104" s="3">
        <f t="shared" si="12"/>
        <v>0.13319445877531355</v>
      </c>
      <c r="S104" s="2">
        <f t="shared" si="13"/>
        <v>5.5511151231257827E-16</v>
      </c>
      <c r="T104" s="3">
        <f t="shared" si="14"/>
        <v>0.12196976305043594</v>
      </c>
      <c r="U104" s="2">
        <f t="shared" si="15"/>
        <v>-5.0515147620444623E-15</v>
      </c>
      <c r="V104">
        <f t="shared" si="7"/>
        <v>0.90192217732317204</v>
      </c>
      <c r="W104" s="2">
        <f t="shared" si="8"/>
        <v>-9.9920072216264089E-16</v>
      </c>
    </row>
    <row r="105" spans="1:23" x14ac:dyDescent="0.25">
      <c r="A105">
        <v>103</v>
      </c>
      <c r="B105" s="1">
        <v>45310.59375</v>
      </c>
      <c r="C105">
        <v>1470.2</v>
      </c>
      <c r="D105">
        <v>1474.8</v>
      </c>
      <c r="E105">
        <v>1468.4</v>
      </c>
      <c r="F105">
        <v>1470.05</v>
      </c>
      <c r="G105">
        <v>10383640</v>
      </c>
      <c r="H105" s="1">
        <v>45310.634722222225</v>
      </c>
      <c r="I105">
        <v>4832078.39038637</v>
      </c>
      <c r="J105">
        <v>8674188.5</v>
      </c>
      <c r="K105">
        <v>0.35377147510707202</v>
      </c>
      <c r="L105">
        <v>1.3782573923010799</v>
      </c>
      <c r="M105">
        <v>0.99181625547985097</v>
      </c>
      <c r="N105">
        <f>_xlfn.STDEV.P($G$2:G105)</f>
        <v>4832078.3903863793</v>
      </c>
      <c r="O105" s="2">
        <f t="shared" si="9"/>
        <v>-9.3132257461547852E-9</v>
      </c>
      <c r="P105">
        <f t="shared" si="10"/>
        <v>8674188.5</v>
      </c>
      <c r="Q105" s="2">
        <f t="shared" si="11"/>
        <v>0</v>
      </c>
      <c r="R105" s="3">
        <f t="shared" si="12"/>
        <v>0.35377147510707363</v>
      </c>
      <c r="S105" s="2">
        <f t="shared" si="13"/>
        <v>1.609823385706477E-15</v>
      </c>
      <c r="T105" s="3">
        <f t="shared" si="14"/>
        <v>1.3782573923010903</v>
      </c>
      <c r="U105" s="2">
        <f t="shared" si="15"/>
        <v>1.0436096431476471E-14</v>
      </c>
      <c r="V105">
        <f t="shared" si="7"/>
        <v>0.99181625547984886</v>
      </c>
      <c r="W105" s="2">
        <f t="shared" si="8"/>
        <v>-2.1094237467877974E-15</v>
      </c>
    </row>
    <row r="106" spans="1:23" x14ac:dyDescent="0.25">
      <c r="A106">
        <v>104</v>
      </c>
      <c r="B106" s="1">
        <v>45310.635416666664</v>
      </c>
      <c r="C106">
        <v>1469.95</v>
      </c>
      <c r="D106">
        <v>1474.9</v>
      </c>
      <c r="E106">
        <v>1469</v>
      </c>
      <c r="F106">
        <v>1474.9</v>
      </c>
      <c r="G106">
        <v>3693271</v>
      </c>
      <c r="H106" s="1">
        <v>45310.645138888889</v>
      </c>
      <c r="I106">
        <v>4809078.0216003004</v>
      </c>
      <c r="J106">
        <v>7038455.5</v>
      </c>
      <c r="K106">
        <v>-0.69559788487000496</v>
      </c>
      <c r="L106">
        <v>-3.8788407579648498</v>
      </c>
      <c r="M106">
        <v>0.57336312249128096</v>
      </c>
      <c r="N106">
        <f>_xlfn.STDEV.P($G$2:G106)</f>
        <v>4809078.0216003004</v>
      </c>
      <c r="O106" s="2">
        <f t="shared" si="9"/>
        <v>0</v>
      </c>
      <c r="P106">
        <f t="shared" si="10"/>
        <v>7038455.5</v>
      </c>
      <c r="Q106" s="2">
        <f t="shared" si="11"/>
        <v>0</v>
      </c>
      <c r="R106" s="3">
        <f t="shared" si="12"/>
        <v>-0.69559788487000562</v>
      </c>
      <c r="S106" s="2">
        <f t="shared" si="13"/>
        <v>0</v>
      </c>
      <c r="T106" s="3">
        <f t="shared" si="14"/>
        <v>-3.878840757964864</v>
      </c>
      <c r="U106" s="2">
        <f t="shared" si="15"/>
        <v>-1.4210854715202004E-14</v>
      </c>
      <c r="V106">
        <f t="shared" ref="V106:V155" si="16">AVERAGE(L87:L106)</f>
        <v>0.57336312249127974</v>
      </c>
      <c r="W106" s="2">
        <f t="shared" ref="W106:W155" si="17">V106-M106</f>
        <v>-1.2212453270876722E-15</v>
      </c>
    </row>
    <row r="107" spans="1:23" x14ac:dyDescent="0.25">
      <c r="A107">
        <v>105</v>
      </c>
      <c r="B107" s="1">
        <v>45311.385416666664</v>
      </c>
      <c r="C107">
        <v>1483.2</v>
      </c>
      <c r="D107">
        <v>1495.7</v>
      </c>
      <c r="E107">
        <v>1477</v>
      </c>
      <c r="F107">
        <v>1483.8</v>
      </c>
      <c r="G107">
        <v>4418302</v>
      </c>
      <c r="H107" s="1">
        <v>45311.426388888889</v>
      </c>
      <c r="I107">
        <v>4787275.8407507902</v>
      </c>
      <c r="J107">
        <v>4055786.5</v>
      </c>
      <c r="K107">
        <v>7.5724798833222404E-2</v>
      </c>
      <c r="L107">
        <v>-0.70862339001949504</v>
      </c>
      <c r="M107">
        <v>0.48037142166163799</v>
      </c>
      <c r="N107">
        <f>_xlfn.STDEV.P($G$2:G107)</f>
        <v>4787275.8407507986</v>
      </c>
      <c r="O107" s="2">
        <f t="shared" si="9"/>
        <v>-8.3819031715393066E-9</v>
      </c>
      <c r="P107">
        <f t="shared" si="10"/>
        <v>4055786.5</v>
      </c>
      <c r="Q107" s="2">
        <f t="shared" si="11"/>
        <v>0</v>
      </c>
      <c r="R107" s="3">
        <f t="shared" si="12"/>
        <v>7.5724798833222556E-2</v>
      </c>
      <c r="S107" s="2">
        <f t="shared" si="13"/>
        <v>1.5265566588595902E-16</v>
      </c>
      <c r="T107" s="3">
        <f t="shared" si="14"/>
        <v>-0.70862339001949393</v>
      </c>
      <c r="U107" s="2">
        <f t="shared" si="15"/>
        <v>1.1102230246251565E-15</v>
      </c>
      <c r="V107">
        <f t="shared" si="16"/>
        <v>0.48037142166163704</v>
      </c>
      <c r="W107" s="2">
        <f t="shared" si="17"/>
        <v>-9.4368957093138306E-16</v>
      </c>
    </row>
    <row r="108" spans="1:23" x14ac:dyDescent="0.25">
      <c r="A108">
        <v>106</v>
      </c>
      <c r="B108" s="1">
        <v>45311.427083333336</v>
      </c>
      <c r="C108">
        <v>1482.95</v>
      </c>
      <c r="D108">
        <v>1490.25</v>
      </c>
      <c r="E108">
        <v>1481.75</v>
      </c>
      <c r="F108">
        <v>1489</v>
      </c>
      <c r="G108">
        <v>1301625</v>
      </c>
      <c r="H108" s="1">
        <v>45311.468055555553</v>
      </c>
      <c r="I108">
        <v>4769328.0493192803</v>
      </c>
      <c r="J108">
        <v>2859963.5</v>
      </c>
      <c r="K108">
        <v>-0.32674173046712801</v>
      </c>
      <c r="L108">
        <v>-0.82959400580243403</v>
      </c>
      <c r="M108">
        <v>0.39828317581047201</v>
      </c>
      <c r="N108">
        <f>_xlfn.STDEV.P($G$2:G108)</f>
        <v>4769328.0493192878</v>
      </c>
      <c r="O108" s="2">
        <f t="shared" si="9"/>
        <v>-7.4505805969238281E-9</v>
      </c>
      <c r="P108">
        <f t="shared" si="10"/>
        <v>2859963.5</v>
      </c>
      <c r="Q108" s="2">
        <f t="shared" si="11"/>
        <v>0</v>
      </c>
      <c r="R108" s="3">
        <f t="shared" si="12"/>
        <v>-0.32674173046712934</v>
      </c>
      <c r="S108" s="2">
        <f t="shared" si="13"/>
        <v>-1.3322676295501878E-15</v>
      </c>
      <c r="T108" s="3">
        <f t="shared" si="14"/>
        <v>-0.82959400580243181</v>
      </c>
      <c r="U108" s="2">
        <f t="shared" si="15"/>
        <v>2.2204460492503131E-15</v>
      </c>
      <c r="V108">
        <f t="shared" si="16"/>
        <v>0.39828317581047135</v>
      </c>
      <c r="W108" s="2">
        <f t="shared" si="17"/>
        <v>-6.6613381477509392E-16</v>
      </c>
    </row>
    <row r="109" spans="1:23" x14ac:dyDescent="0.25">
      <c r="A109">
        <v>107</v>
      </c>
      <c r="B109" s="1">
        <v>45311.46875</v>
      </c>
      <c r="C109">
        <v>1488.7</v>
      </c>
      <c r="D109">
        <v>1489.4</v>
      </c>
      <c r="E109">
        <v>1479.05</v>
      </c>
      <c r="F109">
        <v>1485.8</v>
      </c>
      <c r="G109">
        <v>1562181</v>
      </c>
      <c r="H109" s="1">
        <v>45311.509722222225</v>
      </c>
      <c r="I109">
        <v>4750559.9654483302</v>
      </c>
      <c r="J109">
        <v>1431903</v>
      </c>
      <c r="K109">
        <v>2.7423714456303001E-2</v>
      </c>
      <c r="L109">
        <v>-0.55767683545969904</v>
      </c>
      <c r="M109">
        <v>0.33692461479397801</v>
      </c>
      <c r="N109">
        <f>_xlfn.STDEV.P($G$2:G109)</f>
        <v>4750559.9654483385</v>
      </c>
      <c r="O109" s="2">
        <f t="shared" si="9"/>
        <v>-8.3819031715393066E-9</v>
      </c>
      <c r="P109">
        <f t="shared" si="10"/>
        <v>1431903</v>
      </c>
      <c r="Q109" s="2">
        <f t="shared" si="11"/>
        <v>0</v>
      </c>
      <c r="R109" s="3">
        <f t="shared" si="12"/>
        <v>2.7423714456303074E-2</v>
      </c>
      <c r="S109" s="2">
        <f t="shared" si="13"/>
        <v>7.2858385991025898E-17</v>
      </c>
      <c r="T109" s="3">
        <f t="shared" si="14"/>
        <v>-0.55767683545969715</v>
      </c>
      <c r="U109" s="2">
        <f t="shared" si="15"/>
        <v>1.8873791418627661E-15</v>
      </c>
      <c r="V109">
        <f t="shared" si="16"/>
        <v>0.33692461479397784</v>
      </c>
      <c r="W109" s="2">
        <f t="shared" si="17"/>
        <v>0</v>
      </c>
    </row>
    <row r="110" spans="1:23" x14ac:dyDescent="0.25">
      <c r="A110">
        <v>108</v>
      </c>
      <c r="B110" s="1">
        <v>45311.510416666664</v>
      </c>
      <c r="C110">
        <v>1485.9</v>
      </c>
      <c r="D110">
        <v>1485.9</v>
      </c>
      <c r="E110">
        <v>1476</v>
      </c>
      <c r="F110">
        <v>1483.4</v>
      </c>
      <c r="G110">
        <v>2081373</v>
      </c>
      <c r="H110" s="1">
        <v>45311.551388888889</v>
      </c>
      <c r="I110">
        <v>4730417.1706013596</v>
      </c>
      <c r="J110">
        <v>1821777</v>
      </c>
      <c r="K110">
        <v>5.4878035200222698E-2</v>
      </c>
      <c r="L110">
        <v>-0.73477900793194195</v>
      </c>
      <c r="M110">
        <v>0.27749373189208498</v>
      </c>
      <c r="N110">
        <f>_xlfn.STDEV.P($G$2:G110)</f>
        <v>4730417.1706013652</v>
      </c>
      <c r="O110" s="2">
        <f t="shared" si="9"/>
        <v>0</v>
      </c>
      <c r="P110">
        <f t="shared" si="10"/>
        <v>1821777</v>
      </c>
      <c r="Q110" s="2">
        <f t="shared" si="11"/>
        <v>0</v>
      </c>
      <c r="R110" s="3">
        <f t="shared" si="12"/>
        <v>5.4878035200222851E-2</v>
      </c>
      <c r="S110" s="2">
        <f t="shared" si="13"/>
        <v>1.5265566588595902E-16</v>
      </c>
      <c r="T110" s="3">
        <f t="shared" si="14"/>
        <v>-0.73477900793193984</v>
      </c>
      <c r="U110" s="2">
        <f t="shared" si="15"/>
        <v>2.1094237467877974E-15</v>
      </c>
      <c r="V110">
        <f t="shared" si="16"/>
        <v>0.27749373189208459</v>
      </c>
      <c r="W110" s="2">
        <f t="shared" si="17"/>
        <v>0</v>
      </c>
    </row>
    <row r="111" spans="1:23" x14ac:dyDescent="0.25">
      <c r="A111">
        <v>109</v>
      </c>
      <c r="B111" s="1">
        <v>45311.552083333336</v>
      </c>
      <c r="C111">
        <v>1483.25</v>
      </c>
      <c r="D111">
        <v>1486</v>
      </c>
      <c r="E111">
        <v>1481.15</v>
      </c>
      <c r="F111">
        <v>1482.05</v>
      </c>
      <c r="G111">
        <v>1056919</v>
      </c>
      <c r="H111" s="1">
        <v>45311.593055555553</v>
      </c>
      <c r="I111">
        <v>4714109.2805625396</v>
      </c>
      <c r="J111">
        <v>1569146</v>
      </c>
      <c r="K111">
        <v>-0.108658278693716</v>
      </c>
      <c r="L111">
        <v>-1.7447942125017999</v>
      </c>
      <c r="M111">
        <v>9.3238854991041495E-2</v>
      </c>
      <c r="N111">
        <f>_xlfn.STDEV.P($G$2:G111)</f>
        <v>4714109.2805625424</v>
      </c>
      <c r="O111" s="2">
        <f t="shared" si="9"/>
        <v>0</v>
      </c>
      <c r="P111">
        <f t="shared" si="10"/>
        <v>1569146</v>
      </c>
      <c r="Q111" s="2">
        <f t="shared" si="11"/>
        <v>0</v>
      </c>
      <c r="R111" s="3">
        <f t="shared" si="12"/>
        <v>-0.10865827869371654</v>
      </c>
      <c r="S111" s="2">
        <f t="shared" si="13"/>
        <v>-5.4123372450476381E-16</v>
      </c>
      <c r="T111" s="3">
        <f t="shared" si="14"/>
        <v>-1.7447942125017999</v>
      </c>
      <c r="U111" s="2">
        <f t="shared" si="15"/>
        <v>0</v>
      </c>
      <c r="V111">
        <f t="shared" si="16"/>
        <v>9.3238854991040607E-2</v>
      </c>
      <c r="W111" s="2">
        <f t="shared" si="17"/>
        <v>-8.8817841970012523E-16</v>
      </c>
    </row>
    <row r="112" spans="1:23" x14ac:dyDescent="0.25">
      <c r="A112">
        <v>110</v>
      </c>
      <c r="B112" s="1">
        <v>45311.59375</v>
      </c>
      <c r="C112">
        <v>1482.3</v>
      </c>
      <c r="D112">
        <v>1483.5</v>
      </c>
      <c r="E112">
        <v>1476</v>
      </c>
      <c r="F112">
        <v>1479.6</v>
      </c>
      <c r="G112">
        <v>1922450</v>
      </c>
      <c r="H112" s="1">
        <v>45311.634722222225</v>
      </c>
      <c r="I112">
        <v>4694840.0470451498</v>
      </c>
      <c r="J112">
        <v>1489684.5</v>
      </c>
      <c r="K112">
        <v>9.2178965771661195E-2</v>
      </c>
      <c r="L112">
        <v>-0.37051595428466</v>
      </c>
      <c r="M112">
        <v>0.106472390607464</v>
      </c>
      <c r="N112">
        <f>_xlfn.STDEV.P($G$2:G112)</f>
        <v>4694840.0470451545</v>
      </c>
      <c r="O112" s="2">
        <f t="shared" si="9"/>
        <v>0</v>
      </c>
      <c r="P112">
        <f t="shared" si="10"/>
        <v>1489684.5</v>
      </c>
      <c r="Q112" s="2">
        <f t="shared" si="11"/>
        <v>0</v>
      </c>
      <c r="R112" s="3">
        <f t="shared" si="12"/>
        <v>9.2178965771661389E-2</v>
      </c>
      <c r="S112" s="2">
        <f t="shared" si="13"/>
        <v>1.9428902930940239E-16</v>
      </c>
      <c r="T112" s="3">
        <f t="shared" si="14"/>
        <v>-0.3705159542846575</v>
      </c>
      <c r="U112" s="2">
        <f t="shared" si="15"/>
        <v>2.4980018054066022E-15</v>
      </c>
      <c r="V112">
        <f t="shared" si="16"/>
        <v>0.10647239060746376</v>
      </c>
      <c r="W112" s="2">
        <f t="shared" si="17"/>
        <v>-2.3592239273284576E-16</v>
      </c>
    </row>
    <row r="113" spans="1:23" x14ac:dyDescent="0.25">
      <c r="A113">
        <v>111</v>
      </c>
      <c r="B113" s="1">
        <v>45311.635416666664</v>
      </c>
      <c r="C113">
        <v>1479.6</v>
      </c>
      <c r="D113">
        <v>1481</v>
      </c>
      <c r="E113">
        <v>1477.1</v>
      </c>
      <c r="F113">
        <v>1481</v>
      </c>
      <c r="G113">
        <v>575257</v>
      </c>
      <c r="H113" s="1">
        <v>45311.645138888889</v>
      </c>
      <c r="I113">
        <v>4681192.4284238704</v>
      </c>
      <c r="J113">
        <v>1248853.5</v>
      </c>
      <c r="K113">
        <v>-0.14389421291676999</v>
      </c>
      <c r="L113">
        <v>-2.94890527659182</v>
      </c>
      <c r="M113">
        <v>-0.18207666837898601</v>
      </c>
      <c r="N113">
        <f>_xlfn.STDEV.P($G$2:G113)</f>
        <v>4681192.4284238704</v>
      </c>
      <c r="O113" s="2">
        <f t="shared" si="9"/>
        <v>0</v>
      </c>
      <c r="P113">
        <f t="shared" si="10"/>
        <v>1248853.5</v>
      </c>
      <c r="Q113" s="2">
        <f t="shared" si="11"/>
        <v>0</v>
      </c>
      <c r="R113" s="3">
        <f t="shared" si="12"/>
        <v>-0.14389421291677085</v>
      </c>
      <c r="S113" s="2">
        <f t="shared" si="13"/>
        <v>-8.6042284408449632E-16</v>
      </c>
      <c r="T113" s="3">
        <f t="shared" si="14"/>
        <v>-2.9489052765918244</v>
      </c>
      <c r="U113" s="2">
        <f t="shared" si="15"/>
        <v>-4.4408920985006262E-15</v>
      </c>
      <c r="V113">
        <f t="shared" si="16"/>
        <v>-0.18207666837898623</v>
      </c>
      <c r="W113" s="2">
        <f t="shared" si="17"/>
        <v>-2.2204460492503131E-16</v>
      </c>
    </row>
    <row r="114" spans="1:23" x14ac:dyDescent="0.25">
      <c r="A114">
        <v>112</v>
      </c>
      <c r="B114" s="1">
        <v>45314.385416666664</v>
      </c>
      <c r="C114">
        <v>1465</v>
      </c>
      <c r="D114">
        <v>1474.7</v>
      </c>
      <c r="E114">
        <v>1445.1</v>
      </c>
      <c r="F114">
        <v>1447.35</v>
      </c>
      <c r="G114">
        <v>19250488</v>
      </c>
      <c r="H114" s="1">
        <v>45314.426388888889</v>
      </c>
      <c r="I114">
        <v>4892868.0368825104</v>
      </c>
      <c r="J114">
        <v>9912872.5</v>
      </c>
      <c r="K114">
        <v>1.90841351730987</v>
      </c>
      <c r="L114">
        <v>1.1705687082254199</v>
      </c>
      <c r="M114">
        <v>-0.16677155502317101</v>
      </c>
      <c r="N114">
        <f>_xlfn.STDEV.P($G$2:G114)</f>
        <v>4892868.0368825132</v>
      </c>
      <c r="O114" s="2">
        <f t="shared" si="9"/>
        <v>0</v>
      </c>
      <c r="P114">
        <f t="shared" si="10"/>
        <v>9912872.5</v>
      </c>
      <c r="Q114" s="2">
        <f t="shared" si="11"/>
        <v>0</v>
      </c>
      <c r="R114" s="3">
        <f t="shared" si="12"/>
        <v>1.908413517309872</v>
      </c>
      <c r="S114" s="2">
        <f t="shared" si="13"/>
        <v>1.9984014443252818E-15</v>
      </c>
      <c r="T114" s="3">
        <f t="shared" si="14"/>
        <v>1.1705687082254324</v>
      </c>
      <c r="U114" s="2">
        <f t="shared" si="15"/>
        <v>1.2434497875801753E-14</v>
      </c>
      <c r="V114">
        <f t="shared" si="16"/>
        <v>-0.16677155502317201</v>
      </c>
      <c r="W114" s="2">
        <f t="shared" si="17"/>
        <v>-9.9920072216264089E-16</v>
      </c>
    </row>
    <row r="115" spans="1:23" x14ac:dyDescent="0.25">
      <c r="A115">
        <v>113</v>
      </c>
      <c r="B115" s="1">
        <v>45314.427083333336</v>
      </c>
      <c r="C115">
        <v>1447.05</v>
      </c>
      <c r="D115">
        <v>1449.35</v>
      </c>
      <c r="E115">
        <v>1440</v>
      </c>
      <c r="F115">
        <v>1443.55</v>
      </c>
      <c r="G115">
        <v>6228533</v>
      </c>
      <c r="H115" s="1">
        <v>45314.468055555553</v>
      </c>
      <c r="I115">
        <v>4878096.6322733099</v>
      </c>
      <c r="J115">
        <v>12739510.5</v>
      </c>
      <c r="K115">
        <v>-1.33473729423964</v>
      </c>
      <c r="L115">
        <v>-8.8796004788398802E-2</v>
      </c>
      <c r="M115">
        <v>-0.20102102095246599</v>
      </c>
      <c r="N115">
        <f>_xlfn.STDEV.P($G$2:G115)</f>
        <v>4878096.6322733155</v>
      </c>
      <c r="O115" s="2">
        <f t="shared" si="9"/>
        <v>0</v>
      </c>
      <c r="P115">
        <f t="shared" si="10"/>
        <v>12739510.5</v>
      </c>
      <c r="Q115" s="2">
        <f t="shared" si="11"/>
        <v>0</v>
      </c>
      <c r="R115" s="3">
        <f t="shared" si="12"/>
        <v>-1.3347372942396445</v>
      </c>
      <c r="S115" s="2">
        <f t="shared" si="13"/>
        <v>-4.4408920985006262E-15</v>
      </c>
      <c r="T115" s="3">
        <f t="shared" si="14"/>
        <v>-8.8796004788396887E-2</v>
      </c>
      <c r="U115" s="2">
        <f t="shared" si="15"/>
        <v>1.915134717478395E-15</v>
      </c>
      <c r="V115">
        <f t="shared" si="16"/>
        <v>-0.20102102095246699</v>
      </c>
      <c r="W115" s="2">
        <f t="shared" si="17"/>
        <v>-9.9920072216264089E-16</v>
      </c>
    </row>
    <row r="116" spans="1:23" x14ac:dyDescent="0.25">
      <c r="A116">
        <v>114</v>
      </c>
      <c r="B116" s="1">
        <v>45314.46875</v>
      </c>
      <c r="C116">
        <v>1443.5</v>
      </c>
      <c r="D116">
        <v>1445.45</v>
      </c>
      <c r="E116">
        <v>1425</v>
      </c>
      <c r="F116">
        <v>1427.1</v>
      </c>
      <c r="G116">
        <v>7529767</v>
      </c>
      <c r="H116" s="1">
        <v>45314.509722222225</v>
      </c>
      <c r="I116">
        <v>4871199.0613588803</v>
      </c>
      <c r="J116">
        <v>6879150</v>
      </c>
      <c r="K116">
        <v>0.133564034605167</v>
      </c>
      <c r="L116">
        <v>-4.3667967381784897E-2</v>
      </c>
      <c r="M116">
        <v>-0.242502719219823</v>
      </c>
      <c r="N116">
        <f>_xlfn.STDEV.P($G$2:G116)</f>
        <v>4871199.0613588868</v>
      </c>
      <c r="O116" s="2">
        <f t="shared" si="9"/>
        <v>0</v>
      </c>
      <c r="P116">
        <f t="shared" si="10"/>
        <v>6879150</v>
      </c>
      <c r="Q116" s="2">
        <f t="shared" si="11"/>
        <v>0</v>
      </c>
      <c r="R116" s="3">
        <f t="shared" si="12"/>
        <v>0.13356403460516814</v>
      </c>
      <c r="S116" s="2">
        <f t="shared" si="13"/>
        <v>1.1379786002407855E-15</v>
      </c>
      <c r="T116" s="3">
        <f t="shared" si="14"/>
        <v>-4.3667967381782746E-2</v>
      </c>
      <c r="U116" s="2">
        <f t="shared" si="15"/>
        <v>2.1510571102112408E-15</v>
      </c>
      <c r="V116">
        <f t="shared" si="16"/>
        <v>-0.24250271921982383</v>
      </c>
      <c r="W116" s="2">
        <f t="shared" si="17"/>
        <v>-8.3266726846886741E-16</v>
      </c>
    </row>
    <row r="117" spans="1:23" x14ac:dyDescent="0.25">
      <c r="A117">
        <v>115</v>
      </c>
      <c r="B117" s="1">
        <v>45314.510416666664</v>
      </c>
      <c r="C117">
        <v>1427.1</v>
      </c>
      <c r="D117">
        <v>1436.35</v>
      </c>
      <c r="E117">
        <v>1427</v>
      </c>
      <c r="F117">
        <v>1433.6</v>
      </c>
      <c r="G117">
        <v>5599475</v>
      </c>
      <c r="H117" s="1">
        <v>45314.551388888889</v>
      </c>
      <c r="I117">
        <v>4853894.5842889203</v>
      </c>
      <c r="J117">
        <v>6564621</v>
      </c>
      <c r="K117">
        <v>-0.198839505728859</v>
      </c>
      <c r="L117">
        <v>-0.45786236088855298</v>
      </c>
      <c r="M117">
        <v>-0.28637000151907099</v>
      </c>
      <c r="N117">
        <f>_xlfn.STDEV.P($G$2:G117)</f>
        <v>4853894.5842889259</v>
      </c>
      <c r="O117" s="2">
        <f t="shared" si="9"/>
        <v>0</v>
      </c>
      <c r="P117">
        <f t="shared" si="10"/>
        <v>6564621</v>
      </c>
      <c r="Q117" s="2">
        <f t="shared" si="11"/>
        <v>0</v>
      </c>
      <c r="R117" s="3">
        <f t="shared" si="12"/>
        <v>-0.19883950572886014</v>
      </c>
      <c r="S117" s="2">
        <f t="shared" si="13"/>
        <v>-1.1379786002407855E-15</v>
      </c>
      <c r="T117" s="3">
        <f t="shared" si="14"/>
        <v>-0.45786236088855181</v>
      </c>
      <c r="U117" s="2">
        <f t="shared" si="15"/>
        <v>1.1657341758564144E-15</v>
      </c>
      <c r="V117">
        <f t="shared" si="16"/>
        <v>-0.28637000151907216</v>
      </c>
      <c r="W117" s="2">
        <f t="shared" si="17"/>
        <v>-1.1657341758564144E-15</v>
      </c>
    </row>
    <row r="118" spans="1:23" x14ac:dyDescent="0.25">
      <c r="A118">
        <v>116</v>
      </c>
      <c r="B118" s="1">
        <v>45314.552083333336</v>
      </c>
      <c r="C118">
        <v>1434</v>
      </c>
      <c r="D118">
        <v>1440.5</v>
      </c>
      <c r="E118">
        <v>1430.8</v>
      </c>
      <c r="F118">
        <v>1438.05</v>
      </c>
      <c r="G118">
        <v>6974373</v>
      </c>
      <c r="H118" s="1">
        <v>45314.593055555553</v>
      </c>
      <c r="I118">
        <v>4843332.9848484797</v>
      </c>
      <c r="J118">
        <v>6286924</v>
      </c>
      <c r="K118">
        <v>0.14193717469985301</v>
      </c>
      <c r="L118">
        <v>-0.925032934609198</v>
      </c>
      <c r="M118">
        <v>-0.39601654069022901</v>
      </c>
      <c r="N118">
        <f>_xlfn.STDEV.P($G$2:G118)</f>
        <v>4843332.9848484844</v>
      </c>
      <c r="O118" s="2">
        <f t="shared" si="9"/>
        <v>0</v>
      </c>
      <c r="P118">
        <f t="shared" si="10"/>
        <v>6286924</v>
      </c>
      <c r="Q118" s="2">
        <f t="shared" si="11"/>
        <v>0</v>
      </c>
      <c r="R118" s="3">
        <f t="shared" si="12"/>
        <v>0.14193717469985317</v>
      </c>
      <c r="S118" s="2">
        <f t="shared" si="13"/>
        <v>0</v>
      </c>
      <c r="T118" s="3">
        <f t="shared" si="14"/>
        <v>-0.92503293460919744</v>
      </c>
      <c r="U118" s="2">
        <f t="shared" si="15"/>
        <v>0</v>
      </c>
      <c r="V118">
        <f t="shared" si="16"/>
        <v>-0.39601654069023007</v>
      </c>
      <c r="W118" s="2">
        <f t="shared" si="17"/>
        <v>-1.0547118733938987E-15</v>
      </c>
    </row>
    <row r="119" spans="1:23" x14ac:dyDescent="0.25">
      <c r="A119">
        <v>117</v>
      </c>
      <c r="B119" s="1">
        <v>45314.59375</v>
      </c>
      <c r="C119">
        <v>1438.05</v>
      </c>
      <c r="D119">
        <v>1438.6</v>
      </c>
      <c r="E119">
        <v>1425.1</v>
      </c>
      <c r="F119">
        <v>1425.65</v>
      </c>
      <c r="G119">
        <v>8817517</v>
      </c>
      <c r="H119" s="1">
        <v>45314.634722222225</v>
      </c>
      <c r="I119">
        <v>4846546.9605785804</v>
      </c>
      <c r="J119">
        <v>7895945</v>
      </c>
      <c r="K119">
        <v>0.19015022602607401</v>
      </c>
      <c r="L119">
        <v>0.29779784132806802</v>
      </c>
      <c r="M119">
        <v>-0.37617441013545</v>
      </c>
      <c r="N119">
        <f>_xlfn.STDEV.P($G$2:G119)</f>
        <v>4846546.9605785841</v>
      </c>
      <c r="O119" s="2">
        <f t="shared" si="9"/>
        <v>0</v>
      </c>
      <c r="P119">
        <f t="shared" si="10"/>
        <v>7895945</v>
      </c>
      <c r="Q119" s="2">
        <f t="shared" si="11"/>
        <v>0</v>
      </c>
      <c r="R119" s="3">
        <f t="shared" si="12"/>
        <v>0.1901502260260742</v>
      </c>
      <c r="S119" s="2">
        <f t="shared" si="13"/>
        <v>0</v>
      </c>
      <c r="T119" s="3">
        <f t="shared" si="14"/>
        <v>0.29779784132807047</v>
      </c>
      <c r="U119" s="2">
        <f t="shared" si="15"/>
        <v>2.4424906541753444E-15</v>
      </c>
      <c r="V119">
        <f t="shared" si="16"/>
        <v>-0.37617441013545105</v>
      </c>
      <c r="W119" s="2">
        <f t="shared" si="17"/>
        <v>-1.0547118733938987E-15</v>
      </c>
    </row>
    <row r="120" spans="1:23" x14ac:dyDescent="0.25">
      <c r="A120">
        <v>118</v>
      </c>
      <c r="B120" s="1">
        <v>45314.635416666664</v>
      </c>
      <c r="C120">
        <v>1425.7</v>
      </c>
      <c r="D120">
        <v>1431.1</v>
      </c>
      <c r="E120">
        <v>1425.2</v>
      </c>
      <c r="F120">
        <v>1430.85</v>
      </c>
      <c r="G120">
        <v>3326672</v>
      </c>
      <c r="H120" s="1">
        <v>45314.645138888889</v>
      </c>
      <c r="I120">
        <v>4826220.1654968997</v>
      </c>
      <c r="J120">
        <v>6072094.5</v>
      </c>
      <c r="K120">
        <v>-0.56885562735560202</v>
      </c>
      <c r="L120">
        <v>-1.4418273285010501</v>
      </c>
      <c r="M120">
        <v>-0.51953456657094998</v>
      </c>
      <c r="N120">
        <f>_xlfn.STDEV.P($G$2:G120)</f>
        <v>4826220.1654969016</v>
      </c>
      <c r="O120" s="2">
        <f t="shared" si="9"/>
        <v>0</v>
      </c>
      <c r="P120">
        <f t="shared" si="10"/>
        <v>6072094.5</v>
      </c>
      <c r="Q120" s="2">
        <f t="shared" si="11"/>
        <v>0</v>
      </c>
      <c r="R120" s="3">
        <f t="shared" si="12"/>
        <v>-0.5688556273556028</v>
      </c>
      <c r="S120" s="2">
        <f t="shared" si="13"/>
        <v>0</v>
      </c>
      <c r="T120" s="3">
        <f t="shared" si="14"/>
        <v>-1.4418273285010499</v>
      </c>
      <c r="U120" s="2">
        <f t="shared" si="15"/>
        <v>0</v>
      </c>
      <c r="V120">
        <f t="shared" si="16"/>
        <v>-0.51953456657095054</v>
      </c>
      <c r="W120" s="2">
        <f t="shared" si="17"/>
        <v>0</v>
      </c>
    </row>
    <row r="121" spans="1:23" x14ac:dyDescent="0.25">
      <c r="A121">
        <v>119</v>
      </c>
      <c r="B121" s="1">
        <v>45315.385416666664</v>
      </c>
      <c r="C121">
        <v>1380.25</v>
      </c>
      <c r="D121">
        <v>1443.8</v>
      </c>
      <c r="E121">
        <v>1380.25</v>
      </c>
      <c r="F121">
        <v>1441.35</v>
      </c>
      <c r="G121">
        <v>17025600</v>
      </c>
      <c r="H121" s="1">
        <v>45315.426388888889</v>
      </c>
      <c r="I121">
        <v>4957982.7132816799</v>
      </c>
      <c r="J121">
        <v>10176136</v>
      </c>
      <c r="K121">
        <v>1.3815021947638699</v>
      </c>
      <c r="L121">
        <v>0.999073597461547</v>
      </c>
      <c r="M121">
        <v>-0.50075941715158601</v>
      </c>
      <c r="N121">
        <f>_xlfn.STDEV.P($G$2:G121)</f>
        <v>4957982.7132816827</v>
      </c>
      <c r="O121" s="2">
        <f t="shared" si="9"/>
        <v>0</v>
      </c>
      <c r="P121">
        <f t="shared" si="10"/>
        <v>10176136</v>
      </c>
      <c r="Q121" s="2">
        <f t="shared" si="11"/>
        <v>0</v>
      </c>
      <c r="R121" s="3">
        <f t="shared" si="12"/>
        <v>1.3815021947638764</v>
      </c>
      <c r="S121" s="2">
        <f t="shared" si="13"/>
        <v>6.4392935428259079E-15</v>
      </c>
      <c r="T121" s="3">
        <f t="shared" si="14"/>
        <v>0.99907359746154945</v>
      </c>
      <c r="U121" s="2">
        <f t="shared" si="15"/>
        <v>2.4424906541753444E-15</v>
      </c>
      <c r="V121">
        <f t="shared" si="16"/>
        <v>-0.50075941715158689</v>
      </c>
      <c r="W121" s="2">
        <f t="shared" si="17"/>
        <v>-8.8817841970012523E-16</v>
      </c>
    </row>
    <row r="122" spans="1:23" x14ac:dyDescent="0.25">
      <c r="A122">
        <v>120</v>
      </c>
      <c r="B122" s="1">
        <v>45315.427083333336</v>
      </c>
      <c r="C122">
        <v>1441.4</v>
      </c>
      <c r="D122">
        <v>1452</v>
      </c>
      <c r="E122">
        <v>1439</v>
      </c>
      <c r="F122">
        <v>1441.25</v>
      </c>
      <c r="G122">
        <v>6234113</v>
      </c>
      <c r="H122" s="1">
        <v>45315.468055555553</v>
      </c>
      <c r="I122">
        <v>4942613.8363532303</v>
      </c>
      <c r="J122">
        <v>11629856.5</v>
      </c>
      <c r="K122">
        <v>-1.09167814412567</v>
      </c>
      <c r="L122">
        <v>0.19012163578105401</v>
      </c>
      <c r="M122">
        <v>-0.50972961038582199</v>
      </c>
      <c r="N122">
        <f>_xlfn.STDEV.P($G$2:G122)</f>
        <v>4942613.8363532377</v>
      </c>
      <c r="O122" s="2">
        <f t="shared" si="9"/>
        <v>-7.4505805969238281E-9</v>
      </c>
      <c r="P122">
        <f t="shared" si="10"/>
        <v>11629856.5</v>
      </c>
      <c r="Q122" s="2">
        <f t="shared" si="11"/>
        <v>0</v>
      </c>
      <c r="R122" s="3">
        <f t="shared" si="12"/>
        <v>-1.0916781441256795</v>
      </c>
      <c r="S122" s="2">
        <f t="shared" si="13"/>
        <v>-9.5479180117763462E-15</v>
      </c>
      <c r="T122" s="3">
        <f t="shared" si="14"/>
        <v>0.19012163578105468</v>
      </c>
      <c r="U122" s="2">
        <f t="shared" si="15"/>
        <v>6.6613381477509392E-16</v>
      </c>
      <c r="V122">
        <f t="shared" si="16"/>
        <v>-0.5097296103858231</v>
      </c>
      <c r="W122" s="2">
        <f t="shared" si="17"/>
        <v>-1.1102230246251565E-15</v>
      </c>
    </row>
    <row r="123" spans="1:23" x14ac:dyDescent="0.25">
      <c r="A123">
        <v>121</v>
      </c>
      <c r="B123" s="1">
        <v>45315.46875</v>
      </c>
      <c r="C123">
        <v>1441.2</v>
      </c>
      <c r="D123">
        <v>1450.8</v>
      </c>
      <c r="E123">
        <v>1432.25</v>
      </c>
      <c r="F123">
        <v>1438.35</v>
      </c>
      <c r="G123">
        <v>3967591</v>
      </c>
      <c r="H123" s="1">
        <v>45315.509722222225</v>
      </c>
      <c r="I123">
        <v>4922350.9811257198</v>
      </c>
      <c r="J123">
        <v>5100852</v>
      </c>
      <c r="K123">
        <v>-0.23022758928515599</v>
      </c>
      <c r="L123">
        <v>-0.206491672133924</v>
      </c>
      <c r="M123">
        <v>-0.53898093853560003</v>
      </c>
      <c r="N123">
        <f>_xlfn.STDEV.P($G$2:G123)</f>
        <v>4922350.9811257273</v>
      </c>
      <c r="O123" s="2">
        <f t="shared" si="9"/>
        <v>-7.4505805969238281E-9</v>
      </c>
      <c r="P123">
        <f t="shared" si="10"/>
        <v>5100852</v>
      </c>
      <c r="Q123" s="2">
        <f t="shared" si="11"/>
        <v>0</v>
      </c>
      <c r="R123" s="3">
        <f t="shared" si="12"/>
        <v>-0.23022758928515663</v>
      </c>
      <c r="S123" s="2">
        <f t="shared" si="13"/>
        <v>-6.3837823915946501E-16</v>
      </c>
      <c r="T123" s="3">
        <f t="shared" si="14"/>
        <v>-0.20649167213392494</v>
      </c>
      <c r="U123" s="2">
        <f t="shared" si="15"/>
        <v>-9.4368957093138306E-16</v>
      </c>
      <c r="V123">
        <f t="shared" si="16"/>
        <v>-0.53898093853560003</v>
      </c>
      <c r="W123" s="2">
        <f t="shared" si="17"/>
        <v>0</v>
      </c>
    </row>
    <row r="124" spans="1:23" x14ac:dyDescent="0.25">
      <c r="A124">
        <v>122</v>
      </c>
      <c r="B124" s="1">
        <v>45315.510416666664</v>
      </c>
      <c r="C124">
        <v>1438.35</v>
      </c>
      <c r="D124">
        <v>1450.9</v>
      </c>
      <c r="E124">
        <v>1438.15</v>
      </c>
      <c r="F124">
        <v>1447.2</v>
      </c>
      <c r="G124">
        <v>3463162</v>
      </c>
      <c r="H124" s="1">
        <v>45315.551388888889</v>
      </c>
      <c r="I124">
        <v>4902374.1000853097</v>
      </c>
      <c r="J124">
        <v>3715376.5</v>
      </c>
      <c r="K124">
        <v>-5.1447420137849198E-2</v>
      </c>
      <c r="L124">
        <v>-0.39113355104708702</v>
      </c>
      <c r="M124">
        <v>-0.56463610424047594</v>
      </c>
      <c r="N124">
        <f>_xlfn.STDEV.P($G$2:G124)</f>
        <v>4902374.1000853181</v>
      </c>
      <c r="O124" s="2">
        <f t="shared" si="9"/>
        <v>-8.3819031715393066E-9</v>
      </c>
      <c r="P124">
        <f t="shared" si="10"/>
        <v>3715376.5</v>
      </c>
      <c r="Q124" s="2">
        <f t="shared" si="11"/>
        <v>0</v>
      </c>
      <c r="R124" s="3">
        <f t="shared" si="12"/>
        <v>-5.1447420137849344E-2</v>
      </c>
      <c r="S124" s="2">
        <f t="shared" si="13"/>
        <v>-1.457167719820518E-16</v>
      </c>
      <c r="T124" s="3">
        <f t="shared" si="14"/>
        <v>-0.39113355104708808</v>
      </c>
      <c r="U124" s="2">
        <f t="shared" si="15"/>
        <v>-1.0547118733938987E-15</v>
      </c>
      <c r="V124">
        <f t="shared" si="16"/>
        <v>-0.56463610424047639</v>
      </c>
      <c r="W124" s="2">
        <f t="shared" si="17"/>
        <v>0</v>
      </c>
    </row>
    <row r="125" spans="1:23" x14ac:dyDescent="0.25">
      <c r="A125">
        <v>123</v>
      </c>
      <c r="B125" s="1">
        <v>45315.552083333336</v>
      </c>
      <c r="C125">
        <v>1447.4</v>
      </c>
      <c r="D125">
        <v>1451</v>
      </c>
      <c r="E125">
        <v>1443</v>
      </c>
      <c r="F125">
        <v>1444.35</v>
      </c>
      <c r="G125">
        <v>2839015</v>
      </c>
      <c r="H125" s="1">
        <v>45315.593055555553</v>
      </c>
      <c r="I125">
        <v>4883260.7857103702</v>
      </c>
      <c r="J125">
        <v>3151088.5</v>
      </c>
      <c r="K125">
        <v>-6.3906785587450804E-2</v>
      </c>
      <c r="L125">
        <v>-0.80881181174161099</v>
      </c>
      <c r="M125">
        <v>-0.67398956444261104</v>
      </c>
      <c r="N125">
        <f>_xlfn.STDEV.P($G$2:G125)</f>
        <v>4883260.7857103795</v>
      </c>
      <c r="O125" s="2">
        <f t="shared" si="9"/>
        <v>-9.3132257461547852E-9</v>
      </c>
      <c r="P125">
        <f t="shared" si="10"/>
        <v>3151088.5</v>
      </c>
      <c r="Q125" s="2">
        <f t="shared" si="11"/>
        <v>0</v>
      </c>
      <c r="R125" s="3">
        <f t="shared" si="12"/>
        <v>-6.390678558745097E-2</v>
      </c>
      <c r="S125" s="2">
        <f t="shared" si="13"/>
        <v>-1.6653345369377348E-16</v>
      </c>
      <c r="T125" s="3">
        <f t="shared" si="14"/>
        <v>-0.80881181174161265</v>
      </c>
      <c r="U125" s="2">
        <f t="shared" si="15"/>
        <v>-1.6653345369377348E-15</v>
      </c>
      <c r="V125">
        <f t="shared" si="16"/>
        <v>-0.67398956444261093</v>
      </c>
      <c r="W125" s="2">
        <f t="shared" si="17"/>
        <v>0</v>
      </c>
    </row>
    <row r="126" spans="1:23" x14ac:dyDescent="0.25">
      <c r="A126">
        <v>124</v>
      </c>
      <c r="B126" s="1">
        <v>45315.59375</v>
      </c>
      <c r="C126">
        <v>1444.3</v>
      </c>
      <c r="D126">
        <v>1458.45</v>
      </c>
      <c r="E126">
        <v>1443</v>
      </c>
      <c r="F126">
        <v>1455.95</v>
      </c>
      <c r="G126">
        <v>7507538</v>
      </c>
      <c r="H126" s="1">
        <v>45315.634722222225</v>
      </c>
      <c r="I126">
        <v>4875179.9654740002</v>
      </c>
      <c r="J126">
        <v>5173276.5</v>
      </c>
      <c r="K126">
        <v>0.478805196224801</v>
      </c>
      <c r="L126">
        <v>0.36559126935319503</v>
      </c>
      <c r="M126">
        <v>-0.46176796307670798</v>
      </c>
      <c r="N126">
        <f>_xlfn.STDEV.P($G$2:G126)</f>
        <v>4875179.9654740021</v>
      </c>
      <c r="O126" s="2">
        <f t="shared" si="9"/>
        <v>0</v>
      </c>
      <c r="P126">
        <f t="shared" si="10"/>
        <v>5173276.5</v>
      </c>
      <c r="Q126" s="2">
        <f t="shared" si="11"/>
        <v>0</v>
      </c>
      <c r="R126" s="3">
        <f t="shared" si="12"/>
        <v>0.47880519622480155</v>
      </c>
      <c r="S126" s="2">
        <f t="shared" si="13"/>
        <v>5.5511151231257827E-16</v>
      </c>
      <c r="T126" s="3">
        <f t="shared" si="14"/>
        <v>0.36559126935319475</v>
      </c>
      <c r="U126" s="2">
        <f t="shared" si="15"/>
        <v>0</v>
      </c>
      <c r="V126">
        <f t="shared" si="16"/>
        <v>-0.46176796307670864</v>
      </c>
      <c r="W126" s="2">
        <f t="shared" si="17"/>
        <v>-6.6613381477509392E-16</v>
      </c>
    </row>
    <row r="127" spans="1:23" x14ac:dyDescent="0.25">
      <c r="A127">
        <v>125</v>
      </c>
      <c r="B127" s="1">
        <v>45315.635416666664</v>
      </c>
      <c r="C127">
        <v>1456</v>
      </c>
      <c r="D127">
        <v>1458.25</v>
      </c>
      <c r="E127">
        <v>1454.1</v>
      </c>
      <c r="F127">
        <v>1456.5</v>
      </c>
      <c r="G127">
        <v>1957238</v>
      </c>
      <c r="H127" s="1">
        <v>45315.645138888889</v>
      </c>
      <c r="I127">
        <v>4858495.20055323</v>
      </c>
      <c r="J127">
        <v>4732388</v>
      </c>
      <c r="K127">
        <v>-0.57119537746666704</v>
      </c>
      <c r="L127">
        <v>-0.28132890694669399</v>
      </c>
      <c r="M127">
        <v>-0.44040323892306799</v>
      </c>
      <c r="N127">
        <f>_xlfn.STDEV.P($G$2:G127)</f>
        <v>4858495.2005532403</v>
      </c>
      <c r="O127" s="2">
        <f t="shared" si="9"/>
        <v>-1.0244548320770264E-8</v>
      </c>
      <c r="P127">
        <f t="shared" si="10"/>
        <v>4732388</v>
      </c>
      <c r="Q127" s="2">
        <f t="shared" si="11"/>
        <v>0</v>
      </c>
      <c r="R127" s="3">
        <f t="shared" si="12"/>
        <v>-0.5711953774666686</v>
      </c>
      <c r="S127" s="2">
        <f t="shared" si="13"/>
        <v>-1.5543122344752192E-15</v>
      </c>
      <c r="T127" s="3">
        <f t="shared" si="14"/>
        <v>-0.28132890694669643</v>
      </c>
      <c r="U127" s="2">
        <f t="shared" si="15"/>
        <v>-2.4424906541753444E-15</v>
      </c>
      <c r="V127">
        <f t="shared" si="16"/>
        <v>-0.4404032389230686</v>
      </c>
      <c r="W127" s="2">
        <f t="shared" si="17"/>
        <v>-6.106226635438361E-16</v>
      </c>
    </row>
    <row r="128" spans="1:23" x14ac:dyDescent="0.25">
      <c r="A128">
        <v>126</v>
      </c>
      <c r="B128" s="1">
        <v>45316.385416666664</v>
      </c>
      <c r="C128">
        <v>1452.5</v>
      </c>
      <c r="D128">
        <v>1457.35</v>
      </c>
      <c r="E128">
        <v>1436.9</v>
      </c>
      <c r="F128">
        <v>1439</v>
      </c>
      <c r="G128">
        <v>10500856</v>
      </c>
      <c r="H128" s="1">
        <v>45316.426388888889</v>
      </c>
      <c r="I128">
        <v>4875782.6936337501</v>
      </c>
      <c r="J128">
        <v>6229047</v>
      </c>
      <c r="K128">
        <v>0.87612784826888201</v>
      </c>
      <c r="L128">
        <v>0.92154067178931698</v>
      </c>
      <c r="M128">
        <v>-0.35284650504347997</v>
      </c>
      <c r="N128">
        <f>_xlfn.STDEV.P($G$2:G128)</f>
        <v>4875782.6936337594</v>
      </c>
      <c r="O128" s="2">
        <f t="shared" si="9"/>
        <v>-9.3132257461547852E-9</v>
      </c>
      <c r="P128">
        <f t="shared" si="10"/>
        <v>6229047</v>
      </c>
      <c r="Q128" s="2">
        <f t="shared" si="11"/>
        <v>0</v>
      </c>
      <c r="R128" s="3">
        <f t="shared" si="12"/>
        <v>0.8761278482688839</v>
      </c>
      <c r="S128" s="2">
        <f t="shared" si="13"/>
        <v>1.8873791418627661E-15</v>
      </c>
      <c r="T128" s="3">
        <f t="shared" si="14"/>
        <v>0.92154067178931687</v>
      </c>
      <c r="U128" s="2">
        <f t="shared" si="15"/>
        <v>0</v>
      </c>
      <c r="V128">
        <f t="shared" si="16"/>
        <v>-0.35284650504348097</v>
      </c>
      <c r="W128" s="2">
        <f t="shared" si="17"/>
        <v>-9.9920072216264089E-16</v>
      </c>
    </row>
    <row r="129" spans="1:23" x14ac:dyDescent="0.25">
      <c r="A129">
        <v>127</v>
      </c>
      <c r="B129" s="1">
        <v>45316.427083333336</v>
      </c>
      <c r="C129">
        <v>1439.05</v>
      </c>
      <c r="D129">
        <v>1439.5</v>
      </c>
      <c r="E129">
        <v>1431</v>
      </c>
      <c r="F129">
        <v>1433.85</v>
      </c>
      <c r="G129">
        <v>4412540</v>
      </c>
      <c r="H129" s="1">
        <v>45316.468055555553</v>
      </c>
      <c r="I129">
        <v>4856978.7026752597</v>
      </c>
      <c r="J129">
        <v>7456698</v>
      </c>
      <c r="K129">
        <v>-0.62675959405036097</v>
      </c>
      <c r="L129">
        <v>0.26735736328265203</v>
      </c>
      <c r="M129">
        <v>-0.31159479510636301</v>
      </c>
      <c r="N129">
        <f>_xlfn.STDEV.P($G$2:G129)</f>
        <v>4856978.7026752625</v>
      </c>
      <c r="O129" s="2">
        <f t="shared" si="9"/>
        <v>0</v>
      </c>
      <c r="P129">
        <f t="shared" si="10"/>
        <v>7456698</v>
      </c>
      <c r="Q129" s="2">
        <f t="shared" si="11"/>
        <v>0</v>
      </c>
      <c r="R129" s="3">
        <f t="shared" si="12"/>
        <v>-0.62675959405036208</v>
      </c>
      <c r="S129" s="2">
        <f t="shared" si="13"/>
        <v>-1.1102230246251565E-15</v>
      </c>
      <c r="T129" s="3">
        <f t="shared" si="14"/>
        <v>0.26735736328265158</v>
      </c>
      <c r="U129" s="2">
        <f t="shared" si="15"/>
        <v>-4.4408920985006262E-16</v>
      </c>
      <c r="V129">
        <f t="shared" si="16"/>
        <v>-0.31159479510636351</v>
      </c>
      <c r="W129" s="2">
        <f t="shared" si="17"/>
        <v>-4.9960036108132044E-16</v>
      </c>
    </row>
    <row r="130" spans="1:23" x14ac:dyDescent="0.25">
      <c r="A130">
        <v>128</v>
      </c>
      <c r="B130" s="1">
        <v>45316.46875</v>
      </c>
      <c r="C130">
        <v>1433.9</v>
      </c>
      <c r="D130">
        <v>1435.8</v>
      </c>
      <c r="E130">
        <v>1425.2</v>
      </c>
      <c r="F130">
        <v>1427.2</v>
      </c>
      <c r="G130">
        <v>4757227</v>
      </c>
      <c r="H130" s="1">
        <v>45316.509722222225</v>
      </c>
      <c r="I130">
        <v>4838806.6605538698</v>
      </c>
      <c r="J130">
        <v>4584883.5</v>
      </c>
      <c r="K130">
        <v>3.5616942789830901E-2</v>
      </c>
      <c r="L130">
        <v>0.24809627087225999</v>
      </c>
      <c r="M130">
        <v>-0.26245103116615298</v>
      </c>
      <c r="N130">
        <f>_xlfn.STDEV.P($G$2:G130)</f>
        <v>4838806.6605538726</v>
      </c>
      <c r="O130" s="2">
        <f t="shared" si="9"/>
        <v>0</v>
      </c>
      <c r="P130">
        <f t="shared" si="10"/>
        <v>4584883.5</v>
      </c>
      <c r="Q130" s="2">
        <f t="shared" si="11"/>
        <v>0</v>
      </c>
      <c r="R130" s="3">
        <f t="shared" si="12"/>
        <v>3.5616942789830922E-2</v>
      </c>
      <c r="S130" s="2">
        <f t="shared" si="13"/>
        <v>0</v>
      </c>
      <c r="T130" s="3">
        <f t="shared" si="14"/>
        <v>0.24809627087225955</v>
      </c>
      <c r="U130" s="2">
        <f t="shared" si="15"/>
        <v>-4.4408920985006262E-16</v>
      </c>
      <c r="V130">
        <f t="shared" si="16"/>
        <v>-0.26245103116615348</v>
      </c>
      <c r="W130" s="2">
        <f t="shared" si="17"/>
        <v>-4.9960036108132044E-16</v>
      </c>
    </row>
    <row r="131" spans="1:23" x14ac:dyDescent="0.25">
      <c r="A131">
        <v>129</v>
      </c>
      <c r="B131" s="1">
        <v>45316.510416666664</v>
      </c>
      <c r="C131">
        <v>1427.3</v>
      </c>
      <c r="D131">
        <v>1428.8</v>
      </c>
      <c r="E131">
        <v>1424.2</v>
      </c>
      <c r="F131">
        <v>1426.25</v>
      </c>
      <c r="G131">
        <v>4790805</v>
      </c>
      <c r="H131" s="1">
        <v>45316.551388888889</v>
      </c>
      <c r="I131">
        <v>4820886.7353663901</v>
      </c>
      <c r="J131">
        <v>4774016</v>
      </c>
      <c r="K131">
        <v>3.4825543352501099E-3</v>
      </c>
      <c r="L131">
        <v>0.36023710390122599</v>
      </c>
      <c r="M131">
        <v>-0.15719946534600099</v>
      </c>
      <c r="N131">
        <f>_xlfn.STDEV.P($G$2:G131)</f>
        <v>4820886.7353663975</v>
      </c>
      <c r="O131" s="2">
        <f t="shared" si="9"/>
        <v>-7.4505805969238281E-9</v>
      </c>
      <c r="P131">
        <f t="shared" si="10"/>
        <v>4774016</v>
      </c>
      <c r="Q131" s="2">
        <f t="shared" si="11"/>
        <v>0</v>
      </c>
      <c r="R131" s="3">
        <f t="shared" si="12"/>
        <v>3.482554335250116E-3</v>
      </c>
      <c r="S131" s="2">
        <f t="shared" si="13"/>
        <v>6.0715321659188248E-18</v>
      </c>
      <c r="T131" s="3">
        <f t="shared" si="14"/>
        <v>0.36023710390122637</v>
      </c>
      <c r="U131" s="2">
        <f t="shared" si="15"/>
        <v>0</v>
      </c>
      <c r="V131">
        <f t="shared" si="16"/>
        <v>-0.1571994653460021</v>
      </c>
      <c r="W131" s="2">
        <f t="shared" si="17"/>
        <v>-1.1102230246251565E-15</v>
      </c>
    </row>
    <row r="132" spans="1:23" x14ac:dyDescent="0.25">
      <c r="A132">
        <v>130</v>
      </c>
      <c r="B132" s="1">
        <v>45316.552083333336</v>
      </c>
      <c r="C132">
        <v>1426.25</v>
      </c>
      <c r="D132">
        <v>1429.9</v>
      </c>
      <c r="E132">
        <v>1419.4</v>
      </c>
      <c r="F132">
        <v>1428</v>
      </c>
      <c r="G132">
        <v>6094739</v>
      </c>
      <c r="H132" s="1">
        <v>45316.593055555553</v>
      </c>
      <c r="I132">
        <v>4806458.8605944198</v>
      </c>
      <c r="J132">
        <v>5442772</v>
      </c>
      <c r="K132">
        <v>0.135643936400897</v>
      </c>
      <c r="L132">
        <v>0.40370207453046197</v>
      </c>
      <c r="M132">
        <v>-0.118488563905245</v>
      </c>
      <c r="N132">
        <f>_xlfn.STDEV.P($G$2:G132)</f>
        <v>4806458.86059443</v>
      </c>
      <c r="O132" s="2">
        <f t="shared" ref="O132:O155" si="18">I132-N132</f>
        <v>-1.0244548320770264E-8</v>
      </c>
      <c r="P132">
        <f t="shared" ref="P132:P155" si="19">AVERAGE(G131:G132)</f>
        <v>5442772</v>
      </c>
      <c r="Q132" s="2">
        <f t="shared" ref="Q132:Q155" si="20">P132-J132</f>
        <v>0</v>
      </c>
      <c r="R132" s="3">
        <f t="shared" ref="R132:R155" si="21">(G132-J132)/I132</f>
        <v>0.13564393640089756</v>
      </c>
      <c r="S132" s="2">
        <f t="shared" ref="S132:S155" si="22">R132-K132</f>
        <v>5.5511151231257827E-16</v>
      </c>
      <c r="T132" s="3">
        <f t="shared" si="14"/>
        <v>0.40370207453046253</v>
      </c>
      <c r="U132" s="2">
        <f t="shared" si="15"/>
        <v>5.5511151231257827E-16</v>
      </c>
      <c r="V132">
        <f t="shared" si="16"/>
        <v>-0.11848856390524595</v>
      </c>
      <c r="W132" s="2">
        <f t="shared" si="17"/>
        <v>-9.5756735873919752E-16</v>
      </c>
    </row>
    <row r="133" spans="1:23" x14ac:dyDescent="0.25">
      <c r="A133">
        <v>131</v>
      </c>
      <c r="B133" s="1">
        <v>45316.59375</v>
      </c>
      <c r="C133">
        <v>1428</v>
      </c>
      <c r="D133">
        <v>1436.6</v>
      </c>
      <c r="E133">
        <v>1424.4</v>
      </c>
      <c r="F133">
        <v>1435.75</v>
      </c>
      <c r="G133">
        <v>12158105</v>
      </c>
      <c r="H133" s="1">
        <v>45316.634722222225</v>
      </c>
      <c r="I133">
        <v>4842011.5095639499</v>
      </c>
      <c r="J133">
        <v>9126422</v>
      </c>
      <c r="K133">
        <v>0.62612056869584198</v>
      </c>
      <c r="L133">
        <v>1.17371685614307</v>
      </c>
      <c r="M133">
        <v>8.7642542731499407E-2</v>
      </c>
      <c r="N133">
        <f>_xlfn.STDEV.P($G$2:G133)</f>
        <v>4842011.5095639592</v>
      </c>
      <c r="O133" s="2">
        <f t="shared" si="18"/>
        <v>-9.3132257461547852E-9</v>
      </c>
      <c r="P133">
        <f t="shared" si="19"/>
        <v>9126422</v>
      </c>
      <c r="Q133" s="2">
        <f t="shared" si="20"/>
        <v>0</v>
      </c>
      <c r="R133" s="3">
        <f t="shared" si="21"/>
        <v>0.62612056869584354</v>
      </c>
      <c r="S133" s="2">
        <f t="shared" si="22"/>
        <v>1.5543122344752192E-15</v>
      </c>
      <c r="T133" s="3">
        <f t="shared" si="14"/>
        <v>1.1737168561430769</v>
      </c>
      <c r="U133" s="2">
        <f t="shared" si="15"/>
        <v>6.8833827526759706E-15</v>
      </c>
      <c r="V133">
        <f t="shared" si="16"/>
        <v>8.7642542731498504E-2</v>
      </c>
      <c r="W133" s="2">
        <f t="shared" si="17"/>
        <v>-9.0205620750793969E-16</v>
      </c>
    </row>
    <row r="134" spans="1:23" x14ac:dyDescent="0.25">
      <c r="A134">
        <v>132</v>
      </c>
      <c r="B134" s="1">
        <v>45316.635416666664</v>
      </c>
      <c r="C134">
        <v>1435.95</v>
      </c>
      <c r="D134">
        <v>1443.3</v>
      </c>
      <c r="E134">
        <v>1435.15</v>
      </c>
      <c r="F134">
        <v>1441</v>
      </c>
      <c r="G134">
        <v>6752538</v>
      </c>
      <c r="H134" s="1">
        <v>45316.645138888889</v>
      </c>
      <c r="I134">
        <v>4829975.3454474704</v>
      </c>
      <c r="J134">
        <v>9455321.5</v>
      </c>
      <c r="K134">
        <v>-0.55958536155832095</v>
      </c>
      <c r="L134">
        <v>-1.2942820227251099</v>
      </c>
      <c r="M134">
        <v>-3.5599993816027797E-2</v>
      </c>
      <c r="N134">
        <f>_xlfn.STDEV.P($G$2:G134)</f>
        <v>4829975.3454474714</v>
      </c>
      <c r="O134" s="2">
        <f t="shared" si="18"/>
        <v>0</v>
      </c>
      <c r="P134">
        <f t="shared" si="19"/>
        <v>9455321.5</v>
      </c>
      <c r="Q134" s="2">
        <f t="shared" si="20"/>
        <v>0</v>
      </c>
      <c r="R134" s="3">
        <f t="shared" si="21"/>
        <v>-0.55958536155832117</v>
      </c>
      <c r="S134" s="2">
        <f t="shared" si="22"/>
        <v>0</v>
      </c>
      <c r="T134" s="3">
        <f t="shared" si="14"/>
        <v>-1.2942820227251164</v>
      </c>
      <c r="U134" s="2">
        <f t="shared" si="15"/>
        <v>-6.4392935428259079E-15</v>
      </c>
      <c r="V134">
        <f t="shared" si="16"/>
        <v>-3.5599993816028005E-2</v>
      </c>
      <c r="W134" s="2">
        <f t="shared" si="17"/>
        <v>-2.0816681711721685E-16</v>
      </c>
    </row>
    <row r="135" spans="1:23" x14ac:dyDescent="0.25">
      <c r="A135">
        <v>133</v>
      </c>
      <c r="B135" s="1">
        <v>45320.385416666664</v>
      </c>
      <c r="C135">
        <v>1448.05</v>
      </c>
      <c r="D135">
        <v>1462.8</v>
      </c>
      <c r="E135">
        <v>1446</v>
      </c>
      <c r="F135">
        <v>1451.95</v>
      </c>
      <c r="G135">
        <v>9770725</v>
      </c>
      <c r="H135" s="1">
        <v>45320.426388888889</v>
      </c>
      <c r="I135">
        <v>4838001.66201487</v>
      </c>
      <c r="J135">
        <v>8261631.5</v>
      </c>
      <c r="K135">
        <v>0.31192496518728102</v>
      </c>
      <c r="L135">
        <v>0.35238023670180801</v>
      </c>
      <c r="M135">
        <v>-1.3541181741517401E-2</v>
      </c>
      <c r="N135">
        <f>_xlfn.STDEV.P($G$2:G135)</f>
        <v>4838001.6620148728</v>
      </c>
      <c r="O135" s="2">
        <f t="shared" si="18"/>
        <v>0</v>
      </c>
      <c r="P135">
        <f t="shared" si="19"/>
        <v>8261631.5</v>
      </c>
      <c r="Q135" s="2">
        <f t="shared" si="20"/>
        <v>0</v>
      </c>
      <c r="R135" s="3">
        <f t="shared" si="21"/>
        <v>0.31192496518728186</v>
      </c>
      <c r="S135" s="2">
        <f t="shared" si="22"/>
        <v>8.3266726846886741E-16</v>
      </c>
      <c r="T135" s="3">
        <f t="shared" si="14"/>
        <v>0.35238023670181007</v>
      </c>
      <c r="U135" s="2">
        <f t="shared" si="15"/>
        <v>2.0539125955565396E-15</v>
      </c>
      <c r="V135">
        <f t="shared" si="16"/>
        <v>-1.3541181741517642E-2</v>
      </c>
      <c r="W135" s="2">
        <f t="shared" si="17"/>
        <v>-2.4112656316077619E-16</v>
      </c>
    </row>
    <row r="136" spans="1:23" x14ac:dyDescent="0.25">
      <c r="A136">
        <v>134</v>
      </c>
      <c r="B136" s="1">
        <v>45320.427083333336</v>
      </c>
      <c r="C136">
        <v>1451.9</v>
      </c>
      <c r="D136">
        <v>1456.05</v>
      </c>
      <c r="E136">
        <v>1451</v>
      </c>
      <c r="F136">
        <v>1452.95</v>
      </c>
      <c r="G136">
        <v>4785652</v>
      </c>
      <c r="H136" s="1">
        <v>45320.468055555553</v>
      </c>
      <c r="I136">
        <v>4820538.78771987</v>
      </c>
      <c r="J136">
        <v>7278188.5</v>
      </c>
      <c r="K136">
        <v>-0.51706595668302302</v>
      </c>
      <c r="L136">
        <v>-0.29824975458638198</v>
      </c>
      <c r="M136">
        <v>-2.6270271101747299E-2</v>
      </c>
      <c r="N136">
        <f>_xlfn.STDEV.P($G$2:G136)</f>
        <v>4820538.7877198756</v>
      </c>
      <c r="O136" s="2">
        <f t="shared" si="18"/>
        <v>0</v>
      </c>
      <c r="P136">
        <f t="shared" si="19"/>
        <v>7278188.5</v>
      </c>
      <c r="Q136" s="2">
        <f t="shared" si="20"/>
        <v>0</v>
      </c>
      <c r="R136" s="3">
        <f t="shared" si="21"/>
        <v>-0.51706595668302413</v>
      </c>
      <c r="S136" s="2">
        <f t="shared" si="22"/>
        <v>-1.1102230246251565E-15</v>
      </c>
      <c r="T136" s="3">
        <f t="shared" si="14"/>
        <v>-0.2982497545863822</v>
      </c>
      <c r="U136" s="2">
        <f t="shared" si="15"/>
        <v>0</v>
      </c>
      <c r="V136">
        <f t="shared" si="16"/>
        <v>-2.627027110174749E-2</v>
      </c>
      <c r="W136" s="2">
        <f t="shared" si="17"/>
        <v>-1.9081958235744878E-16</v>
      </c>
    </row>
    <row r="137" spans="1:23" x14ac:dyDescent="0.25">
      <c r="A137">
        <v>135</v>
      </c>
      <c r="B137" s="1">
        <v>45320.46875</v>
      </c>
      <c r="C137">
        <v>1452.95</v>
      </c>
      <c r="D137">
        <v>1455</v>
      </c>
      <c r="E137">
        <v>1445.8</v>
      </c>
      <c r="F137">
        <v>1454.2</v>
      </c>
      <c r="G137">
        <v>3217207</v>
      </c>
      <c r="H137" s="1">
        <v>45320.509722222225</v>
      </c>
      <c r="I137">
        <v>4803238.3344262596</v>
      </c>
      <c r="J137">
        <v>4001429.5</v>
      </c>
      <c r="K137">
        <v>-0.163269537216015</v>
      </c>
      <c r="L137">
        <v>-0.26267978607353698</v>
      </c>
      <c r="M137">
        <v>-1.65111423609965E-2</v>
      </c>
      <c r="N137">
        <f>_xlfn.STDEV.P($G$2:G137)</f>
        <v>4803238.334426268</v>
      </c>
      <c r="O137" s="2">
        <f t="shared" si="18"/>
        <v>-8.3819031715393066E-9</v>
      </c>
      <c r="P137">
        <f t="shared" si="19"/>
        <v>4001429.5</v>
      </c>
      <c r="Q137" s="2">
        <f t="shared" si="20"/>
        <v>0</v>
      </c>
      <c r="R137" s="3">
        <f t="shared" si="21"/>
        <v>-0.16326953721601539</v>
      </c>
      <c r="S137" s="2">
        <f t="shared" si="22"/>
        <v>-3.8857805861880479E-16</v>
      </c>
      <c r="T137" s="3">
        <f t="shared" si="14"/>
        <v>-0.26267978607353765</v>
      </c>
      <c r="U137" s="2">
        <f t="shared" si="15"/>
        <v>-6.6613381477509392E-16</v>
      </c>
      <c r="V137">
        <f t="shared" si="16"/>
        <v>-1.6511142360996697E-2</v>
      </c>
      <c r="W137" s="2">
        <f t="shared" si="17"/>
        <v>-1.9775847626135601E-16</v>
      </c>
    </row>
    <row r="138" spans="1:23" x14ac:dyDescent="0.25">
      <c r="A138">
        <v>136</v>
      </c>
      <c r="B138" s="1">
        <v>45320.510416666664</v>
      </c>
      <c r="C138">
        <v>1454.8</v>
      </c>
      <c r="D138">
        <v>1460.45</v>
      </c>
      <c r="E138">
        <v>1452.6</v>
      </c>
      <c r="F138">
        <v>1460</v>
      </c>
      <c r="G138">
        <v>3892323</v>
      </c>
      <c r="H138" s="1">
        <v>45320.551388888889</v>
      </c>
      <c r="I138">
        <v>4785682.6910908697</v>
      </c>
      <c r="J138">
        <v>3554765</v>
      </c>
      <c r="K138">
        <v>7.0534973124817699E-2</v>
      </c>
      <c r="L138">
        <v>-0.334081987648573</v>
      </c>
      <c r="M138">
        <v>1.30364049870347E-2</v>
      </c>
      <c r="N138">
        <f>_xlfn.STDEV.P($G$2:G138)</f>
        <v>4785682.6910908716</v>
      </c>
      <c r="O138" s="2">
        <f t="shared" si="18"/>
        <v>0</v>
      </c>
      <c r="P138">
        <f t="shared" si="19"/>
        <v>3554765</v>
      </c>
      <c r="Q138" s="2">
        <f t="shared" si="20"/>
        <v>0</v>
      </c>
      <c r="R138" s="3">
        <f t="shared" si="21"/>
        <v>7.0534973124817754E-2</v>
      </c>
      <c r="S138" s="2">
        <f t="shared" si="22"/>
        <v>0</v>
      </c>
      <c r="T138" s="3">
        <f t="shared" si="14"/>
        <v>-0.33408198764857289</v>
      </c>
      <c r="U138" s="2">
        <f t="shared" si="15"/>
        <v>0</v>
      </c>
      <c r="V138">
        <f t="shared" si="16"/>
        <v>1.3036404987034556E-2</v>
      </c>
      <c r="W138" s="2">
        <f t="shared" si="17"/>
        <v>-1.4398204850607499E-16</v>
      </c>
    </row>
    <row r="139" spans="1:23" x14ac:dyDescent="0.25">
      <c r="A139">
        <v>137</v>
      </c>
      <c r="B139" s="1">
        <v>45320.552083333336</v>
      </c>
      <c r="C139">
        <v>1460.1</v>
      </c>
      <c r="D139">
        <v>1460.55</v>
      </c>
      <c r="E139">
        <v>1450.25</v>
      </c>
      <c r="F139">
        <v>1451.5</v>
      </c>
      <c r="G139">
        <v>3430058</v>
      </c>
      <c r="H139" s="1">
        <v>45320.593055555553</v>
      </c>
      <c r="I139">
        <v>4768543.6342342002</v>
      </c>
      <c r="J139">
        <v>3661190.5</v>
      </c>
      <c r="K139">
        <v>-4.8470249562289701E-2</v>
      </c>
      <c r="L139">
        <v>-0.57270246323693696</v>
      </c>
      <c r="M139">
        <v>-3.0488610241215498E-2</v>
      </c>
      <c r="N139">
        <f>_xlfn.STDEV.P($G$2:G139)</f>
        <v>4768543.6342342105</v>
      </c>
      <c r="O139" s="2">
        <f t="shared" si="18"/>
        <v>-1.0244548320770264E-8</v>
      </c>
      <c r="P139">
        <f t="shared" si="19"/>
        <v>3661190.5</v>
      </c>
      <c r="Q139" s="2">
        <f t="shared" si="20"/>
        <v>0</v>
      </c>
      <c r="R139" s="3">
        <f t="shared" si="21"/>
        <v>-4.8470249562289791E-2</v>
      </c>
      <c r="S139" s="2">
        <f t="shared" si="22"/>
        <v>-9.0205620750793969E-17</v>
      </c>
      <c r="T139" s="3">
        <f t="shared" si="14"/>
        <v>-0.57270246323693685</v>
      </c>
      <c r="U139" s="2">
        <f t="shared" si="15"/>
        <v>0</v>
      </c>
      <c r="V139">
        <f t="shared" si="16"/>
        <v>-3.0488610241215696E-2</v>
      </c>
      <c r="W139" s="2">
        <f t="shared" si="17"/>
        <v>-1.9775847626135601E-16</v>
      </c>
    </row>
    <row r="140" spans="1:23" x14ac:dyDescent="0.25">
      <c r="A140">
        <v>138</v>
      </c>
      <c r="B140" s="1">
        <v>45320.59375</v>
      </c>
      <c r="C140">
        <v>1451.5</v>
      </c>
      <c r="D140">
        <v>1456.4</v>
      </c>
      <c r="E140">
        <v>1448.45</v>
      </c>
      <c r="F140">
        <v>1455.9</v>
      </c>
      <c r="G140">
        <v>5801150</v>
      </c>
      <c r="H140" s="1">
        <v>45320.634722222225</v>
      </c>
      <c r="I140">
        <v>4753850.4435510496</v>
      </c>
      <c r="J140">
        <v>4615604</v>
      </c>
      <c r="K140">
        <v>0.24938647399147301</v>
      </c>
      <c r="L140">
        <v>0.24553963811013901</v>
      </c>
      <c r="M140">
        <v>5.3879738089343897E-2</v>
      </c>
      <c r="N140">
        <f>_xlfn.STDEV.P($G$2:G140)</f>
        <v>4753850.443551057</v>
      </c>
      <c r="O140" s="2">
        <f t="shared" si="18"/>
        <v>-7.4505805969238281E-9</v>
      </c>
      <c r="P140">
        <f t="shared" si="19"/>
        <v>4615604</v>
      </c>
      <c r="Q140" s="2">
        <f t="shared" si="20"/>
        <v>0</v>
      </c>
      <c r="R140" s="3">
        <f t="shared" si="21"/>
        <v>0.24938647399147379</v>
      </c>
      <c r="S140" s="2">
        <f t="shared" si="22"/>
        <v>7.7715611723760958E-16</v>
      </c>
      <c r="T140" s="3">
        <f t="shared" si="14"/>
        <v>0.24553963811013968</v>
      </c>
      <c r="U140" s="2">
        <f t="shared" si="15"/>
        <v>6.6613381477509392E-16</v>
      </c>
      <c r="V140">
        <f t="shared" si="16"/>
        <v>5.387973808934373E-2</v>
      </c>
      <c r="W140" s="2">
        <f t="shared" si="17"/>
        <v>-1.6653345369377348E-16</v>
      </c>
    </row>
    <row r="141" spans="1:23" x14ac:dyDescent="0.25">
      <c r="A141">
        <v>139</v>
      </c>
      <c r="B141" s="1">
        <v>45320.635416666664</v>
      </c>
      <c r="C141">
        <v>1455.75</v>
      </c>
      <c r="D141">
        <v>1458.25</v>
      </c>
      <c r="E141">
        <v>1455</v>
      </c>
      <c r="F141">
        <v>1456.75</v>
      </c>
      <c r="G141">
        <v>1917306</v>
      </c>
      <c r="H141" s="1">
        <v>45320.645138888889</v>
      </c>
      <c r="I141">
        <v>4740068.0182752302</v>
      </c>
      <c r="J141">
        <v>3859228</v>
      </c>
      <c r="K141">
        <v>-0.40968230677554801</v>
      </c>
      <c r="L141">
        <v>-1.5456448634292801</v>
      </c>
      <c r="M141">
        <v>-7.3356184955197704E-2</v>
      </c>
      <c r="N141">
        <f>_xlfn.STDEV.P($G$2:G141)</f>
        <v>4740068.0182752358</v>
      </c>
      <c r="O141" s="2">
        <f t="shared" si="18"/>
        <v>0</v>
      </c>
      <c r="P141">
        <f t="shared" si="19"/>
        <v>3859228</v>
      </c>
      <c r="Q141" s="2">
        <f t="shared" si="20"/>
        <v>0</v>
      </c>
      <c r="R141" s="3">
        <f t="shared" si="21"/>
        <v>-0.40968230677554868</v>
      </c>
      <c r="S141" s="2">
        <f t="shared" si="22"/>
        <v>-6.6613381477509392E-16</v>
      </c>
      <c r="T141" s="3">
        <f t="shared" si="14"/>
        <v>-1.5456448634292852</v>
      </c>
      <c r="U141" s="2">
        <f t="shared" si="15"/>
        <v>-5.1070259132757201E-15</v>
      </c>
      <c r="V141">
        <f t="shared" si="16"/>
        <v>-7.3356184955197606E-2</v>
      </c>
      <c r="W141" s="2">
        <f t="shared" si="17"/>
        <v>0</v>
      </c>
    </row>
    <row r="142" spans="1:23" x14ac:dyDescent="0.25">
      <c r="A142">
        <v>140</v>
      </c>
      <c r="B142" s="1">
        <v>45321.385416666664</v>
      </c>
      <c r="C142">
        <v>1454.55</v>
      </c>
      <c r="D142">
        <v>1463.2</v>
      </c>
      <c r="E142">
        <v>1445.65</v>
      </c>
      <c r="F142">
        <v>1450.05</v>
      </c>
      <c r="G142">
        <v>6889635</v>
      </c>
      <c r="H142" s="1">
        <v>45321.426388888889</v>
      </c>
      <c r="I142">
        <v>4729541.4750815602</v>
      </c>
      <c r="J142">
        <v>4403470.5</v>
      </c>
      <c r="K142">
        <v>0.525667131390813</v>
      </c>
      <c r="L142">
        <v>7.1700412087205706E-2</v>
      </c>
      <c r="M142">
        <v>-7.9277246139890095E-2</v>
      </c>
      <c r="N142">
        <f>_xlfn.STDEV.P($G$2:G142)</f>
        <v>4729541.475081563</v>
      </c>
      <c r="O142" s="2">
        <f t="shared" si="18"/>
        <v>0</v>
      </c>
      <c r="P142">
        <f t="shared" si="19"/>
        <v>4403470.5</v>
      </c>
      <c r="Q142" s="2">
        <f t="shared" si="20"/>
        <v>0</v>
      </c>
      <c r="R142" s="3">
        <f t="shared" si="21"/>
        <v>0.52566713139081345</v>
      </c>
      <c r="S142" s="2">
        <f t="shared" si="22"/>
        <v>0</v>
      </c>
      <c r="T142" s="3">
        <f t="shared" si="14"/>
        <v>7.1700412087207621E-2</v>
      </c>
      <c r="U142" s="2">
        <f t="shared" si="15"/>
        <v>1.915134717478395E-15</v>
      </c>
      <c r="V142">
        <f t="shared" si="16"/>
        <v>-7.9277246139890026E-2</v>
      </c>
      <c r="W142" s="2">
        <f t="shared" si="17"/>
        <v>0</v>
      </c>
    </row>
    <row r="143" spans="1:23" x14ac:dyDescent="0.25">
      <c r="A143">
        <v>141</v>
      </c>
      <c r="B143" s="1">
        <v>45321.427083333336</v>
      </c>
      <c r="C143">
        <v>1449.4</v>
      </c>
      <c r="D143">
        <v>1450.75</v>
      </c>
      <c r="E143">
        <v>1443.1</v>
      </c>
      <c r="F143">
        <v>1444.5</v>
      </c>
      <c r="G143">
        <v>1926481</v>
      </c>
      <c r="H143" s="1">
        <v>45321.468055555553</v>
      </c>
      <c r="I143">
        <v>4716045.5131044202</v>
      </c>
      <c r="J143">
        <v>4408058</v>
      </c>
      <c r="K143">
        <v>-0.52619869615432302</v>
      </c>
      <c r="L143">
        <v>-0.22427069478196099</v>
      </c>
      <c r="M143">
        <v>-8.0166197272292003E-2</v>
      </c>
      <c r="N143">
        <f>_xlfn.STDEV.P($G$2:G143)</f>
        <v>4716045.5131044295</v>
      </c>
      <c r="O143" s="2">
        <f t="shared" si="18"/>
        <v>-9.3132257461547852E-9</v>
      </c>
      <c r="P143">
        <f t="shared" si="19"/>
        <v>4408058</v>
      </c>
      <c r="Q143" s="2">
        <f t="shared" si="20"/>
        <v>0</v>
      </c>
      <c r="R143" s="3">
        <f t="shared" si="21"/>
        <v>-0.52619869615432491</v>
      </c>
      <c r="S143" s="2">
        <f t="shared" si="22"/>
        <v>-1.8873791418627661E-15</v>
      </c>
      <c r="T143" s="3">
        <f t="shared" si="14"/>
        <v>-0.22427069478196066</v>
      </c>
      <c r="U143" s="2">
        <f t="shared" si="15"/>
        <v>3.3306690738754696E-16</v>
      </c>
      <c r="V143">
        <f t="shared" si="16"/>
        <v>-8.0166197272291864E-2</v>
      </c>
      <c r="W143" s="2">
        <f t="shared" si="17"/>
        <v>1.3877787807814457E-16</v>
      </c>
    </row>
    <row r="144" spans="1:23" x14ac:dyDescent="0.25">
      <c r="A144">
        <v>142</v>
      </c>
      <c r="B144" s="1">
        <v>45321.46875</v>
      </c>
      <c r="C144">
        <v>1444.5</v>
      </c>
      <c r="D144">
        <v>1448.3</v>
      </c>
      <c r="E144">
        <v>1443.4</v>
      </c>
      <c r="F144">
        <v>1445.6</v>
      </c>
      <c r="G144">
        <v>1585621</v>
      </c>
      <c r="H144" s="1">
        <v>45321.509722222225</v>
      </c>
      <c r="I144">
        <v>4703777.6747968299</v>
      </c>
      <c r="J144">
        <v>1756051</v>
      </c>
      <c r="K144">
        <v>-3.6232579807752303E-2</v>
      </c>
      <c r="L144">
        <v>-0.209055854451864</v>
      </c>
      <c r="M144">
        <v>-7.1062312442530903E-2</v>
      </c>
      <c r="N144">
        <f>_xlfn.STDEV.P($G$2:G144)</f>
        <v>4703777.6747968392</v>
      </c>
      <c r="O144" s="2">
        <f t="shared" si="18"/>
        <v>-9.3132257461547852E-9</v>
      </c>
      <c r="P144">
        <f t="shared" si="19"/>
        <v>1756051</v>
      </c>
      <c r="Q144" s="2">
        <f t="shared" si="20"/>
        <v>0</v>
      </c>
      <c r="R144" s="3">
        <f t="shared" si="21"/>
        <v>-3.6232579807752366E-2</v>
      </c>
      <c r="S144" s="2">
        <f t="shared" si="22"/>
        <v>-6.2450045135165055E-17</v>
      </c>
      <c r="T144" s="3">
        <f t="shared" si="14"/>
        <v>-0.2090558544518637</v>
      </c>
      <c r="U144" s="2">
        <f t="shared" si="15"/>
        <v>3.0531133177191805E-16</v>
      </c>
      <c r="V144">
        <f t="shared" si="16"/>
        <v>-7.1062312442530709E-2</v>
      </c>
      <c r="W144" s="2">
        <f t="shared" si="17"/>
        <v>1.9428902930940239E-16</v>
      </c>
    </row>
    <row r="145" spans="1:23" x14ac:dyDescent="0.25">
      <c r="A145">
        <v>143</v>
      </c>
      <c r="B145" s="1">
        <v>45321.510416666664</v>
      </c>
      <c r="C145">
        <v>1445.6</v>
      </c>
      <c r="D145">
        <v>1446</v>
      </c>
      <c r="E145">
        <v>1441.2</v>
      </c>
      <c r="F145">
        <v>1444.75</v>
      </c>
      <c r="G145">
        <v>1890233</v>
      </c>
      <c r="H145" s="1">
        <v>45321.551388888889</v>
      </c>
      <c r="I145">
        <v>4690591.4125140198</v>
      </c>
      <c r="J145">
        <v>1737927</v>
      </c>
      <c r="K145">
        <v>3.2470532307218802E-2</v>
      </c>
      <c r="L145">
        <v>-0.11267853655719499</v>
      </c>
      <c r="M145">
        <v>-3.6255648683310097E-2</v>
      </c>
      <c r="N145">
        <f>_xlfn.STDEV.P($G$2:G145)</f>
        <v>4690591.4125140235</v>
      </c>
      <c r="O145" s="2">
        <f t="shared" si="18"/>
        <v>0</v>
      </c>
      <c r="P145">
        <f t="shared" si="19"/>
        <v>1737927</v>
      </c>
      <c r="Q145" s="2">
        <f t="shared" si="20"/>
        <v>0</v>
      </c>
      <c r="R145" s="3">
        <f t="shared" si="21"/>
        <v>3.2470532307218899E-2</v>
      </c>
      <c r="S145" s="2">
        <f t="shared" si="22"/>
        <v>9.7144514654701197E-17</v>
      </c>
      <c r="T145" s="3">
        <f t="shared" si="14"/>
        <v>-0.1126785365571938</v>
      </c>
      <c r="U145" s="2">
        <f t="shared" si="15"/>
        <v>1.1934897514720433E-15</v>
      </c>
      <c r="V145">
        <f t="shared" si="16"/>
        <v>-3.6255648683309945E-2</v>
      </c>
      <c r="W145" s="2">
        <f t="shared" si="17"/>
        <v>1.5265566588595902E-16</v>
      </c>
    </row>
    <row r="146" spans="1:23" x14ac:dyDescent="0.25">
      <c r="A146">
        <v>144</v>
      </c>
      <c r="B146" s="1">
        <v>45321.552083333336</v>
      </c>
      <c r="C146">
        <v>1444.7</v>
      </c>
      <c r="D146">
        <v>1445.45</v>
      </c>
      <c r="E146">
        <v>1440.9</v>
      </c>
      <c r="F146">
        <v>1444</v>
      </c>
      <c r="G146">
        <v>1906310</v>
      </c>
      <c r="H146" s="1">
        <v>45321.593055555553</v>
      </c>
      <c r="I146">
        <v>4677458.6441849703</v>
      </c>
      <c r="J146">
        <v>1898271.5</v>
      </c>
      <c r="K146">
        <v>1.7185614265116901E-3</v>
      </c>
      <c r="L146">
        <v>-0.58976517135548401</v>
      </c>
      <c r="M146">
        <v>-8.4023470718744095E-2</v>
      </c>
      <c r="N146">
        <f>_xlfn.STDEV.P($G$2:G146)</f>
        <v>4677458.644184974</v>
      </c>
      <c r="O146" s="2">
        <f t="shared" si="18"/>
        <v>0</v>
      </c>
      <c r="P146">
        <f t="shared" si="19"/>
        <v>1898271.5</v>
      </c>
      <c r="Q146" s="2">
        <f t="shared" si="20"/>
        <v>0</v>
      </c>
      <c r="R146" s="3">
        <f t="shared" si="21"/>
        <v>1.718561426511699E-3</v>
      </c>
      <c r="S146" s="2">
        <f t="shared" si="22"/>
        <v>8.8904578143811364E-18</v>
      </c>
      <c r="T146" s="3">
        <f t="shared" si="14"/>
        <v>-0.58976517135548367</v>
      </c>
      <c r="U146" s="2">
        <f t="shared" si="15"/>
        <v>0</v>
      </c>
      <c r="V146">
        <f t="shared" si="16"/>
        <v>-8.4023470718743873E-2</v>
      </c>
      <c r="W146" s="2">
        <f t="shared" si="17"/>
        <v>2.2204460492503131E-16</v>
      </c>
    </row>
    <row r="147" spans="1:23" x14ac:dyDescent="0.25">
      <c r="A147">
        <v>145</v>
      </c>
      <c r="B147" s="1">
        <v>45321.59375</v>
      </c>
      <c r="C147">
        <v>1445.1</v>
      </c>
      <c r="D147">
        <v>1446.6</v>
      </c>
      <c r="E147">
        <v>1441.35</v>
      </c>
      <c r="F147">
        <v>1445.25</v>
      </c>
      <c r="G147">
        <v>5363774</v>
      </c>
      <c r="H147" s="1">
        <v>45321.634722222225</v>
      </c>
      <c r="I147">
        <v>4662892.3506277697</v>
      </c>
      <c r="J147">
        <v>3635042</v>
      </c>
      <c r="K147">
        <v>0.37074242122858703</v>
      </c>
      <c r="L147">
        <v>0.35217262733976901</v>
      </c>
      <c r="M147">
        <v>-5.2348394004420901E-2</v>
      </c>
      <c r="N147">
        <f>_xlfn.STDEV.P($G$2:G147)</f>
        <v>4662892.3506277772</v>
      </c>
      <c r="O147" s="2">
        <f t="shared" si="18"/>
        <v>-7.4505805969238281E-9</v>
      </c>
      <c r="P147">
        <f t="shared" si="19"/>
        <v>3635042</v>
      </c>
      <c r="Q147" s="2">
        <f t="shared" si="20"/>
        <v>0</v>
      </c>
      <c r="R147" s="3">
        <f t="shared" si="21"/>
        <v>0.37074242122858769</v>
      </c>
      <c r="S147" s="2">
        <f t="shared" si="22"/>
        <v>6.6613381477509392E-16</v>
      </c>
      <c r="T147" s="3">
        <f t="shared" si="14"/>
        <v>0.35217262733977256</v>
      </c>
      <c r="U147" s="2">
        <f t="shared" si="15"/>
        <v>3.5527136788005009E-15</v>
      </c>
      <c r="V147">
        <f t="shared" si="16"/>
        <v>-5.2348394004420741E-2</v>
      </c>
      <c r="W147" s="2">
        <f t="shared" si="17"/>
        <v>1.5959455978986625E-16</v>
      </c>
    </row>
    <row r="148" spans="1:23" x14ac:dyDescent="0.25">
      <c r="A148">
        <v>146</v>
      </c>
      <c r="B148" s="1">
        <v>45321.635416666664</v>
      </c>
      <c r="C148">
        <v>1445.2</v>
      </c>
      <c r="D148">
        <v>1446.95</v>
      </c>
      <c r="E148">
        <v>1444</v>
      </c>
      <c r="F148">
        <v>1444.7</v>
      </c>
      <c r="G148">
        <v>1298714</v>
      </c>
      <c r="H148" s="1">
        <v>45321.645138888889</v>
      </c>
      <c r="I148">
        <v>4652109.4787605796</v>
      </c>
      <c r="J148">
        <v>3331244</v>
      </c>
      <c r="K148">
        <v>-0.43690502325441899</v>
      </c>
      <c r="L148">
        <v>-0.960860244183532</v>
      </c>
      <c r="M148">
        <v>-0.14646843980306301</v>
      </c>
      <c r="N148">
        <f>_xlfn.STDEV.P($G$2:G148)</f>
        <v>4652109.4787605889</v>
      </c>
      <c r="O148" s="2">
        <f t="shared" si="18"/>
        <v>-9.3132257461547852E-9</v>
      </c>
      <c r="P148">
        <f t="shared" si="19"/>
        <v>3331244</v>
      </c>
      <c r="Q148" s="2">
        <f t="shared" si="20"/>
        <v>0</v>
      </c>
      <c r="R148" s="3">
        <f t="shared" si="21"/>
        <v>-0.43690502325442027</v>
      </c>
      <c r="S148" s="2">
        <f t="shared" si="22"/>
        <v>-1.27675647831893E-15</v>
      </c>
      <c r="T148" s="3">
        <f t="shared" si="14"/>
        <v>-0.96086024418353144</v>
      </c>
      <c r="U148" s="2">
        <f t="shared" si="15"/>
        <v>0</v>
      </c>
      <c r="V148">
        <f t="shared" si="16"/>
        <v>-0.14646843980306315</v>
      </c>
      <c r="W148" s="2">
        <f t="shared" si="17"/>
        <v>0</v>
      </c>
    </row>
    <row r="149" spans="1:23" x14ac:dyDescent="0.25">
      <c r="A149">
        <v>147</v>
      </c>
      <c r="B149" s="1">
        <v>45322.385416666664</v>
      </c>
      <c r="C149">
        <v>1439.5</v>
      </c>
      <c r="D149">
        <v>1466.65</v>
      </c>
      <c r="E149">
        <v>1436.8</v>
      </c>
      <c r="F149">
        <v>1466.2</v>
      </c>
      <c r="G149">
        <v>9384652</v>
      </c>
      <c r="H149" s="1">
        <v>45322.426388888889</v>
      </c>
      <c r="I149">
        <v>4657840.7187733101</v>
      </c>
      <c r="J149">
        <v>5341683</v>
      </c>
      <c r="K149">
        <v>0.86799211138863397</v>
      </c>
      <c r="L149">
        <v>0.53389146125546405</v>
      </c>
      <c r="M149">
        <v>-0.13314173490442199</v>
      </c>
      <c r="N149">
        <f>_xlfn.STDEV.P($G$2:G149)</f>
        <v>4657840.718773311</v>
      </c>
      <c r="O149" s="2">
        <f t="shared" si="18"/>
        <v>0</v>
      </c>
      <c r="P149">
        <f t="shared" si="19"/>
        <v>5341683</v>
      </c>
      <c r="Q149" s="2">
        <f t="shared" si="20"/>
        <v>0</v>
      </c>
      <c r="R149" s="3">
        <f t="shared" si="21"/>
        <v>0.86799211138863441</v>
      </c>
      <c r="S149" s="2">
        <f t="shared" si="22"/>
        <v>0</v>
      </c>
      <c r="T149" s="3">
        <f t="shared" si="14"/>
        <v>0.53389146125546505</v>
      </c>
      <c r="U149" s="2">
        <f t="shared" si="15"/>
        <v>9.9920072216264089E-16</v>
      </c>
      <c r="V149">
        <f t="shared" si="16"/>
        <v>-0.13314173490442255</v>
      </c>
      <c r="W149" s="2">
        <f t="shared" si="17"/>
        <v>-5.5511151231257827E-16</v>
      </c>
    </row>
    <row r="150" spans="1:23" x14ac:dyDescent="0.25">
      <c r="A150">
        <v>148</v>
      </c>
      <c r="B150" s="1">
        <v>45322.427083333336</v>
      </c>
      <c r="C150">
        <v>1466.25</v>
      </c>
      <c r="D150">
        <v>1472.6</v>
      </c>
      <c r="E150">
        <v>1462.35</v>
      </c>
      <c r="F150">
        <v>1469.9</v>
      </c>
      <c r="G150">
        <v>4684697</v>
      </c>
      <c r="H150" s="1">
        <v>45322.468055555553</v>
      </c>
      <c r="I150">
        <v>4642552.8036439</v>
      </c>
      <c r="J150">
        <v>7034674.5</v>
      </c>
      <c r="K150">
        <v>-0.50618218023401196</v>
      </c>
      <c r="L150">
        <v>-7.9076617683793704E-3</v>
      </c>
      <c r="M150">
        <v>-0.14594193153645399</v>
      </c>
      <c r="N150">
        <f>_xlfn.STDEV.P($G$2:G150)</f>
        <v>4642552.8036439056</v>
      </c>
      <c r="O150" s="2">
        <f t="shared" si="18"/>
        <v>0</v>
      </c>
      <c r="P150">
        <f t="shared" si="19"/>
        <v>7034674.5</v>
      </c>
      <c r="Q150" s="2">
        <f t="shared" si="20"/>
        <v>0</v>
      </c>
      <c r="R150" s="3">
        <f t="shared" si="21"/>
        <v>-0.50618218023401318</v>
      </c>
      <c r="S150" s="2">
        <f t="shared" si="22"/>
        <v>-1.2212453270876722E-15</v>
      </c>
      <c r="T150" s="3">
        <f t="shared" si="14"/>
        <v>-7.9076617683790373E-3</v>
      </c>
      <c r="U150" s="2">
        <f t="shared" si="15"/>
        <v>3.3306690738754696E-16</v>
      </c>
      <c r="V150">
        <f t="shared" si="16"/>
        <v>-0.14594193153645452</v>
      </c>
      <c r="W150" s="2">
        <f t="shared" si="17"/>
        <v>-5.2735593669694936E-16</v>
      </c>
    </row>
    <row r="151" spans="1:23" x14ac:dyDescent="0.25">
      <c r="A151">
        <v>149</v>
      </c>
      <c r="B151" s="1">
        <v>45322.46875</v>
      </c>
      <c r="C151">
        <v>1469.5</v>
      </c>
      <c r="D151">
        <v>1474.95</v>
      </c>
      <c r="E151">
        <v>1467</v>
      </c>
      <c r="F151">
        <v>1468</v>
      </c>
      <c r="G151">
        <v>2914595</v>
      </c>
      <c r="H151" s="1">
        <v>45322.509722222225</v>
      </c>
      <c r="I151">
        <v>4627853.1131973304</v>
      </c>
      <c r="J151">
        <v>3799646</v>
      </c>
      <c r="K151">
        <v>-0.191244401745613</v>
      </c>
      <c r="L151">
        <v>-0.202634617849242</v>
      </c>
      <c r="M151">
        <v>-0.174085517623978</v>
      </c>
      <c r="N151">
        <f>_xlfn.STDEV.P($G$2:G151)</f>
        <v>4627853.1131973397</v>
      </c>
      <c r="O151" s="2">
        <f t="shared" si="18"/>
        <v>-9.3132257461547852E-9</v>
      </c>
      <c r="P151">
        <f t="shared" si="19"/>
        <v>3799646</v>
      </c>
      <c r="Q151" s="2">
        <f t="shared" si="20"/>
        <v>0</v>
      </c>
      <c r="R151" s="3">
        <f t="shared" si="21"/>
        <v>-0.19124440174561386</v>
      </c>
      <c r="S151" s="2">
        <f t="shared" si="22"/>
        <v>-8.6042284408449632E-16</v>
      </c>
      <c r="T151" s="3">
        <f t="shared" ref="T151:T155" si="23">SUM(R132:R151)</f>
        <v>-0.20263461784924303</v>
      </c>
      <c r="U151" s="2">
        <f t="shared" ref="U151:U155" si="24">T151-L151</f>
        <v>-1.0269562977782698E-15</v>
      </c>
      <c r="V151">
        <f t="shared" si="16"/>
        <v>-0.17408551762397795</v>
      </c>
      <c r="W151" s="2">
        <f t="shared" si="17"/>
        <v>0</v>
      </c>
    </row>
    <row r="152" spans="1:23" x14ac:dyDescent="0.25">
      <c r="A152">
        <v>150</v>
      </c>
      <c r="B152" s="1">
        <v>45322.510416666664</v>
      </c>
      <c r="C152">
        <v>1468.05</v>
      </c>
      <c r="D152">
        <v>1471.95</v>
      </c>
      <c r="E152">
        <v>1464.6</v>
      </c>
      <c r="F152">
        <v>1470.05</v>
      </c>
      <c r="G152">
        <v>3153353</v>
      </c>
      <c r="H152" s="1">
        <v>45322.551388888889</v>
      </c>
      <c r="I152">
        <v>4612974.35334522</v>
      </c>
      <c r="J152">
        <v>3033974</v>
      </c>
      <c r="K152">
        <v>2.5878964601966401E-2</v>
      </c>
      <c r="L152">
        <v>-0.31239958964817299</v>
      </c>
      <c r="M152">
        <v>-0.20989060083291</v>
      </c>
      <c r="N152">
        <f>_xlfn.STDEV.P($G$2:G152)</f>
        <v>4612974.3533452209</v>
      </c>
      <c r="O152" s="2">
        <f t="shared" si="18"/>
        <v>0</v>
      </c>
      <c r="P152">
        <f t="shared" si="19"/>
        <v>3033974</v>
      </c>
      <c r="Q152" s="2">
        <f t="shared" si="20"/>
        <v>0</v>
      </c>
      <c r="R152" s="3">
        <f t="shared" si="21"/>
        <v>2.5878964601966446E-2</v>
      </c>
      <c r="S152" s="2">
        <f t="shared" si="22"/>
        <v>4.5102810375396984E-17</v>
      </c>
      <c r="T152" s="3">
        <f t="shared" si="23"/>
        <v>-0.3123995896481741</v>
      </c>
      <c r="U152" s="2">
        <f t="shared" si="24"/>
        <v>-1.1102230246251565E-15</v>
      </c>
      <c r="V152">
        <f t="shared" si="16"/>
        <v>-0.2098906008329097</v>
      </c>
      <c r="W152" s="2">
        <f t="shared" si="17"/>
        <v>3.0531133177191805E-16</v>
      </c>
    </row>
    <row r="153" spans="1:23" x14ac:dyDescent="0.25">
      <c r="A153">
        <v>151</v>
      </c>
      <c r="B153" s="1">
        <v>45322.552083333336</v>
      </c>
      <c r="C153">
        <v>1470.05</v>
      </c>
      <c r="D153">
        <v>1472.75</v>
      </c>
      <c r="E153">
        <v>1468.2</v>
      </c>
      <c r="F153">
        <v>1471.35</v>
      </c>
      <c r="G153">
        <v>3056441</v>
      </c>
      <c r="H153" s="1">
        <v>45322.593055555553</v>
      </c>
      <c r="I153">
        <v>4598355.8414096497</v>
      </c>
      <c r="J153">
        <v>3104897</v>
      </c>
      <c r="K153">
        <v>-1.05376794817918E-2</v>
      </c>
      <c r="L153">
        <v>-0.94905783782580799</v>
      </c>
      <c r="M153">
        <v>-0.31602933553135398</v>
      </c>
      <c r="N153">
        <f>_xlfn.STDEV.P($G$2:G153)</f>
        <v>4598355.8414096562</v>
      </c>
      <c r="O153" s="2">
        <f t="shared" si="18"/>
        <v>0</v>
      </c>
      <c r="P153">
        <f t="shared" si="19"/>
        <v>3104897</v>
      </c>
      <c r="Q153" s="2">
        <f t="shared" si="20"/>
        <v>0</v>
      </c>
      <c r="R153" s="3">
        <f t="shared" si="21"/>
        <v>-1.0537679481791814E-2</v>
      </c>
      <c r="S153" s="2">
        <f t="shared" si="22"/>
        <v>-1.3877787807814457E-17</v>
      </c>
      <c r="T153" s="3">
        <f t="shared" si="23"/>
        <v>-0.94905783782580966</v>
      </c>
      <c r="U153" s="2">
        <f t="shared" si="24"/>
        <v>-1.6653345369377348E-15</v>
      </c>
      <c r="V153">
        <f t="shared" si="16"/>
        <v>-0.31602933553135359</v>
      </c>
      <c r="W153" s="2">
        <f t="shared" si="17"/>
        <v>0</v>
      </c>
    </row>
    <row r="154" spans="1:23" x14ac:dyDescent="0.25">
      <c r="A154">
        <v>152</v>
      </c>
      <c r="B154" s="1">
        <v>45322.59375</v>
      </c>
      <c r="C154">
        <v>1471.35</v>
      </c>
      <c r="D154">
        <v>1472.8</v>
      </c>
      <c r="E154">
        <v>1461.8</v>
      </c>
      <c r="F154">
        <v>1461.95</v>
      </c>
      <c r="G154">
        <v>6474161</v>
      </c>
      <c r="H154" s="1">
        <v>45322.634722222225</v>
      </c>
      <c r="I154">
        <v>4587798.8772339998</v>
      </c>
      <c r="J154">
        <v>4765301</v>
      </c>
      <c r="K154">
        <v>0.37247927507891798</v>
      </c>
      <c r="L154">
        <v>-1.6993201188568102E-2</v>
      </c>
      <c r="M154">
        <v>-0.252164894454526</v>
      </c>
      <c r="N154">
        <f>_xlfn.STDEV.P($G$2:G154)</f>
        <v>4587798.8772340072</v>
      </c>
      <c r="O154" s="2">
        <f t="shared" si="18"/>
        <v>-7.4505805969238281E-9</v>
      </c>
      <c r="P154">
        <f t="shared" si="19"/>
        <v>4765301</v>
      </c>
      <c r="Q154" s="2">
        <f t="shared" si="20"/>
        <v>0</v>
      </c>
      <c r="R154" s="3">
        <f t="shared" si="21"/>
        <v>0.37247927507891926</v>
      </c>
      <c r="S154" s="2">
        <f t="shared" si="22"/>
        <v>1.27675647831893E-15</v>
      </c>
      <c r="T154" s="3">
        <f t="shared" si="23"/>
        <v>-1.6993201188569118E-2</v>
      </c>
      <c r="U154" s="2">
        <f t="shared" si="24"/>
        <v>-1.016547956922409E-15</v>
      </c>
      <c r="V154">
        <f t="shared" si="16"/>
        <v>-0.2521648944545265</v>
      </c>
      <c r="W154" s="2">
        <f t="shared" si="17"/>
        <v>-4.9960036108132044E-16</v>
      </c>
    </row>
    <row r="155" spans="1:23" x14ac:dyDescent="0.25">
      <c r="A155">
        <v>153</v>
      </c>
      <c r="B155" s="1">
        <v>45322.635416666664</v>
      </c>
      <c r="C155">
        <v>1461.95</v>
      </c>
      <c r="D155">
        <v>1462.6</v>
      </c>
      <c r="E155">
        <v>1459.45</v>
      </c>
      <c r="F155">
        <v>1462.45</v>
      </c>
      <c r="G155">
        <v>3208838</v>
      </c>
      <c r="H155" s="1">
        <v>45322.645138888889</v>
      </c>
      <c r="I155">
        <v>4573288.8569851099</v>
      </c>
      <c r="J155">
        <v>4841499.5</v>
      </c>
      <c r="K155">
        <v>-0.35699942668312201</v>
      </c>
      <c r="L155">
        <v>-0.68591759305897204</v>
      </c>
      <c r="M155">
        <v>-0.30407978594256602</v>
      </c>
      <c r="N155">
        <f>_xlfn.STDEV.P($G$2:G155)</f>
        <v>4573288.8569851145</v>
      </c>
      <c r="O155" s="2">
        <f t="shared" si="18"/>
        <v>0</v>
      </c>
      <c r="P155">
        <f t="shared" si="19"/>
        <v>4841499.5</v>
      </c>
      <c r="Q155" s="2">
        <f t="shared" si="20"/>
        <v>0</v>
      </c>
      <c r="R155" s="3">
        <f t="shared" si="21"/>
        <v>-0.35699942668312318</v>
      </c>
      <c r="S155" s="2">
        <f t="shared" si="22"/>
        <v>-1.1657341758564144E-15</v>
      </c>
      <c r="T155" s="3">
        <f t="shared" si="23"/>
        <v>-0.68591759305897426</v>
      </c>
      <c r="U155" s="2">
        <f t="shared" si="24"/>
        <v>-2.2204460492503131E-15</v>
      </c>
      <c r="V155">
        <f t="shared" si="16"/>
        <v>-0.30407978594256546</v>
      </c>
      <c r="W155" s="2">
        <f t="shared" si="17"/>
        <v>5.5511151231257827E-16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1_HDFCBANK_VOLUME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Calathea Finserv</dc:creator>
  <cp:lastModifiedBy>Calathea Finserv</cp:lastModifiedBy>
  <dcterms:created xsi:type="dcterms:W3CDTF">2024-07-08T11:24:21Z</dcterms:created>
  <dcterms:modified xsi:type="dcterms:W3CDTF">2024-07-08T11:46:17Z</dcterms:modified>
</cp:coreProperties>
</file>