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algo-trading\tmp\"/>
    </mc:Choice>
  </mc:AlternateContent>
  <bookViews>
    <workbookView xWindow="0" yWindow="0" windowWidth="7470" windowHeight="2670"/>
  </bookViews>
  <sheets>
    <sheet name="RSI" sheetId="1" r:id="rId1"/>
    <sheet name="ADX" sheetId="2" r:id="rId2"/>
    <sheet name="William %R" sheetId="3" r:id="rId3"/>
  </sheets>
  <calcPr calcId="162913"/>
</workbook>
</file>

<file path=xl/calcChain.xml><?xml version="1.0" encoding="utf-8"?>
<calcChain xmlns="http://schemas.openxmlformats.org/spreadsheetml/2006/main">
  <c r="G250" i="3" l="1"/>
  <c r="F250" i="3"/>
  <c r="G249" i="3"/>
  <c r="F249" i="3"/>
  <c r="H249" i="3" s="1"/>
  <c r="G248" i="3"/>
  <c r="F248" i="3"/>
  <c r="G247" i="3"/>
  <c r="F247" i="3"/>
  <c r="G246" i="3"/>
  <c r="F246" i="3"/>
  <c r="G245" i="3"/>
  <c r="F245" i="3"/>
  <c r="H245" i="3" s="1"/>
  <c r="G244" i="3"/>
  <c r="F244" i="3"/>
  <c r="G243" i="3"/>
  <c r="F243" i="3"/>
  <c r="G242" i="3"/>
  <c r="F242" i="3"/>
  <c r="G241" i="3"/>
  <c r="F241" i="3"/>
  <c r="G240" i="3"/>
  <c r="H240" i="3" s="1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H232" i="3" s="1"/>
  <c r="F232" i="3"/>
  <c r="G231" i="3"/>
  <c r="F231" i="3"/>
  <c r="G230" i="3"/>
  <c r="F230" i="3"/>
  <c r="G229" i="3"/>
  <c r="F229" i="3"/>
  <c r="H229" i="3" s="1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H200" i="3" s="1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H188" i="3" s="1"/>
  <c r="F188" i="3"/>
  <c r="G187" i="3"/>
  <c r="F187" i="3"/>
  <c r="G186" i="3"/>
  <c r="F186" i="3"/>
  <c r="G185" i="3"/>
  <c r="F185" i="3"/>
  <c r="G184" i="3"/>
  <c r="H184" i="3" s="1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H172" i="3" s="1"/>
  <c r="F172" i="3"/>
  <c r="G171" i="3"/>
  <c r="F171" i="3"/>
  <c r="G170" i="3"/>
  <c r="F170" i="3"/>
  <c r="G169" i="3"/>
  <c r="F169" i="3"/>
  <c r="G168" i="3"/>
  <c r="H168" i="3" s="1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3" i="2"/>
  <c r="J16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3" i="2"/>
  <c r="J17" i="2" l="1"/>
  <c r="I16" i="2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K16" i="2"/>
  <c r="H49" i="3"/>
  <c r="H18" i="3"/>
  <c r="H165" i="3"/>
  <c r="H98" i="3"/>
  <c r="H114" i="3"/>
  <c r="H162" i="3"/>
  <c r="H17" i="3"/>
  <c r="H21" i="3"/>
  <c r="H25" i="3"/>
  <c r="H27" i="3"/>
  <c r="H29" i="3"/>
  <c r="H33" i="3"/>
  <c r="H37" i="3"/>
  <c r="H56" i="3"/>
  <c r="H120" i="3"/>
  <c r="H124" i="3"/>
  <c r="H128" i="3"/>
  <c r="H136" i="3"/>
  <c r="H140" i="3"/>
  <c r="H144" i="3"/>
  <c r="H226" i="3"/>
  <c r="H85" i="3"/>
  <c r="H97" i="3"/>
  <c r="H101" i="3"/>
  <c r="H113" i="3"/>
  <c r="H117" i="3"/>
  <c r="H149" i="3"/>
  <c r="H248" i="3"/>
  <c r="H24" i="3"/>
  <c r="H28" i="3"/>
  <c r="H32" i="3"/>
  <c r="H82" i="3"/>
  <c r="H129" i="3"/>
  <c r="H133" i="3"/>
  <c r="H178" i="3"/>
  <c r="H194" i="3"/>
  <c r="H208" i="3"/>
  <c r="H53" i="3"/>
  <c r="H57" i="3"/>
  <c r="H59" i="3"/>
  <c r="H61" i="3"/>
  <c r="H65" i="3"/>
  <c r="H69" i="3"/>
  <c r="H73" i="3"/>
  <c r="H75" i="3"/>
  <c r="H77" i="3"/>
  <c r="H81" i="3"/>
  <c r="H88" i="3"/>
  <c r="H92" i="3"/>
  <c r="H96" i="3"/>
  <c r="H104" i="3"/>
  <c r="H108" i="3"/>
  <c r="H112" i="3"/>
  <c r="H130" i="3"/>
  <c r="H181" i="3"/>
  <c r="H185" i="3"/>
  <c r="H187" i="3"/>
  <c r="H189" i="3"/>
  <c r="H193" i="3"/>
  <c r="H197" i="3"/>
  <c r="H213" i="3"/>
  <c r="H225" i="3"/>
  <c r="H227" i="3"/>
  <c r="H16" i="3"/>
  <c r="H40" i="3"/>
  <c r="H44" i="3"/>
  <c r="H48" i="3"/>
  <c r="H50" i="3"/>
  <c r="H72" i="3"/>
  <c r="H76" i="3"/>
  <c r="H80" i="3"/>
  <c r="H105" i="3"/>
  <c r="H107" i="3"/>
  <c r="H109" i="3"/>
  <c r="H137" i="3"/>
  <c r="H139" i="3"/>
  <c r="H141" i="3"/>
  <c r="H145" i="3"/>
  <c r="H152" i="3"/>
  <c r="H156" i="3"/>
  <c r="H160" i="3"/>
  <c r="H201" i="3"/>
  <c r="H203" i="3"/>
  <c r="H205" i="3"/>
  <c r="H209" i="3"/>
  <c r="H211" i="3"/>
  <c r="H216" i="3"/>
  <c r="H224" i="3"/>
  <c r="H234" i="3"/>
  <c r="H242" i="3"/>
  <c r="H41" i="3"/>
  <c r="H43" i="3"/>
  <c r="H45" i="3"/>
  <c r="H153" i="3"/>
  <c r="H155" i="3"/>
  <c r="H157" i="3"/>
  <c r="H161" i="3"/>
  <c r="H176" i="3"/>
  <c r="H217" i="3"/>
  <c r="H219" i="3"/>
  <c r="H221" i="3"/>
  <c r="H34" i="3"/>
  <c r="H60" i="3"/>
  <c r="H64" i="3"/>
  <c r="H66" i="3"/>
  <c r="H89" i="3"/>
  <c r="H91" i="3"/>
  <c r="H93" i="3"/>
  <c r="H121" i="3"/>
  <c r="H123" i="3"/>
  <c r="H125" i="3"/>
  <c r="H146" i="3"/>
  <c r="H169" i="3"/>
  <c r="H171" i="3"/>
  <c r="H173" i="3"/>
  <c r="H177" i="3"/>
  <c r="H192" i="3"/>
  <c r="H210" i="3"/>
  <c r="H233" i="3"/>
  <c r="H235" i="3"/>
  <c r="H237" i="3"/>
  <c r="H241" i="3"/>
  <c r="H243" i="3"/>
  <c r="H20" i="3"/>
  <c r="H22" i="3"/>
  <c r="H36" i="3"/>
  <c r="H38" i="3"/>
  <c r="H52" i="3"/>
  <c r="H54" i="3"/>
  <c r="H68" i="3"/>
  <c r="H70" i="3"/>
  <c r="H84" i="3"/>
  <c r="H86" i="3"/>
  <c r="H100" i="3"/>
  <c r="H102" i="3"/>
  <c r="H111" i="3"/>
  <c r="H116" i="3"/>
  <c r="H118" i="3"/>
  <c r="H127" i="3"/>
  <c r="H132" i="3"/>
  <c r="H134" i="3"/>
  <c r="H143" i="3"/>
  <c r="H148" i="3"/>
  <c r="H150" i="3"/>
  <c r="H159" i="3"/>
  <c r="H164" i="3"/>
  <c r="H166" i="3"/>
  <c r="H175" i="3"/>
  <c r="H180" i="3"/>
  <c r="H182" i="3"/>
  <c r="H191" i="3"/>
  <c r="H196" i="3"/>
  <c r="H198" i="3"/>
  <c r="H207" i="3"/>
  <c r="H212" i="3"/>
  <c r="H214" i="3"/>
  <c r="H223" i="3"/>
  <c r="H228" i="3"/>
  <c r="H230" i="3"/>
  <c r="H239" i="3"/>
  <c r="H244" i="3"/>
  <c r="H246" i="3"/>
  <c r="H19" i="3"/>
  <c r="H26" i="3"/>
  <c r="H35" i="3"/>
  <c r="H42" i="3"/>
  <c r="H51" i="3"/>
  <c r="H58" i="3"/>
  <c r="H67" i="3"/>
  <c r="H74" i="3"/>
  <c r="H83" i="3"/>
  <c r="H90" i="3"/>
  <c r="H99" i="3"/>
  <c r="H106" i="3"/>
  <c r="H115" i="3"/>
  <c r="H122" i="3"/>
  <c r="H131" i="3"/>
  <c r="H138" i="3"/>
  <c r="H147" i="3"/>
  <c r="H154" i="3"/>
  <c r="H163" i="3"/>
  <c r="H170" i="3"/>
  <c r="H179" i="3"/>
  <c r="H186" i="3"/>
  <c r="H195" i="3"/>
  <c r="H202" i="3"/>
  <c r="H218" i="3"/>
  <c r="H250" i="3"/>
  <c r="H30" i="3"/>
  <c r="H46" i="3"/>
  <c r="H62" i="3"/>
  <c r="H78" i="3"/>
  <c r="H94" i="3"/>
  <c r="H110" i="3"/>
  <c r="H119" i="3"/>
  <c r="H126" i="3"/>
  <c r="H135" i="3"/>
  <c r="H142" i="3"/>
  <c r="H151" i="3"/>
  <c r="H158" i="3"/>
  <c r="H167" i="3"/>
  <c r="H174" i="3"/>
  <c r="H183" i="3"/>
  <c r="H190" i="3"/>
  <c r="H199" i="3"/>
  <c r="H204" i="3"/>
  <c r="H206" i="3"/>
  <c r="H215" i="3"/>
  <c r="H220" i="3"/>
  <c r="H222" i="3"/>
  <c r="H231" i="3"/>
  <c r="H236" i="3"/>
  <c r="H238" i="3"/>
  <c r="H247" i="3"/>
  <c r="H23" i="3"/>
  <c r="H31" i="3"/>
  <c r="H39" i="3"/>
  <c r="H47" i="3"/>
  <c r="H55" i="3"/>
  <c r="H63" i="3"/>
  <c r="H71" i="3"/>
  <c r="H79" i="3"/>
  <c r="H87" i="3"/>
  <c r="H95" i="3"/>
  <c r="H103" i="3"/>
  <c r="H15" i="3"/>
  <c r="L17" i="2" l="1"/>
  <c r="J18" i="2"/>
  <c r="K17" i="2"/>
  <c r="M16" i="2"/>
  <c r="L16" i="2"/>
  <c r="M17" i="2" l="1"/>
  <c r="K18" i="2"/>
  <c r="L18" i="2"/>
  <c r="J19" i="2"/>
  <c r="N16" i="2"/>
  <c r="O16" i="2"/>
  <c r="P16" i="2" s="1"/>
  <c r="O17" i="2"/>
  <c r="P17" i="2" s="1"/>
  <c r="N17" i="2"/>
  <c r="L19" i="2" l="1"/>
  <c r="J20" i="2"/>
  <c r="O18" i="2"/>
  <c r="N18" i="2"/>
  <c r="M18" i="2"/>
  <c r="K19" i="2"/>
  <c r="K20" i="2" l="1"/>
  <c r="M19" i="2"/>
  <c r="J21" i="2"/>
  <c r="L20" i="2"/>
  <c r="P18" i="2"/>
  <c r="N19" i="2"/>
  <c r="O19" i="2"/>
  <c r="P19" i="2" s="1"/>
  <c r="J22" i="2" l="1"/>
  <c r="L21" i="2"/>
  <c r="M20" i="2"/>
  <c r="O20" i="2" s="1"/>
  <c r="K21" i="2"/>
  <c r="M21" i="2" l="1"/>
  <c r="N21" i="2" s="1"/>
  <c r="K22" i="2"/>
  <c r="J23" i="2"/>
  <c r="L22" i="2"/>
  <c r="N20" i="2"/>
  <c r="P20" i="2" s="1"/>
  <c r="O21" i="2" l="1"/>
  <c r="P21" i="2" s="1"/>
  <c r="L23" i="2"/>
  <c r="J24" i="2"/>
  <c r="K23" i="2"/>
  <c r="M22" i="2"/>
  <c r="O22" i="2" s="1"/>
  <c r="N23" i="2" l="1"/>
  <c r="O23" i="2"/>
  <c r="P23" i="2" s="1"/>
  <c r="K24" i="2"/>
  <c r="M23" i="2"/>
  <c r="N22" i="2"/>
  <c r="P22" i="2" s="1"/>
  <c r="J25" i="2"/>
  <c r="L24" i="2"/>
  <c r="N24" i="2" l="1"/>
  <c r="J26" i="2"/>
  <c r="L25" i="2"/>
  <c r="M24" i="2"/>
  <c r="O24" i="2" s="1"/>
  <c r="P24" i="2" s="1"/>
  <c r="K25" i="2"/>
  <c r="J27" i="2" l="1"/>
  <c r="L26" i="2"/>
  <c r="K26" i="2"/>
  <c r="M25" i="2"/>
  <c r="N25" i="2" s="1"/>
  <c r="J28" i="2" l="1"/>
  <c r="L27" i="2"/>
  <c r="O25" i="2"/>
  <c r="P25" i="2" s="1"/>
  <c r="K27" i="2"/>
  <c r="M26" i="2"/>
  <c r="O26" i="2" s="1"/>
  <c r="N26" i="2" l="1"/>
  <c r="P26" i="2" s="1"/>
  <c r="J29" i="2"/>
  <c r="L28" i="2"/>
  <c r="K28" i="2"/>
  <c r="M27" i="2"/>
  <c r="N27" i="2" s="1"/>
  <c r="K29" i="2" l="1"/>
  <c r="M28" i="2"/>
  <c r="N28" i="2" s="1"/>
  <c r="O27" i="2"/>
  <c r="P27" i="2" s="1"/>
  <c r="O28" i="2"/>
  <c r="J30" i="2"/>
  <c r="L29" i="2"/>
  <c r="P28" i="2" l="1"/>
  <c r="J31" i="2"/>
  <c r="L30" i="2"/>
  <c r="K30" i="2"/>
  <c r="M29" i="2"/>
  <c r="O29" i="2" s="1"/>
  <c r="J32" i="2" l="1"/>
  <c r="L31" i="2"/>
  <c r="K31" i="2"/>
  <c r="M30" i="2"/>
  <c r="N29" i="2"/>
  <c r="P29" i="2" s="1"/>
  <c r="Q29" i="2" s="1"/>
  <c r="O30" i="2"/>
  <c r="N30" i="2"/>
  <c r="K32" i="2" l="1"/>
  <c r="M31" i="2"/>
  <c r="O31" i="2" s="1"/>
  <c r="P31" i="2" s="1"/>
  <c r="P30" i="2"/>
  <c r="Q30" i="2" s="1"/>
  <c r="Q31" i="2" s="1"/>
  <c r="N31" i="2"/>
  <c r="J33" i="2"/>
  <c r="L32" i="2"/>
  <c r="J34" i="2" l="1"/>
  <c r="L33" i="2"/>
  <c r="K33" i="2"/>
  <c r="M32" i="2"/>
  <c r="O32" i="2" s="1"/>
  <c r="N32" i="2" l="1"/>
  <c r="P32" i="2" s="1"/>
  <c r="Q32" i="2" s="1"/>
  <c r="Q33" i="2" s="1"/>
  <c r="J35" i="2"/>
  <c r="L34" i="2"/>
  <c r="K34" i="2"/>
  <c r="M33" i="2"/>
  <c r="N33" i="2"/>
  <c r="O33" i="2"/>
  <c r="P33" i="2" s="1"/>
  <c r="J36" i="2" l="1"/>
  <c r="L35" i="2"/>
  <c r="K35" i="2"/>
  <c r="M34" i="2"/>
  <c r="N34" i="2" s="1"/>
  <c r="K36" i="2" l="1"/>
  <c r="M35" i="2"/>
  <c r="N35" i="2" s="1"/>
  <c r="O34" i="2"/>
  <c r="P34" i="2" s="1"/>
  <c r="Q34" i="2" s="1"/>
  <c r="J37" i="2"/>
  <c r="L36" i="2"/>
  <c r="O35" i="2"/>
  <c r="J38" i="2" l="1"/>
  <c r="L37" i="2"/>
  <c r="P35" i="2"/>
  <c r="Q35" i="2"/>
  <c r="K37" i="2"/>
  <c r="M36" i="2"/>
  <c r="O36" i="2" s="1"/>
  <c r="K38" i="2" l="1"/>
  <c r="M37" i="2"/>
  <c r="N37" i="2" s="1"/>
  <c r="N36" i="2"/>
  <c r="P36" i="2" s="1"/>
  <c r="Q36" i="2" s="1"/>
  <c r="J39" i="2"/>
  <c r="L38" i="2"/>
  <c r="K39" i="2" l="1"/>
  <c r="M38" i="2"/>
  <c r="O37" i="2"/>
  <c r="P37" i="2" s="1"/>
  <c r="Q37" i="2" s="1"/>
  <c r="J40" i="2"/>
  <c r="L39" i="2"/>
  <c r="O38" i="2"/>
  <c r="N38" i="2"/>
  <c r="O39" i="2" l="1"/>
  <c r="P38" i="2"/>
  <c r="Q38" i="2" s="1"/>
  <c r="K40" i="2"/>
  <c r="M39" i="2"/>
  <c r="N39" i="2" s="1"/>
  <c r="J41" i="2"/>
  <c r="L40" i="2"/>
  <c r="J42" i="2" l="1"/>
  <c r="L41" i="2"/>
  <c r="P39" i="2"/>
  <c r="Q39" i="2" s="1"/>
  <c r="K41" i="2"/>
  <c r="M40" i="2"/>
  <c r="O40" i="2" s="1"/>
  <c r="P40" i="2" l="1"/>
  <c r="Q40" i="2" s="1"/>
  <c r="K42" i="2"/>
  <c r="M41" i="2"/>
  <c r="N41" i="2" s="1"/>
  <c r="J43" i="2"/>
  <c r="L42" i="2"/>
  <c r="N40" i="2"/>
  <c r="O41" i="2" l="1"/>
  <c r="P41" i="2" s="1"/>
  <c r="Q41" i="2" s="1"/>
  <c r="K43" i="2"/>
  <c r="M42" i="2"/>
  <c r="N42" i="2" s="1"/>
  <c r="J44" i="2"/>
  <c r="L43" i="2"/>
  <c r="O42" i="2" l="1"/>
  <c r="P42" i="2" s="1"/>
  <c r="Q42" i="2" s="1"/>
  <c r="J45" i="2"/>
  <c r="L44" i="2"/>
  <c r="K44" i="2"/>
  <c r="M43" i="2"/>
  <c r="N43" i="2" s="1"/>
  <c r="O43" i="2" l="1"/>
  <c r="P43" i="2" s="1"/>
  <c r="Q43" i="2" s="1"/>
  <c r="K45" i="2"/>
  <c r="M44" i="2"/>
  <c r="O44" i="2" s="1"/>
  <c r="J46" i="2"/>
  <c r="L45" i="2"/>
  <c r="J47" i="2" l="1"/>
  <c r="L46" i="2"/>
  <c r="K46" i="2"/>
  <c r="M45" i="2"/>
  <c r="O45" i="2" s="1"/>
  <c r="N44" i="2"/>
  <c r="P44" i="2" s="1"/>
  <c r="Q44" i="2" s="1"/>
  <c r="K47" i="2" l="1"/>
  <c r="M46" i="2"/>
  <c r="N46" i="2" s="1"/>
  <c r="O46" i="2"/>
  <c r="J48" i="2"/>
  <c r="L47" i="2"/>
  <c r="N45" i="2"/>
  <c r="P45" i="2" s="1"/>
  <c r="Q45" i="2" s="1"/>
  <c r="P46" i="2" l="1"/>
  <c r="Q46" i="2" s="1"/>
  <c r="N47" i="2"/>
  <c r="J49" i="2"/>
  <c r="L48" i="2"/>
  <c r="K48" i="2"/>
  <c r="M47" i="2"/>
  <c r="O47" i="2" s="1"/>
  <c r="P47" i="2" s="1"/>
  <c r="Q47" i="2" l="1"/>
  <c r="K49" i="2"/>
  <c r="M48" i="2"/>
  <c r="N48" i="2" s="1"/>
  <c r="J50" i="2"/>
  <c r="L49" i="2"/>
  <c r="O48" i="2" l="1"/>
  <c r="P48" i="2" s="1"/>
  <c r="J51" i="2"/>
  <c r="L50" i="2"/>
  <c r="K50" i="2"/>
  <c r="M49" i="2"/>
  <c r="O49" i="2" s="1"/>
  <c r="Q48" i="2"/>
  <c r="N49" i="2" l="1"/>
  <c r="P49" i="2" s="1"/>
  <c r="Q49" i="2" s="1"/>
  <c r="J52" i="2"/>
  <c r="L51" i="2"/>
  <c r="K51" i="2"/>
  <c r="M50" i="2"/>
  <c r="N50" i="2" s="1"/>
  <c r="O50" i="2"/>
  <c r="P50" i="2" l="1"/>
  <c r="Q50" i="2" s="1"/>
  <c r="Q51" i="2" s="1"/>
  <c r="J53" i="2"/>
  <c r="L52" i="2"/>
  <c r="K52" i="2"/>
  <c r="M51" i="2"/>
  <c r="N51" i="2"/>
  <c r="O51" i="2"/>
  <c r="P51" i="2" s="1"/>
  <c r="N52" i="2" l="1"/>
  <c r="J54" i="2"/>
  <c r="L53" i="2"/>
  <c r="M52" i="2"/>
  <c r="O52" i="2" s="1"/>
  <c r="P52" i="2" s="1"/>
  <c r="Q52" i="2" s="1"/>
  <c r="K53" i="2"/>
  <c r="J55" i="2" l="1"/>
  <c r="L54" i="2"/>
  <c r="K54" i="2"/>
  <c r="M53" i="2"/>
  <c r="O53" i="2"/>
  <c r="N53" i="2"/>
  <c r="K55" i="2" l="1"/>
  <c r="M54" i="2"/>
  <c r="O54" i="2"/>
  <c r="N54" i="2"/>
  <c r="P53" i="2"/>
  <c r="Q53" i="2" s="1"/>
  <c r="J56" i="2"/>
  <c r="L55" i="2"/>
  <c r="P54" i="2" l="1"/>
  <c r="Q54" i="2" s="1"/>
  <c r="J57" i="2"/>
  <c r="L56" i="2"/>
  <c r="K56" i="2"/>
  <c r="M55" i="2"/>
  <c r="N55" i="2" s="1"/>
  <c r="J58" i="2" l="1"/>
  <c r="L57" i="2"/>
  <c r="K57" i="2"/>
  <c r="M56" i="2"/>
  <c r="O55" i="2"/>
  <c r="P55" i="2" s="1"/>
  <c r="Q55" i="2" s="1"/>
  <c r="O56" i="2"/>
  <c r="N56" i="2"/>
  <c r="K58" i="2" l="1"/>
  <c r="M57" i="2"/>
  <c r="N57" i="2" s="1"/>
  <c r="P56" i="2"/>
  <c r="Q56" i="2" s="1"/>
  <c r="J59" i="2"/>
  <c r="L58" i="2"/>
  <c r="J60" i="2" l="1"/>
  <c r="L59" i="2"/>
  <c r="O57" i="2"/>
  <c r="P57" i="2" s="1"/>
  <c r="Q57" i="2" s="1"/>
  <c r="K59" i="2"/>
  <c r="M58" i="2"/>
  <c r="O58" i="2" s="1"/>
  <c r="J61" i="2" l="1"/>
  <c r="L60" i="2"/>
  <c r="K60" i="2"/>
  <c r="M59" i="2"/>
  <c r="O59" i="2" s="1"/>
  <c r="P59" i="2" s="1"/>
  <c r="N58" i="2"/>
  <c r="P58" i="2" s="1"/>
  <c r="Q58" i="2" s="1"/>
  <c r="N59" i="2"/>
  <c r="Q59" i="2" l="1"/>
  <c r="J62" i="2"/>
  <c r="L61" i="2"/>
  <c r="K61" i="2"/>
  <c r="M60" i="2"/>
  <c r="O60" i="2" s="1"/>
  <c r="J63" i="2" l="1"/>
  <c r="L62" i="2"/>
  <c r="N60" i="2"/>
  <c r="P60" i="2" s="1"/>
  <c r="Q60" i="2" s="1"/>
  <c r="K62" i="2"/>
  <c r="M61" i="2"/>
  <c r="O61" i="2"/>
  <c r="N61" i="2"/>
  <c r="P61" i="2" l="1"/>
  <c r="Q61" i="2" s="1"/>
  <c r="J64" i="2"/>
  <c r="L63" i="2"/>
  <c r="K63" i="2"/>
  <c r="M62" i="2"/>
  <c r="O62" i="2" s="1"/>
  <c r="N63" i="2" l="1"/>
  <c r="N62" i="2"/>
  <c r="P62" i="2" s="1"/>
  <c r="Q62" i="2" s="1"/>
  <c r="K64" i="2"/>
  <c r="M63" i="2"/>
  <c r="O63" i="2" s="1"/>
  <c r="P63" i="2" s="1"/>
  <c r="J65" i="2"/>
  <c r="L64" i="2"/>
  <c r="Q63" i="2" l="1"/>
  <c r="J66" i="2"/>
  <c r="L65" i="2"/>
  <c r="K65" i="2"/>
  <c r="M64" i="2"/>
  <c r="O64" i="2"/>
  <c r="N64" i="2"/>
  <c r="K66" i="2" l="1"/>
  <c r="M65" i="2"/>
  <c r="N65" i="2"/>
  <c r="O65" i="2"/>
  <c r="P65" i="2" s="1"/>
  <c r="P64" i="2"/>
  <c r="J67" i="2"/>
  <c r="L66" i="2"/>
  <c r="Q64" i="2"/>
  <c r="Q65" i="2" s="1"/>
  <c r="J68" i="2" l="1"/>
  <c r="L67" i="2"/>
  <c r="K67" i="2"/>
  <c r="M66" i="2"/>
  <c r="O66" i="2" s="1"/>
  <c r="J69" i="2" l="1"/>
  <c r="L68" i="2"/>
  <c r="N66" i="2"/>
  <c r="P66" i="2" s="1"/>
  <c r="Q66" i="2" s="1"/>
  <c r="Q67" i="2" s="1"/>
  <c r="K68" i="2"/>
  <c r="M67" i="2"/>
  <c r="N67" i="2"/>
  <c r="O67" i="2"/>
  <c r="P67" i="2" s="1"/>
  <c r="J70" i="2" l="1"/>
  <c r="L69" i="2"/>
  <c r="K69" i="2"/>
  <c r="M68" i="2"/>
  <c r="O68" i="2" s="1"/>
  <c r="J71" i="2" l="1"/>
  <c r="L70" i="2"/>
  <c r="N68" i="2"/>
  <c r="P68" i="2" s="1"/>
  <c r="Q68" i="2" s="1"/>
  <c r="K70" i="2"/>
  <c r="M69" i="2"/>
  <c r="O69" i="2"/>
  <c r="N69" i="2"/>
  <c r="P69" i="2" l="1"/>
  <c r="Q69" i="2" s="1"/>
  <c r="J72" i="2"/>
  <c r="L71" i="2"/>
  <c r="K71" i="2"/>
  <c r="M70" i="2"/>
  <c r="O70" i="2" s="1"/>
  <c r="N70" i="2" l="1"/>
  <c r="P70" i="2" s="1"/>
  <c r="Q70" i="2" s="1"/>
  <c r="Q71" i="2" s="1"/>
  <c r="K72" i="2"/>
  <c r="M71" i="2"/>
  <c r="N71" i="2"/>
  <c r="O71" i="2"/>
  <c r="P71" i="2" s="1"/>
  <c r="J73" i="2"/>
  <c r="L72" i="2"/>
  <c r="J74" i="2" l="1"/>
  <c r="L73" i="2"/>
  <c r="K73" i="2"/>
  <c r="M72" i="2"/>
  <c r="O72" i="2"/>
  <c r="N72" i="2"/>
  <c r="K74" i="2" l="1"/>
  <c r="M73" i="2"/>
  <c r="N73" i="2"/>
  <c r="O73" i="2"/>
  <c r="P73" i="2" s="1"/>
  <c r="P72" i="2"/>
  <c r="Q72" i="2" s="1"/>
  <c r="J75" i="2"/>
  <c r="L74" i="2"/>
  <c r="J76" i="2" l="1"/>
  <c r="L75" i="2"/>
  <c r="Q73" i="2"/>
  <c r="K75" i="2"/>
  <c r="M74" i="2"/>
  <c r="O74" i="2" s="1"/>
  <c r="J77" i="2" l="1"/>
  <c r="L76" i="2"/>
  <c r="K76" i="2"/>
  <c r="M75" i="2"/>
  <c r="N75" i="2" s="1"/>
  <c r="N74" i="2"/>
  <c r="P74" i="2" s="1"/>
  <c r="Q74" i="2" s="1"/>
  <c r="J78" i="2" l="1"/>
  <c r="L77" i="2"/>
  <c r="O75" i="2"/>
  <c r="P75" i="2" s="1"/>
  <c r="Q75" i="2" s="1"/>
  <c r="K77" i="2"/>
  <c r="M76" i="2"/>
  <c r="O76" i="2"/>
  <c r="N76" i="2"/>
  <c r="P76" i="2" l="1"/>
  <c r="Q76" i="2" s="1"/>
  <c r="J79" i="2"/>
  <c r="L78" i="2"/>
  <c r="K78" i="2"/>
  <c r="M77" i="2"/>
  <c r="O77" i="2" s="1"/>
  <c r="N77" i="2" l="1"/>
  <c r="P77" i="2" s="1"/>
  <c r="Q77" i="2" s="1"/>
  <c r="K79" i="2"/>
  <c r="M78" i="2"/>
  <c r="O78" i="2"/>
  <c r="N78" i="2"/>
  <c r="J80" i="2"/>
  <c r="L79" i="2"/>
  <c r="J81" i="2" l="1"/>
  <c r="L80" i="2"/>
  <c r="K80" i="2"/>
  <c r="M79" i="2"/>
  <c r="P78" i="2"/>
  <c r="Q78" i="2" s="1"/>
  <c r="Q79" i="2" s="1"/>
  <c r="N79" i="2"/>
  <c r="O79" i="2"/>
  <c r="P79" i="2" s="1"/>
  <c r="K81" i="2" l="1"/>
  <c r="M80" i="2"/>
  <c r="N80" i="2" s="1"/>
  <c r="O80" i="2"/>
  <c r="J82" i="2"/>
  <c r="L81" i="2"/>
  <c r="P80" i="2" l="1"/>
  <c r="Q80" i="2" s="1"/>
  <c r="J83" i="2"/>
  <c r="L82" i="2"/>
  <c r="K82" i="2"/>
  <c r="M81" i="2"/>
  <c r="N81" i="2" s="1"/>
  <c r="J84" i="2" l="1"/>
  <c r="L83" i="2"/>
  <c r="O81" i="2"/>
  <c r="P81" i="2" s="1"/>
  <c r="K83" i="2"/>
  <c r="M82" i="2"/>
  <c r="O82" i="2"/>
  <c r="N82" i="2"/>
  <c r="Q81" i="2"/>
  <c r="K84" i="2" l="1"/>
  <c r="M83" i="2"/>
  <c r="N83" i="2" s="1"/>
  <c r="P82" i="2"/>
  <c r="Q82" i="2" s="1"/>
  <c r="J85" i="2"/>
  <c r="L84" i="2"/>
  <c r="J86" i="2" l="1"/>
  <c r="L85" i="2"/>
  <c r="O83" i="2"/>
  <c r="P83" i="2" s="1"/>
  <c r="Q83" i="2" s="1"/>
  <c r="K85" i="2"/>
  <c r="M84" i="2"/>
  <c r="O84" i="2" s="1"/>
  <c r="J87" i="2" l="1"/>
  <c r="L86" i="2"/>
  <c r="K86" i="2"/>
  <c r="M85" i="2"/>
  <c r="N85" i="2" s="1"/>
  <c r="N84" i="2"/>
  <c r="P84" i="2" s="1"/>
  <c r="Q84" i="2" s="1"/>
  <c r="O85" i="2"/>
  <c r="P85" i="2" l="1"/>
  <c r="Q85" i="2" s="1"/>
  <c r="J88" i="2"/>
  <c r="L87" i="2"/>
  <c r="K87" i="2"/>
  <c r="M86" i="2"/>
  <c r="O86" i="2" s="1"/>
  <c r="N86" i="2" l="1"/>
  <c r="P86" i="2" s="1"/>
  <c r="Q86" i="2" s="1"/>
  <c r="Q87" i="2" s="1"/>
  <c r="K88" i="2"/>
  <c r="M87" i="2"/>
  <c r="N87" i="2"/>
  <c r="O87" i="2"/>
  <c r="P87" i="2" s="1"/>
  <c r="J89" i="2"/>
  <c r="L88" i="2"/>
  <c r="J90" i="2" l="1"/>
  <c r="L89" i="2"/>
  <c r="K89" i="2"/>
  <c r="M88" i="2"/>
  <c r="O88" i="2"/>
  <c r="N88" i="2"/>
  <c r="K90" i="2" l="1"/>
  <c r="M89" i="2"/>
  <c r="N89" i="2"/>
  <c r="O89" i="2"/>
  <c r="P89" i="2" s="1"/>
  <c r="P88" i="2"/>
  <c r="Q88" i="2" s="1"/>
  <c r="J91" i="2"/>
  <c r="L90" i="2"/>
  <c r="J92" i="2" l="1"/>
  <c r="L91" i="2"/>
  <c r="Q89" i="2"/>
  <c r="K91" i="2"/>
  <c r="M90" i="2"/>
  <c r="O90" i="2" s="1"/>
  <c r="J93" i="2" l="1"/>
  <c r="L92" i="2"/>
  <c r="K92" i="2"/>
  <c r="M91" i="2"/>
  <c r="N91" i="2" s="1"/>
  <c r="N90" i="2"/>
  <c r="P90" i="2" s="1"/>
  <c r="Q90" i="2" s="1"/>
  <c r="J94" i="2" l="1"/>
  <c r="L93" i="2"/>
  <c r="O91" i="2"/>
  <c r="P91" i="2" s="1"/>
  <c r="Q91" i="2" s="1"/>
  <c r="K93" i="2"/>
  <c r="M92" i="2"/>
  <c r="O92" i="2"/>
  <c r="N92" i="2"/>
  <c r="P92" i="2" l="1"/>
  <c r="Q92" i="2" s="1"/>
  <c r="J95" i="2"/>
  <c r="L94" i="2"/>
  <c r="K94" i="2"/>
  <c r="M93" i="2"/>
  <c r="O93" i="2" s="1"/>
  <c r="N93" i="2" l="1"/>
  <c r="P93" i="2" s="1"/>
  <c r="Q93" i="2" s="1"/>
  <c r="K95" i="2"/>
  <c r="M94" i="2"/>
  <c r="O94" i="2"/>
  <c r="N94" i="2"/>
  <c r="J96" i="2"/>
  <c r="L95" i="2"/>
  <c r="J97" i="2" l="1"/>
  <c r="L96" i="2"/>
  <c r="K96" i="2"/>
  <c r="M95" i="2"/>
  <c r="P94" i="2"/>
  <c r="Q94" i="2" s="1"/>
  <c r="Q95" i="2" s="1"/>
  <c r="N95" i="2"/>
  <c r="O95" i="2"/>
  <c r="P95" i="2" s="1"/>
  <c r="K97" i="2" l="1"/>
  <c r="M96" i="2"/>
  <c r="N96" i="2" s="1"/>
  <c r="O96" i="2"/>
  <c r="J98" i="2"/>
  <c r="L97" i="2"/>
  <c r="P96" i="2" l="1"/>
  <c r="Q96" i="2" s="1"/>
  <c r="J99" i="2"/>
  <c r="L98" i="2"/>
  <c r="K98" i="2"/>
  <c r="M97" i="2"/>
  <c r="N97" i="2" s="1"/>
  <c r="J100" i="2" l="1"/>
  <c r="L99" i="2"/>
  <c r="O97" i="2"/>
  <c r="P97" i="2" s="1"/>
  <c r="K99" i="2"/>
  <c r="M98" i="2"/>
  <c r="O98" i="2"/>
  <c r="N98" i="2"/>
  <c r="Q97" i="2"/>
  <c r="K100" i="2" l="1"/>
  <c r="M99" i="2"/>
  <c r="N99" i="2" s="1"/>
  <c r="P98" i="2"/>
  <c r="Q98" i="2" s="1"/>
  <c r="O99" i="2"/>
  <c r="J101" i="2"/>
  <c r="L100" i="2"/>
  <c r="J102" i="2" l="1"/>
  <c r="L101" i="2"/>
  <c r="P99" i="2"/>
  <c r="Q99" i="2" s="1"/>
  <c r="K101" i="2"/>
  <c r="M100" i="2"/>
  <c r="O100" i="2" s="1"/>
  <c r="J103" i="2" l="1"/>
  <c r="L102" i="2"/>
  <c r="K102" i="2"/>
  <c r="M101" i="2"/>
  <c r="N101" i="2" s="1"/>
  <c r="N100" i="2"/>
  <c r="P100" i="2" s="1"/>
  <c r="Q100" i="2" s="1"/>
  <c r="O101" i="2"/>
  <c r="P101" i="2" l="1"/>
  <c r="Q101" i="2" s="1"/>
  <c r="J104" i="2"/>
  <c r="L103" i="2"/>
  <c r="K103" i="2"/>
  <c r="M102" i="2"/>
  <c r="O102" i="2" s="1"/>
  <c r="N102" i="2" l="1"/>
  <c r="P102" i="2" s="1"/>
  <c r="Q102" i="2" s="1"/>
  <c r="Q103" i="2" s="1"/>
  <c r="K104" i="2"/>
  <c r="M103" i="2"/>
  <c r="N103" i="2"/>
  <c r="O103" i="2"/>
  <c r="P103" i="2" s="1"/>
  <c r="J105" i="2"/>
  <c r="L104" i="2"/>
  <c r="J106" i="2" l="1"/>
  <c r="L105" i="2"/>
  <c r="K105" i="2"/>
  <c r="M104" i="2"/>
  <c r="O104" i="2"/>
  <c r="N104" i="2"/>
  <c r="K106" i="2" l="1"/>
  <c r="M105" i="2"/>
  <c r="N105" i="2"/>
  <c r="O105" i="2"/>
  <c r="P105" i="2" s="1"/>
  <c r="P104" i="2"/>
  <c r="Q104" i="2" s="1"/>
  <c r="J107" i="2"/>
  <c r="L106" i="2"/>
  <c r="J108" i="2" l="1"/>
  <c r="L107" i="2"/>
  <c r="Q105" i="2"/>
  <c r="K107" i="2"/>
  <c r="M106" i="2"/>
  <c r="O106" i="2" s="1"/>
  <c r="J109" i="2" l="1"/>
  <c r="L108" i="2"/>
  <c r="K108" i="2"/>
  <c r="M107" i="2"/>
  <c r="N107" i="2" s="1"/>
  <c r="N106" i="2"/>
  <c r="P106" i="2" s="1"/>
  <c r="Q106" i="2" s="1"/>
  <c r="J110" i="2" l="1"/>
  <c r="L109" i="2"/>
  <c r="O107" i="2"/>
  <c r="P107" i="2" s="1"/>
  <c r="Q107" i="2" s="1"/>
  <c r="K109" i="2"/>
  <c r="M108" i="2"/>
  <c r="O108" i="2"/>
  <c r="N108" i="2"/>
  <c r="P108" i="2" l="1"/>
  <c r="Q108" i="2" s="1"/>
  <c r="J111" i="2"/>
  <c r="L110" i="2"/>
  <c r="K110" i="2"/>
  <c r="M109" i="2"/>
  <c r="O109" i="2" s="1"/>
  <c r="N109" i="2" l="1"/>
  <c r="P109" i="2" s="1"/>
  <c r="Q109" i="2" s="1"/>
  <c r="Q110" i="2" s="1"/>
  <c r="K111" i="2"/>
  <c r="M110" i="2"/>
  <c r="N110" i="2"/>
  <c r="O110" i="2"/>
  <c r="P110" i="2" s="1"/>
  <c r="J112" i="2"/>
  <c r="L111" i="2"/>
  <c r="J113" i="2" l="1"/>
  <c r="L112" i="2"/>
  <c r="K112" i="2"/>
  <c r="M111" i="2"/>
  <c r="O111" i="2"/>
  <c r="N111" i="2"/>
  <c r="P111" i="2" l="1"/>
  <c r="Q111" i="2" s="1"/>
  <c r="J114" i="2"/>
  <c r="L113" i="2"/>
  <c r="K113" i="2"/>
  <c r="M112" i="2"/>
  <c r="N112" i="2" s="1"/>
  <c r="Q112" i="2" l="1"/>
  <c r="K114" i="2"/>
  <c r="M113" i="2"/>
  <c r="O113" i="2" s="1"/>
  <c r="O112" i="2"/>
  <c r="P112" i="2" s="1"/>
  <c r="J115" i="2"/>
  <c r="L114" i="2"/>
  <c r="P113" i="2" l="1"/>
  <c r="J116" i="2"/>
  <c r="L115" i="2"/>
  <c r="N113" i="2"/>
  <c r="K115" i="2"/>
  <c r="M114" i="2"/>
  <c r="N114" i="2" s="1"/>
  <c r="Q113" i="2"/>
  <c r="O115" i="2" l="1"/>
  <c r="N115" i="2"/>
  <c r="J117" i="2"/>
  <c r="L116" i="2"/>
  <c r="O114" i="2"/>
  <c r="P114" i="2" s="1"/>
  <c r="Q114" i="2" s="1"/>
  <c r="K116" i="2"/>
  <c r="M115" i="2"/>
  <c r="Q115" i="2" l="1"/>
  <c r="K117" i="2"/>
  <c r="M116" i="2"/>
  <c r="N116" i="2" s="1"/>
  <c r="P115" i="2"/>
  <c r="J118" i="2"/>
  <c r="L117" i="2"/>
  <c r="J119" i="2" l="1"/>
  <c r="L118" i="2"/>
  <c r="O116" i="2"/>
  <c r="P116" i="2" s="1"/>
  <c r="Q116" i="2" s="1"/>
  <c r="K118" i="2"/>
  <c r="M117" i="2"/>
  <c r="N117" i="2" s="1"/>
  <c r="O117" i="2"/>
  <c r="P117" i="2" l="1"/>
  <c r="Q117" i="2" s="1"/>
  <c r="N118" i="2"/>
  <c r="J120" i="2"/>
  <c r="L119" i="2"/>
  <c r="K119" i="2"/>
  <c r="M118" i="2"/>
  <c r="O118" i="2" s="1"/>
  <c r="P118" i="2" s="1"/>
  <c r="Q118" i="2" l="1"/>
  <c r="K120" i="2"/>
  <c r="M119" i="2"/>
  <c r="O119" i="2" s="1"/>
  <c r="J121" i="2"/>
  <c r="L120" i="2"/>
  <c r="P119" i="2" l="1"/>
  <c r="J122" i="2"/>
  <c r="L121" i="2"/>
  <c r="K121" i="2"/>
  <c r="M120" i="2"/>
  <c r="N120" i="2" s="1"/>
  <c r="N119" i="2"/>
  <c r="Q119" i="2"/>
  <c r="O120" i="2" l="1"/>
  <c r="P120" i="2" s="1"/>
  <c r="Q120" i="2" s="1"/>
  <c r="K122" i="2"/>
  <c r="M121" i="2"/>
  <c r="O121" i="2" s="1"/>
  <c r="J123" i="2"/>
  <c r="L122" i="2"/>
  <c r="P121" i="2" l="1"/>
  <c r="Q121" i="2" s="1"/>
  <c r="J124" i="2"/>
  <c r="L123" i="2"/>
  <c r="N121" i="2"/>
  <c r="K123" i="2"/>
  <c r="M122" i="2"/>
  <c r="N122" i="2" s="1"/>
  <c r="J125" i="2" l="1"/>
  <c r="L124" i="2"/>
  <c r="K124" i="2"/>
  <c r="M123" i="2"/>
  <c r="N123" i="2" s="1"/>
  <c r="O122" i="2"/>
  <c r="P122" i="2" s="1"/>
  <c r="Q122" i="2" s="1"/>
  <c r="O123" i="2"/>
  <c r="P123" i="2" l="1"/>
  <c r="Q123" i="2" s="1"/>
  <c r="N124" i="2"/>
  <c r="J126" i="2"/>
  <c r="L125" i="2"/>
  <c r="K125" i="2"/>
  <c r="M124" i="2"/>
  <c r="O124" i="2" s="1"/>
  <c r="P124" i="2" s="1"/>
  <c r="Q124" i="2" l="1"/>
  <c r="K126" i="2"/>
  <c r="M125" i="2"/>
  <c r="O125" i="2" s="1"/>
  <c r="J127" i="2"/>
  <c r="L126" i="2"/>
  <c r="P125" i="2" l="1"/>
  <c r="J128" i="2"/>
  <c r="L127" i="2"/>
  <c r="K127" i="2"/>
  <c r="M126" i="2"/>
  <c r="N126" i="2" s="1"/>
  <c r="N125" i="2"/>
  <c r="Q125" i="2"/>
  <c r="O126" i="2" l="1"/>
  <c r="P126" i="2" s="1"/>
  <c r="Q126" i="2" s="1"/>
  <c r="K128" i="2"/>
  <c r="M127" i="2"/>
  <c r="O127" i="2" s="1"/>
  <c r="J129" i="2"/>
  <c r="L128" i="2"/>
  <c r="P127" i="2" l="1"/>
  <c r="Q127" i="2" s="1"/>
  <c r="J130" i="2"/>
  <c r="L129" i="2"/>
  <c r="N127" i="2"/>
  <c r="K129" i="2"/>
  <c r="M128" i="2"/>
  <c r="O128" i="2" s="1"/>
  <c r="P128" i="2" s="1"/>
  <c r="N128" i="2"/>
  <c r="Q128" i="2" l="1"/>
  <c r="J131" i="2"/>
  <c r="L130" i="2"/>
  <c r="K130" i="2"/>
  <c r="M129" i="2"/>
  <c r="O129" i="2" s="1"/>
  <c r="J132" i="2" l="1"/>
  <c r="L131" i="2"/>
  <c r="N129" i="2"/>
  <c r="P129" i="2" s="1"/>
  <c r="Q129" i="2" s="1"/>
  <c r="Q130" i="2" s="1"/>
  <c r="K131" i="2"/>
  <c r="M130" i="2"/>
  <c r="N130" i="2"/>
  <c r="O130" i="2"/>
  <c r="P130" i="2" s="1"/>
  <c r="J133" i="2" l="1"/>
  <c r="L132" i="2"/>
  <c r="K132" i="2"/>
  <c r="M131" i="2"/>
  <c r="O131" i="2" s="1"/>
  <c r="J134" i="2" l="1"/>
  <c r="L133" i="2"/>
  <c r="N131" i="2"/>
  <c r="P131" i="2" s="1"/>
  <c r="Q131" i="2" s="1"/>
  <c r="Q132" i="2" s="1"/>
  <c r="K133" i="2"/>
  <c r="M132" i="2"/>
  <c r="N132" i="2"/>
  <c r="O132" i="2"/>
  <c r="P132" i="2" s="1"/>
  <c r="J135" i="2" l="1"/>
  <c r="L134" i="2"/>
  <c r="K134" i="2"/>
  <c r="M133" i="2"/>
  <c r="O133" i="2" s="1"/>
  <c r="J136" i="2" l="1"/>
  <c r="L135" i="2"/>
  <c r="N133" i="2"/>
  <c r="P133" i="2" s="1"/>
  <c r="Q133" i="2" s="1"/>
  <c r="Q134" i="2" s="1"/>
  <c r="K135" i="2"/>
  <c r="M134" i="2"/>
  <c r="N134" i="2"/>
  <c r="O134" i="2"/>
  <c r="P134" i="2" s="1"/>
  <c r="J137" i="2" l="1"/>
  <c r="L136" i="2"/>
  <c r="K136" i="2"/>
  <c r="M135" i="2"/>
  <c r="O135" i="2" s="1"/>
  <c r="J138" i="2" l="1"/>
  <c r="L137" i="2"/>
  <c r="N135" i="2"/>
  <c r="P135" i="2" s="1"/>
  <c r="Q135" i="2" s="1"/>
  <c r="Q136" i="2" s="1"/>
  <c r="K137" i="2"/>
  <c r="M136" i="2"/>
  <c r="N136" i="2"/>
  <c r="O136" i="2"/>
  <c r="P136" i="2" s="1"/>
  <c r="J139" i="2" l="1"/>
  <c r="L138" i="2"/>
  <c r="K138" i="2"/>
  <c r="M137" i="2"/>
  <c r="O137" i="2" s="1"/>
  <c r="J140" i="2" l="1"/>
  <c r="L139" i="2"/>
  <c r="N137" i="2"/>
  <c r="P137" i="2" s="1"/>
  <c r="Q137" i="2" s="1"/>
  <c r="Q138" i="2" s="1"/>
  <c r="K139" i="2"/>
  <c r="M138" i="2"/>
  <c r="N138" i="2"/>
  <c r="O138" i="2"/>
  <c r="P138" i="2" s="1"/>
  <c r="J141" i="2" l="1"/>
  <c r="L140" i="2"/>
  <c r="K140" i="2"/>
  <c r="M139" i="2"/>
  <c r="O139" i="2" s="1"/>
  <c r="P139" i="2" l="1"/>
  <c r="Q139" i="2" s="1"/>
  <c r="J142" i="2"/>
  <c r="L141" i="2"/>
  <c r="N139" i="2"/>
  <c r="K141" i="2"/>
  <c r="M140" i="2"/>
  <c r="O140" i="2" s="1"/>
  <c r="P140" i="2" s="1"/>
  <c r="N140" i="2"/>
  <c r="J143" i="2" l="1"/>
  <c r="L142" i="2"/>
  <c r="K142" i="2"/>
  <c r="M141" i="2"/>
  <c r="O141" i="2" s="1"/>
  <c r="Q140" i="2"/>
  <c r="N141" i="2" l="1"/>
  <c r="P141" i="2" s="1"/>
  <c r="Q141" i="2" s="1"/>
  <c r="J144" i="2"/>
  <c r="L143" i="2"/>
  <c r="K143" i="2"/>
  <c r="M142" i="2"/>
  <c r="N142" i="2" s="1"/>
  <c r="J145" i="2" l="1"/>
  <c r="L144" i="2"/>
  <c r="O142" i="2"/>
  <c r="P142" i="2" s="1"/>
  <c r="Q142" i="2" s="1"/>
  <c r="K144" i="2"/>
  <c r="M143" i="2"/>
  <c r="O143" i="2" s="1"/>
  <c r="P143" i="2" l="1"/>
  <c r="Q143" i="2" s="1"/>
  <c r="J146" i="2"/>
  <c r="L145" i="2"/>
  <c r="K145" i="2"/>
  <c r="M144" i="2"/>
  <c r="N144" i="2" s="1"/>
  <c r="N143" i="2"/>
  <c r="O144" i="2" l="1"/>
  <c r="P144" i="2" s="1"/>
  <c r="Q144" i="2" s="1"/>
  <c r="K146" i="2"/>
  <c r="M145" i="2"/>
  <c r="O145" i="2"/>
  <c r="N145" i="2"/>
  <c r="J147" i="2"/>
  <c r="L146" i="2"/>
  <c r="P145" i="2" l="1"/>
  <c r="Q145" i="2" s="1"/>
  <c r="J148" i="2"/>
  <c r="L147" i="2"/>
  <c r="K147" i="2"/>
  <c r="M146" i="2"/>
  <c r="N146" i="2" s="1"/>
  <c r="O146" i="2" l="1"/>
  <c r="P146" i="2" s="1"/>
  <c r="Q146" i="2" s="1"/>
  <c r="K148" i="2"/>
  <c r="M147" i="2"/>
  <c r="O147" i="2" s="1"/>
  <c r="J149" i="2"/>
  <c r="L148" i="2"/>
  <c r="J150" i="2" l="1"/>
  <c r="L149" i="2"/>
  <c r="K149" i="2"/>
  <c r="M148" i="2"/>
  <c r="N148" i="2" s="1"/>
  <c r="N147" i="2"/>
  <c r="P147" i="2" s="1"/>
  <c r="Q147" i="2" s="1"/>
  <c r="O148" i="2" l="1"/>
  <c r="P148" i="2" s="1"/>
  <c r="Q148" i="2" s="1"/>
  <c r="K150" i="2"/>
  <c r="M149" i="2"/>
  <c r="O149" i="2" s="1"/>
  <c r="J151" i="2"/>
  <c r="L150" i="2"/>
  <c r="J152" i="2" l="1"/>
  <c r="L151" i="2"/>
  <c r="K151" i="2"/>
  <c r="M150" i="2"/>
  <c r="N150" i="2" s="1"/>
  <c r="N149" i="2"/>
  <c r="P149" i="2" s="1"/>
  <c r="Q149" i="2" s="1"/>
  <c r="O150" i="2" l="1"/>
  <c r="P150" i="2" s="1"/>
  <c r="Q150" i="2" s="1"/>
  <c r="K152" i="2"/>
  <c r="M151" i="2"/>
  <c r="O151" i="2" s="1"/>
  <c r="J153" i="2"/>
  <c r="L152" i="2"/>
  <c r="J154" i="2" l="1"/>
  <c r="L153" i="2"/>
  <c r="K153" i="2"/>
  <c r="M152" i="2"/>
  <c r="N152" i="2" s="1"/>
  <c r="N151" i="2"/>
  <c r="P151" i="2" s="1"/>
  <c r="Q151" i="2" s="1"/>
  <c r="O152" i="2" l="1"/>
  <c r="P152" i="2" s="1"/>
  <c r="Q152" i="2" s="1"/>
  <c r="K154" i="2"/>
  <c r="M153" i="2"/>
  <c r="O153" i="2" s="1"/>
  <c r="J155" i="2"/>
  <c r="L154" i="2"/>
  <c r="J156" i="2" l="1"/>
  <c r="L155" i="2"/>
  <c r="K155" i="2"/>
  <c r="M154" i="2"/>
  <c r="N154" i="2" s="1"/>
  <c r="N153" i="2"/>
  <c r="P153" i="2" s="1"/>
  <c r="Q153" i="2" s="1"/>
  <c r="O154" i="2" l="1"/>
  <c r="P154" i="2" s="1"/>
  <c r="Q154" i="2" s="1"/>
  <c r="K156" i="2"/>
  <c r="M155" i="2"/>
  <c r="O155" i="2" s="1"/>
  <c r="J157" i="2"/>
  <c r="L156" i="2"/>
  <c r="J158" i="2" l="1"/>
  <c r="L157" i="2"/>
  <c r="K157" i="2"/>
  <c r="M156" i="2"/>
  <c r="N156" i="2" s="1"/>
  <c r="N155" i="2"/>
  <c r="P155" i="2" s="1"/>
  <c r="Q155" i="2" s="1"/>
  <c r="O156" i="2" l="1"/>
  <c r="P156" i="2" s="1"/>
  <c r="Q156" i="2" s="1"/>
  <c r="K158" i="2"/>
  <c r="M157" i="2"/>
  <c r="O157" i="2" s="1"/>
  <c r="J159" i="2"/>
  <c r="L158" i="2"/>
  <c r="J160" i="2" l="1"/>
  <c r="L159" i="2"/>
  <c r="K159" i="2"/>
  <c r="M158" i="2"/>
  <c r="N158" i="2" s="1"/>
  <c r="N157" i="2"/>
  <c r="P157" i="2" s="1"/>
  <c r="Q157" i="2" s="1"/>
  <c r="O158" i="2" l="1"/>
  <c r="P158" i="2" s="1"/>
  <c r="Q158" i="2" s="1"/>
  <c r="K160" i="2"/>
  <c r="M159" i="2"/>
  <c r="O159" i="2" s="1"/>
  <c r="J161" i="2"/>
  <c r="L160" i="2"/>
  <c r="J162" i="2" l="1"/>
  <c r="L161" i="2"/>
  <c r="K161" i="2"/>
  <c r="M160" i="2"/>
  <c r="N160" i="2" s="1"/>
  <c r="N159" i="2"/>
  <c r="P159" i="2" s="1"/>
  <c r="Q159" i="2" s="1"/>
  <c r="O160" i="2" l="1"/>
  <c r="P160" i="2" s="1"/>
  <c r="Q160" i="2" s="1"/>
  <c r="K162" i="2"/>
  <c r="M161" i="2"/>
  <c r="O161" i="2" s="1"/>
  <c r="J163" i="2"/>
  <c r="L162" i="2"/>
  <c r="J164" i="2" l="1"/>
  <c r="L163" i="2"/>
  <c r="K163" i="2"/>
  <c r="M162" i="2"/>
  <c r="N162" i="2" s="1"/>
  <c r="N161" i="2"/>
  <c r="P161" i="2" s="1"/>
  <c r="Q161" i="2" s="1"/>
  <c r="O162" i="2" l="1"/>
  <c r="P162" i="2" s="1"/>
  <c r="Q162" i="2" s="1"/>
  <c r="K164" i="2"/>
  <c r="M163" i="2"/>
  <c r="O163" i="2" s="1"/>
  <c r="J165" i="2"/>
  <c r="L164" i="2"/>
  <c r="J166" i="2" l="1"/>
  <c r="L165" i="2"/>
  <c r="K165" i="2"/>
  <c r="M164" i="2"/>
  <c r="N164" i="2" s="1"/>
  <c r="N163" i="2"/>
  <c r="P163" i="2" s="1"/>
  <c r="Q163" i="2" s="1"/>
  <c r="O164" i="2" l="1"/>
  <c r="P164" i="2" s="1"/>
  <c r="Q164" i="2" s="1"/>
  <c r="K166" i="2"/>
  <c r="M165" i="2"/>
  <c r="O165" i="2" s="1"/>
  <c r="J167" i="2"/>
  <c r="L166" i="2"/>
  <c r="J168" i="2" l="1"/>
  <c r="L167" i="2"/>
  <c r="K167" i="2"/>
  <c r="M166" i="2"/>
  <c r="N166" i="2" s="1"/>
  <c r="N165" i="2"/>
  <c r="P165" i="2" s="1"/>
  <c r="Q165" i="2" s="1"/>
  <c r="O166" i="2" l="1"/>
  <c r="P166" i="2" s="1"/>
  <c r="Q166" i="2" s="1"/>
  <c r="K168" i="2"/>
  <c r="M167" i="2"/>
  <c r="O167" i="2" s="1"/>
  <c r="J169" i="2"/>
  <c r="L168" i="2"/>
  <c r="N168" i="2" l="1"/>
  <c r="O168" i="2"/>
  <c r="P168" i="2" s="1"/>
  <c r="K169" i="2"/>
  <c r="M168" i="2"/>
  <c r="N167" i="2"/>
  <c r="P167" i="2" s="1"/>
  <c r="Q167" i="2" s="1"/>
  <c r="Q168" i="2" s="1"/>
  <c r="J170" i="2"/>
  <c r="L169" i="2"/>
  <c r="J171" i="2" l="1"/>
  <c r="L170" i="2"/>
  <c r="O169" i="2"/>
  <c r="K170" i="2"/>
  <c r="M169" i="2"/>
  <c r="N169" i="2" s="1"/>
  <c r="O170" i="2" l="1"/>
  <c r="P169" i="2"/>
  <c r="Q169" i="2" s="1"/>
  <c r="K171" i="2"/>
  <c r="M170" i="2"/>
  <c r="N170" i="2" s="1"/>
  <c r="J172" i="2"/>
  <c r="L171" i="2"/>
  <c r="K172" i="2" l="1"/>
  <c r="M171" i="2"/>
  <c r="N171" i="2" s="1"/>
  <c r="O171" i="2"/>
  <c r="J173" i="2"/>
  <c r="L172" i="2"/>
  <c r="P170" i="2"/>
  <c r="Q170" i="2" s="1"/>
  <c r="J174" i="2" l="1"/>
  <c r="L173" i="2"/>
  <c r="P171" i="2"/>
  <c r="Q171" i="2" s="1"/>
  <c r="K173" i="2"/>
  <c r="M172" i="2"/>
  <c r="N172" i="2" s="1"/>
  <c r="J175" i="2" l="1"/>
  <c r="L174" i="2"/>
  <c r="K174" i="2"/>
  <c r="M173" i="2"/>
  <c r="O172" i="2"/>
  <c r="P172" i="2" s="1"/>
  <c r="Q172" i="2" s="1"/>
  <c r="O173" i="2"/>
  <c r="N173" i="2"/>
  <c r="J176" i="2" l="1"/>
  <c r="L175" i="2"/>
  <c r="K175" i="2"/>
  <c r="M174" i="2"/>
  <c r="P173" i="2"/>
  <c r="Q173" i="2" s="1"/>
  <c r="Q174" i="2" s="1"/>
  <c r="N174" i="2"/>
  <c r="O174" i="2"/>
  <c r="P174" i="2" s="1"/>
  <c r="K176" i="2" l="1"/>
  <c r="M175" i="2"/>
  <c r="N175" i="2" s="1"/>
  <c r="O175" i="2"/>
  <c r="J177" i="2"/>
  <c r="L176" i="2"/>
  <c r="P175" i="2" l="1"/>
  <c r="Q175" i="2" s="1"/>
  <c r="J178" i="2"/>
  <c r="L177" i="2"/>
  <c r="K177" i="2"/>
  <c r="M176" i="2"/>
  <c r="N176" i="2" s="1"/>
  <c r="J179" i="2" l="1"/>
  <c r="L178" i="2"/>
  <c r="K178" i="2"/>
  <c r="M177" i="2"/>
  <c r="O177" i="2" s="1"/>
  <c r="P177" i="2" s="1"/>
  <c r="O176" i="2"/>
  <c r="P176" i="2" s="1"/>
  <c r="Q176" i="2" s="1"/>
  <c r="N177" i="2"/>
  <c r="Q177" i="2" l="1"/>
  <c r="K179" i="2"/>
  <c r="M178" i="2"/>
  <c r="O178" i="2" s="1"/>
  <c r="P178" i="2" s="1"/>
  <c r="N178" i="2"/>
  <c r="J180" i="2"/>
  <c r="L179" i="2"/>
  <c r="K180" i="2" l="1"/>
  <c r="M179" i="2"/>
  <c r="O179" i="2" s="1"/>
  <c r="J181" i="2"/>
  <c r="L180" i="2"/>
  <c r="Q178" i="2"/>
  <c r="K181" i="2" l="1"/>
  <c r="M180" i="2"/>
  <c r="O180" i="2" s="1"/>
  <c r="P180" i="2" s="1"/>
  <c r="N180" i="2"/>
  <c r="N179" i="2"/>
  <c r="P179" i="2" s="1"/>
  <c r="Q179" i="2" s="1"/>
  <c r="Q180" i="2" s="1"/>
  <c r="J182" i="2"/>
  <c r="L181" i="2"/>
  <c r="K182" i="2" l="1"/>
  <c r="M181" i="2"/>
  <c r="O181" i="2" s="1"/>
  <c r="J183" i="2"/>
  <c r="L182" i="2"/>
  <c r="J184" i="2" l="1"/>
  <c r="L183" i="2"/>
  <c r="N181" i="2"/>
  <c r="P181" i="2" s="1"/>
  <c r="Q181" i="2" s="1"/>
  <c r="Q182" i="2" s="1"/>
  <c r="K183" i="2"/>
  <c r="M182" i="2"/>
  <c r="N182" i="2"/>
  <c r="O182" i="2"/>
  <c r="P182" i="2" s="1"/>
  <c r="J185" i="2" l="1"/>
  <c r="L184" i="2"/>
  <c r="K184" i="2"/>
  <c r="M183" i="2"/>
  <c r="O183" i="2" s="1"/>
  <c r="J186" i="2" l="1"/>
  <c r="L185" i="2"/>
  <c r="N183" i="2"/>
  <c r="P183" i="2" s="1"/>
  <c r="Q183" i="2" s="1"/>
  <c r="K185" i="2"/>
  <c r="M184" i="2"/>
  <c r="N184" i="2" s="1"/>
  <c r="O184" i="2"/>
  <c r="P184" i="2" l="1"/>
  <c r="Q184" i="2" s="1"/>
  <c r="J187" i="2"/>
  <c r="L186" i="2"/>
  <c r="K186" i="2"/>
  <c r="M185" i="2"/>
  <c r="O185" i="2" s="1"/>
  <c r="N185" i="2" l="1"/>
  <c r="P185" i="2" s="1"/>
  <c r="Q185" i="2" s="1"/>
  <c r="K187" i="2"/>
  <c r="M186" i="2"/>
  <c r="N186" i="2" s="1"/>
  <c r="O186" i="2"/>
  <c r="J188" i="2"/>
  <c r="L187" i="2"/>
  <c r="Q186" i="2" l="1"/>
  <c r="P186" i="2"/>
  <c r="J189" i="2"/>
  <c r="L188" i="2"/>
  <c r="K188" i="2"/>
  <c r="M187" i="2"/>
  <c r="O187" i="2"/>
  <c r="N187" i="2"/>
  <c r="P187" i="2" l="1"/>
  <c r="J190" i="2"/>
  <c r="L189" i="2"/>
  <c r="K189" i="2"/>
  <c r="M188" i="2"/>
  <c r="O188" i="2" s="1"/>
  <c r="Q187" i="2"/>
  <c r="N188" i="2" l="1"/>
  <c r="P188" i="2" s="1"/>
  <c r="Q188" i="2" s="1"/>
  <c r="O189" i="2"/>
  <c r="K190" i="2"/>
  <c r="M189" i="2"/>
  <c r="N189" i="2" s="1"/>
  <c r="J191" i="2"/>
  <c r="L190" i="2"/>
  <c r="J192" i="2" l="1"/>
  <c r="L191" i="2"/>
  <c r="P189" i="2"/>
  <c r="Q189" i="2" s="1"/>
  <c r="Q190" i="2" s="1"/>
  <c r="K191" i="2"/>
  <c r="M190" i="2"/>
  <c r="N190" i="2"/>
  <c r="O190" i="2"/>
  <c r="P190" i="2" s="1"/>
  <c r="J193" i="2" l="1"/>
  <c r="L192" i="2"/>
  <c r="K192" i="2"/>
  <c r="M191" i="2"/>
  <c r="O191" i="2" s="1"/>
  <c r="J194" i="2" l="1"/>
  <c r="L193" i="2"/>
  <c r="N191" i="2"/>
  <c r="P191" i="2" s="1"/>
  <c r="Q191" i="2" s="1"/>
  <c r="Q192" i="2" s="1"/>
  <c r="K193" i="2"/>
  <c r="M192" i="2"/>
  <c r="N192" i="2"/>
  <c r="O192" i="2"/>
  <c r="P192" i="2" s="1"/>
  <c r="J195" i="2" l="1"/>
  <c r="L194" i="2"/>
  <c r="K194" i="2"/>
  <c r="M193" i="2"/>
  <c r="N193" i="2" s="1"/>
  <c r="O193" i="2" l="1"/>
  <c r="P193" i="2" s="1"/>
  <c r="Q193" i="2" s="1"/>
  <c r="J196" i="2"/>
  <c r="L195" i="2"/>
  <c r="K195" i="2"/>
  <c r="M194" i="2"/>
  <c r="N194" i="2" s="1"/>
  <c r="J197" i="2" l="1"/>
  <c r="L196" i="2"/>
  <c r="O194" i="2"/>
  <c r="P194" i="2" s="1"/>
  <c r="K196" i="2"/>
  <c r="M195" i="2"/>
  <c r="O195" i="2" s="1"/>
  <c r="Q194" i="2"/>
  <c r="K197" i="2" l="1"/>
  <c r="M196" i="2"/>
  <c r="N196" i="2" s="1"/>
  <c r="N195" i="2"/>
  <c r="P195" i="2" s="1"/>
  <c r="Q195" i="2" s="1"/>
  <c r="J198" i="2"/>
  <c r="L197" i="2"/>
  <c r="J199" i="2" l="1"/>
  <c r="L198" i="2"/>
  <c r="K198" i="2"/>
  <c r="M197" i="2"/>
  <c r="O196" i="2"/>
  <c r="P196" i="2" s="1"/>
  <c r="Q196" i="2" s="1"/>
  <c r="O197" i="2"/>
  <c r="N197" i="2"/>
  <c r="O198" i="2" l="1"/>
  <c r="K199" i="2"/>
  <c r="M198" i="2"/>
  <c r="N198" i="2" s="1"/>
  <c r="P197" i="2"/>
  <c r="Q197" i="2" s="1"/>
  <c r="J200" i="2"/>
  <c r="L199" i="2"/>
  <c r="P198" i="2" l="1"/>
  <c r="Q198" i="2" s="1"/>
  <c r="Q199" i="2" s="1"/>
  <c r="O199" i="2"/>
  <c r="P199" i="2" s="1"/>
  <c r="N199" i="2"/>
  <c r="K200" i="2"/>
  <c r="M199" i="2"/>
  <c r="J201" i="2"/>
  <c r="L200" i="2"/>
  <c r="J202" i="2" l="1"/>
  <c r="L201" i="2"/>
  <c r="K201" i="2"/>
  <c r="M200" i="2"/>
  <c r="N200" i="2" s="1"/>
  <c r="J203" i="2" l="1"/>
  <c r="L202" i="2"/>
  <c r="O200" i="2"/>
  <c r="P200" i="2" s="1"/>
  <c r="Q200" i="2" s="1"/>
  <c r="K202" i="2"/>
  <c r="M201" i="2"/>
  <c r="O201" i="2"/>
  <c r="N201" i="2"/>
  <c r="K203" i="2" l="1"/>
  <c r="M202" i="2"/>
  <c r="N202" i="2" s="1"/>
  <c r="P201" i="2"/>
  <c r="Q201" i="2"/>
  <c r="J204" i="2"/>
  <c r="L203" i="2"/>
  <c r="J205" i="2" l="1"/>
  <c r="L204" i="2"/>
  <c r="O202" i="2"/>
  <c r="P202" i="2" s="1"/>
  <c r="Q202" i="2" s="1"/>
  <c r="K204" i="2"/>
  <c r="M203" i="2"/>
  <c r="O203" i="2" s="1"/>
  <c r="O204" i="2" l="1"/>
  <c r="N203" i="2"/>
  <c r="P203" i="2" s="1"/>
  <c r="Q203" i="2" s="1"/>
  <c r="K205" i="2"/>
  <c r="M204" i="2"/>
  <c r="N204" i="2" s="1"/>
  <c r="J206" i="2"/>
  <c r="L205" i="2"/>
  <c r="J207" i="2" l="1"/>
  <c r="L206" i="2"/>
  <c r="P204" i="2"/>
  <c r="Q204" i="2" s="1"/>
  <c r="Q205" i="2" s="1"/>
  <c r="K206" i="2"/>
  <c r="M205" i="2"/>
  <c r="O205" i="2"/>
  <c r="P205" i="2" s="1"/>
  <c r="N205" i="2"/>
  <c r="J208" i="2" l="1"/>
  <c r="L207" i="2"/>
  <c r="K207" i="2"/>
  <c r="M206" i="2"/>
  <c r="N206" i="2" s="1"/>
  <c r="O206" i="2" l="1"/>
  <c r="P206" i="2" s="1"/>
  <c r="Q206" i="2" s="1"/>
  <c r="J209" i="2"/>
  <c r="L208" i="2"/>
  <c r="K208" i="2"/>
  <c r="M207" i="2"/>
  <c r="O207" i="2" s="1"/>
  <c r="K209" i="2" l="1"/>
  <c r="M208" i="2"/>
  <c r="N208" i="2" s="1"/>
  <c r="N207" i="2"/>
  <c r="P207" i="2" s="1"/>
  <c r="Q207" i="2" s="1"/>
  <c r="J210" i="2"/>
  <c r="L209" i="2"/>
  <c r="K210" i="2" l="1"/>
  <c r="M209" i="2"/>
  <c r="O209" i="2" s="1"/>
  <c r="J211" i="2"/>
  <c r="L210" i="2"/>
  <c r="O208" i="2"/>
  <c r="P208" i="2" s="1"/>
  <c r="Q208" i="2" s="1"/>
  <c r="K211" i="2" l="1"/>
  <c r="M210" i="2"/>
  <c r="N210" i="2" s="1"/>
  <c r="N209" i="2"/>
  <c r="P209" i="2" s="1"/>
  <c r="Q209" i="2" s="1"/>
  <c r="J212" i="2"/>
  <c r="L211" i="2"/>
  <c r="K212" i="2" l="1"/>
  <c r="M211" i="2"/>
  <c r="O210" i="2"/>
  <c r="P210" i="2" s="1"/>
  <c r="Q210" i="2" s="1"/>
  <c r="J213" i="2"/>
  <c r="L212" i="2"/>
  <c r="O211" i="2"/>
  <c r="N211" i="2"/>
  <c r="P211" i="2" l="1"/>
  <c r="Q211" i="2" s="1"/>
  <c r="K213" i="2"/>
  <c r="M212" i="2"/>
  <c r="N212" i="2" s="1"/>
  <c r="J214" i="2"/>
  <c r="L213" i="2"/>
  <c r="J215" i="2" l="1"/>
  <c r="L214" i="2"/>
  <c r="O213" i="2"/>
  <c r="K214" i="2"/>
  <c r="M213" i="2"/>
  <c r="N213" i="2" s="1"/>
  <c r="O212" i="2"/>
  <c r="P212" i="2" s="1"/>
  <c r="Q212" i="2" s="1"/>
  <c r="J216" i="2" l="1"/>
  <c r="L215" i="2"/>
  <c r="P213" i="2"/>
  <c r="Q213" i="2" s="1"/>
  <c r="K215" i="2"/>
  <c r="M214" i="2"/>
  <c r="N214" i="2" s="1"/>
  <c r="K216" i="2" l="1"/>
  <c r="M215" i="2"/>
  <c r="N215" i="2" s="1"/>
  <c r="O215" i="2"/>
  <c r="O214" i="2"/>
  <c r="P214" i="2" s="1"/>
  <c r="Q214" i="2" s="1"/>
  <c r="J217" i="2"/>
  <c r="L216" i="2"/>
  <c r="P215" i="2" l="1"/>
  <c r="Q215" i="2" s="1"/>
  <c r="J218" i="2"/>
  <c r="L217" i="2"/>
  <c r="K217" i="2"/>
  <c r="M216" i="2"/>
  <c r="N216" i="2" s="1"/>
  <c r="O216" i="2" l="1"/>
  <c r="P216" i="2" s="1"/>
  <c r="Q216" i="2" s="1"/>
  <c r="K218" i="2"/>
  <c r="M217" i="2"/>
  <c r="O217" i="2" s="1"/>
  <c r="J219" i="2"/>
  <c r="L218" i="2"/>
  <c r="P217" i="2" l="1"/>
  <c r="Q217" i="2" s="1"/>
  <c r="J220" i="2"/>
  <c r="L219" i="2"/>
  <c r="N217" i="2"/>
  <c r="K219" i="2"/>
  <c r="M218" i="2"/>
  <c r="N218" i="2" s="1"/>
  <c r="K220" i="2" l="1"/>
  <c r="M219" i="2"/>
  <c r="O219" i="2" s="1"/>
  <c r="O218" i="2"/>
  <c r="P218" i="2" s="1"/>
  <c r="Q218" i="2" s="1"/>
  <c r="J221" i="2"/>
  <c r="L220" i="2"/>
  <c r="N219" i="2" l="1"/>
  <c r="P219" i="2" s="1"/>
  <c r="Q219" i="2" s="1"/>
  <c r="Q220" i="2" s="1"/>
  <c r="K221" i="2"/>
  <c r="M220" i="2"/>
  <c r="N220" i="2"/>
  <c r="O220" i="2"/>
  <c r="P220" i="2" s="1"/>
  <c r="J222" i="2"/>
  <c r="L221" i="2"/>
  <c r="J223" i="2" l="1"/>
  <c r="L222" i="2"/>
  <c r="K222" i="2"/>
  <c r="M221" i="2"/>
  <c r="O221" i="2" s="1"/>
  <c r="K223" i="2" l="1"/>
  <c r="M222" i="2"/>
  <c r="O222" i="2" s="1"/>
  <c r="P222" i="2" s="1"/>
  <c r="N221" i="2"/>
  <c r="P221" i="2" s="1"/>
  <c r="Q221" i="2" s="1"/>
  <c r="Q222" i="2" s="1"/>
  <c r="N222" i="2"/>
  <c r="J224" i="2"/>
  <c r="L223" i="2"/>
  <c r="J225" i="2" l="1"/>
  <c r="L224" i="2"/>
  <c r="K224" i="2"/>
  <c r="M223" i="2"/>
  <c r="O223" i="2"/>
  <c r="N223" i="2"/>
  <c r="P223" i="2" l="1"/>
  <c r="Q223" i="2" s="1"/>
  <c r="K225" i="2"/>
  <c r="M224" i="2"/>
  <c r="O224" i="2" s="1"/>
  <c r="P224" i="2" s="1"/>
  <c r="N224" i="2"/>
  <c r="J226" i="2"/>
  <c r="L225" i="2"/>
  <c r="O225" i="2" l="1"/>
  <c r="J227" i="2"/>
  <c r="L226" i="2"/>
  <c r="K226" i="2"/>
  <c r="M225" i="2"/>
  <c r="N225" i="2" s="1"/>
  <c r="Q224" i="2"/>
  <c r="J228" i="2" l="1"/>
  <c r="L227" i="2"/>
  <c r="K227" i="2"/>
  <c r="M226" i="2"/>
  <c r="N226" i="2" s="1"/>
  <c r="P225" i="2"/>
  <c r="Q225" i="2" s="1"/>
  <c r="K228" i="2" l="1"/>
  <c r="M227" i="2"/>
  <c r="O226" i="2"/>
  <c r="P226" i="2" s="1"/>
  <c r="Q226" i="2" s="1"/>
  <c r="J229" i="2"/>
  <c r="L228" i="2"/>
  <c r="O227" i="2"/>
  <c r="N227" i="2"/>
  <c r="O228" i="2" l="1"/>
  <c r="P227" i="2"/>
  <c r="Q227" i="2" s="1"/>
  <c r="K229" i="2"/>
  <c r="M228" i="2"/>
  <c r="N228" i="2" s="1"/>
  <c r="J230" i="2"/>
  <c r="L229" i="2"/>
  <c r="J231" i="2" l="1"/>
  <c r="L230" i="2"/>
  <c r="P228" i="2"/>
  <c r="Q228" i="2" s="1"/>
  <c r="K230" i="2"/>
  <c r="M229" i="2"/>
  <c r="O229" i="2" s="1"/>
  <c r="J232" i="2" l="1"/>
  <c r="L231" i="2"/>
  <c r="K231" i="2"/>
  <c r="M230" i="2"/>
  <c r="O230" i="2" s="1"/>
  <c r="P230" i="2" s="1"/>
  <c r="N229" i="2"/>
  <c r="P229" i="2" s="1"/>
  <c r="Q229" i="2" s="1"/>
  <c r="N230" i="2"/>
  <c r="Q230" i="2" l="1"/>
  <c r="J233" i="2"/>
  <c r="L232" i="2"/>
  <c r="K232" i="2"/>
  <c r="M231" i="2"/>
  <c r="O231" i="2" s="1"/>
  <c r="K233" i="2" l="1"/>
  <c r="M232" i="2"/>
  <c r="J234" i="2"/>
  <c r="L233" i="2"/>
  <c r="N231" i="2"/>
  <c r="P231" i="2" s="1"/>
  <c r="Q231" i="2" s="1"/>
  <c r="Q232" i="2" s="1"/>
  <c r="N232" i="2"/>
  <c r="O232" i="2"/>
  <c r="P232" i="2" s="1"/>
  <c r="K234" i="2" l="1"/>
  <c r="M233" i="2"/>
  <c r="O233" i="2" s="1"/>
  <c r="P233" i="2" s="1"/>
  <c r="Q233" i="2" s="1"/>
  <c r="J235" i="2"/>
  <c r="L234" i="2"/>
  <c r="N233" i="2"/>
  <c r="K235" i="2" l="1"/>
  <c r="M234" i="2"/>
  <c r="N234" i="2" s="1"/>
  <c r="J236" i="2"/>
  <c r="L235" i="2"/>
  <c r="O234" i="2"/>
  <c r="J237" i="2" l="1"/>
  <c r="L236" i="2"/>
  <c r="K236" i="2"/>
  <c r="M235" i="2"/>
  <c r="O235" i="2" s="1"/>
  <c r="P234" i="2"/>
  <c r="Q234" i="2" s="1"/>
  <c r="N235" i="2" l="1"/>
  <c r="P235" i="2" s="1"/>
  <c r="Q235" i="2" s="1"/>
  <c r="Q236" i="2" s="1"/>
  <c r="N236" i="2"/>
  <c r="O236" i="2"/>
  <c r="P236" i="2" s="1"/>
  <c r="K237" i="2"/>
  <c r="M236" i="2"/>
  <c r="J238" i="2"/>
  <c r="L237" i="2"/>
  <c r="J239" i="2" l="1"/>
  <c r="L238" i="2"/>
  <c r="O237" i="2"/>
  <c r="K238" i="2"/>
  <c r="M237" i="2"/>
  <c r="N237" i="2" s="1"/>
  <c r="J240" i="2" l="1"/>
  <c r="L239" i="2"/>
  <c r="P237" i="2"/>
  <c r="Q237" i="2" s="1"/>
  <c r="N238" i="2"/>
  <c r="K239" i="2"/>
  <c r="M238" i="2"/>
  <c r="O238" i="2" s="1"/>
  <c r="P238" i="2" s="1"/>
  <c r="Q238" i="2" l="1"/>
  <c r="K240" i="2"/>
  <c r="M239" i="2"/>
  <c r="O239" i="2" s="1"/>
  <c r="J241" i="2"/>
  <c r="L240" i="2"/>
  <c r="K241" i="2" l="1"/>
  <c r="M240" i="2"/>
  <c r="O240" i="2" s="1"/>
  <c r="P240" i="2" s="1"/>
  <c r="N240" i="2"/>
  <c r="J242" i="2"/>
  <c r="L241" i="2"/>
  <c r="N239" i="2"/>
  <c r="P239" i="2" s="1"/>
  <c r="Q239" i="2" s="1"/>
  <c r="Q240" i="2" s="1"/>
  <c r="K242" i="2" l="1"/>
  <c r="M241" i="2"/>
  <c r="N241" i="2" s="1"/>
  <c r="O241" i="2"/>
  <c r="J243" i="2"/>
  <c r="L242" i="2"/>
  <c r="J244" i="2" l="1"/>
  <c r="L243" i="2"/>
  <c r="P241" i="2"/>
  <c r="Q241" i="2" s="1"/>
  <c r="N242" i="2"/>
  <c r="K243" i="2"/>
  <c r="M242" i="2"/>
  <c r="O242" i="2" s="1"/>
  <c r="P242" i="2" s="1"/>
  <c r="Q242" i="2" l="1"/>
  <c r="K244" i="2"/>
  <c r="M243" i="2"/>
  <c r="N243" i="2" s="1"/>
  <c r="O243" i="2"/>
  <c r="J245" i="2"/>
  <c r="L244" i="2"/>
  <c r="P243" i="2" l="1"/>
  <c r="J246" i="2"/>
  <c r="L245" i="2"/>
  <c r="K245" i="2"/>
  <c r="M244" i="2"/>
  <c r="N244" i="2" s="1"/>
  <c r="Q243" i="2"/>
  <c r="J247" i="2" l="1"/>
  <c r="L246" i="2"/>
  <c r="K246" i="2"/>
  <c r="M245" i="2"/>
  <c r="O245" i="2" s="1"/>
  <c r="O244" i="2"/>
  <c r="P244" i="2" s="1"/>
  <c r="Q244" i="2"/>
  <c r="N245" i="2" l="1"/>
  <c r="P245" i="2" s="1"/>
  <c r="Q245" i="2" s="1"/>
  <c r="N246" i="2"/>
  <c r="K247" i="2"/>
  <c r="M246" i="2"/>
  <c r="O246" i="2" s="1"/>
  <c r="P246" i="2" s="1"/>
  <c r="J248" i="2"/>
  <c r="L247" i="2"/>
  <c r="Q246" i="2" l="1"/>
  <c r="J249" i="2"/>
  <c r="L248" i="2"/>
  <c r="K248" i="2"/>
  <c r="M247" i="2"/>
  <c r="O247" i="2"/>
  <c r="N247" i="2"/>
  <c r="J250" i="2" l="1"/>
  <c r="L250" i="2" s="1"/>
  <c r="L249" i="2"/>
  <c r="K249" i="2"/>
  <c r="M248" i="2"/>
  <c r="N248" i="2" s="1"/>
  <c r="P247" i="2"/>
  <c r="Q247" i="2"/>
  <c r="O248" i="2" l="1"/>
  <c r="P248" i="2" s="1"/>
  <c r="Q248" i="2" s="1"/>
  <c r="K250" i="2"/>
  <c r="M250" i="2" s="1"/>
  <c r="O250" i="2" s="1"/>
  <c r="M249" i="2"/>
  <c r="O249" i="2" s="1"/>
  <c r="P250" i="2" l="1"/>
  <c r="N249" i="2"/>
  <c r="P249" i="2" s="1"/>
  <c r="Q249" i="2" s="1"/>
  <c r="Q250" i="2" s="1"/>
  <c r="N250" i="2"/>
</calcChain>
</file>

<file path=xl/sharedStrings.xml><?xml version="1.0" encoding="utf-8"?>
<sst xmlns="http://schemas.openxmlformats.org/spreadsheetml/2006/main" count="36" uniqueCount="26">
  <si>
    <t>timestamp</t>
  </si>
  <si>
    <t>open</t>
  </si>
  <si>
    <t>high</t>
  </si>
  <si>
    <t>low</t>
  </si>
  <si>
    <t>close</t>
  </si>
  <si>
    <t>gain</t>
  </si>
  <si>
    <t>loss</t>
  </si>
  <si>
    <t>avg_gain</t>
  </si>
  <si>
    <t>avg_loss</t>
  </si>
  <si>
    <t>RS</t>
  </si>
  <si>
    <t>RSI</t>
  </si>
  <si>
    <t>true_range</t>
  </si>
  <si>
    <t>DM+</t>
  </si>
  <si>
    <t>DM-</t>
  </si>
  <si>
    <t>TR14</t>
  </si>
  <si>
    <t>DM+14</t>
  </si>
  <si>
    <t>DM-14</t>
  </si>
  <si>
    <t>DI+</t>
  </si>
  <si>
    <t>DI-</t>
  </si>
  <si>
    <t>DI+Sum</t>
  </si>
  <si>
    <t>DI+Diff</t>
  </si>
  <si>
    <t>DX</t>
  </si>
  <si>
    <t>ADX</t>
  </si>
  <si>
    <t>Nr</t>
  </si>
  <si>
    <t>Dr</t>
  </si>
  <si>
    <t>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</si>
</sst>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sqref="A1:XFD1"/>
    </sheetView>
  </sheetViews>
  <sheetFormatPr defaultRowHeight="15" x14ac:dyDescent="0.25"/>
  <cols>
    <col min="1" max="1" width="10.5703125" bestFit="1" customWidth="1"/>
    <col min="11" max="11" width="9.140625" style="5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>
        <v>43915</v>
      </c>
      <c r="B2">
        <v>148.91</v>
      </c>
      <c r="C2">
        <v>154.33000000000001</v>
      </c>
      <c r="D2">
        <v>144.44</v>
      </c>
      <c r="E2">
        <v>146.91999999999999</v>
      </c>
    </row>
    <row r="3" spans="1:11" x14ac:dyDescent="0.25">
      <c r="A3" s="1">
        <v>43916</v>
      </c>
      <c r="B3">
        <v>148.4</v>
      </c>
      <c r="C3">
        <v>156.66</v>
      </c>
      <c r="D3">
        <v>148.37</v>
      </c>
      <c r="E3">
        <v>156.11000000000001</v>
      </c>
      <c r="F3">
        <v>9.19</v>
      </c>
      <c r="G3">
        <v>0</v>
      </c>
    </row>
    <row r="4" spans="1:11" x14ac:dyDescent="0.25">
      <c r="A4" s="1">
        <v>43917</v>
      </c>
      <c r="B4">
        <v>151.75</v>
      </c>
      <c r="C4">
        <v>154.88999999999999</v>
      </c>
      <c r="D4">
        <v>149.19999999999999</v>
      </c>
      <c r="E4">
        <v>149.69999999999999</v>
      </c>
      <c r="F4">
        <v>0</v>
      </c>
      <c r="G4">
        <v>6.41</v>
      </c>
    </row>
    <row r="5" spans="1:11" x14ac:dyDescent="0.25">
      <c r="A5" s="1">
        <v>43920</v>
      </c>
      <c r="B5">
        <v>152.44</v>
      </c>
      <c r="C5">
        <v>160.6</v>
      </c>
      <c r="D5">
        <v>150.01</v>
      </c>
      <c r="E5">
        <v>160.22999999999999</v>
      </c>
      <c r="F5">
        <v>10.53</v>
      </c>
      <c r="G5">
        <v>0</v>
      </c>
    </row>
    <row r="6" spans="1:11" x14ac:dyDescent="0.25">
      <c r="A6" s="1">
        <v>43921</v>
      </c>
      <c r="B6">
        <v>159.4</v>
      </c>
      <c r="C6">
        <v>164.78</v>
      </c>
      <c r="D6">
        <v>156.56</v>
      </c>
      <c r="E6">
        <v>157.71</v>
      </c>
      <c r="F6">
        <v>0</v>
      </c>
      <c r="G6">
        <v>2.52</v>
      </c>
    </row>
    <row r="7" spans="1:11" x14ac:dyDescent="0.25">
      <c r="A7" s="1">
        <v>43922</v>
      </c>
      <c r="B7">
        <v>153</v>
      </c>
      <c r="C7">
        <v>157.75</v>
      </c>
      <c r="D7">
        <v>150.82</v>
      </c>
      <c r="E7">
        <v>152.11000000000001</v>
      </c>
      <c r="F7">
        <v>0</v>
      </c>
      <c r="G7">
        <v>5.6</v>
      </c>
    </row>
    <row r="8" spans="1:11" x14ac:dyDescent="0.25">
      <c r="A8" s="1">
        <v>43923</v>
      </c>
      <c r="B8">
        <v>151.86000000000001</v>
      </c>
      <c r="C8">
        <v>155.47999999999999</v>
      </c>
      <c r="D8">
        <v>150.36000000000001</v>
      </c>
      <c r="E8">
        <v>155.26</v>
      </c>
      <c r="F8">
        <v>3.15</v>
      </c>
      <c r="G8">
        <v>0</v>
      </c>
    </row>
    <row r="9" spans="1:11" x14ac:dyDescent="0.25">
      <c r="A9" s="1">
        <v>43924</v>
      </c>
      <c r="B9">
        <v>155.1</v>
      </c>
      <c r="C9">
        <v>157.38</v>
      </c>
      <c r="D9">
        <v>152.19</v>
      </c>
      <c r="E9">
        <v>153.83000000000001</v>
      </c>
      <c r="F9">
        <v>0</v>
      </c>
      <c r="G9">
        <v>1.43</v>
      </c>
    </row>
    <row r="10" spans="1:11" x14ac:dyDescent="0.25">
      <c r="A10" s="1">
        <v>43927</v>
      </c>
      <c r="B10">
        <v>160.32</v>
      </c>
      <c r="C10">
        <v>166.5</v>
      </c>
      <c r="D10">
        <v>157.58000000000001</v>
      </c>
      <c r="E10">
        <v>165.27</v>
      </c>
      <c r="F10">
        <v>11.44</v>
      </c>
      <c r="G10">
        <v>0</v>
      </c>
    </row>
    <row r="11" spans="1:11" x14ac:dyDescent="0.25">
      <c r="A11" s="1">
        <v>43928</v>
      </c>
      <c r="B11">
        <v>169.59</v>
      </c>
      <c r="C11">
        <v>170</v>
      </c>
      <c r="D11">
        <v>163.26</v>
      </c>
      <c r="E11">
        <v>163.49</v>
      </c>
      <c r="F11">
        <v>0</v>
      </c>
      <c r="G11">
        <v>1.78</v>
      </c>
    </row>
    <row r="12" spans="1:11" x14ac:dyDescent="0.25">
      <c r="A12" s="1">
        <v>43929</v>
      </c>
      <c r="B12">
        <v>165.67</v>
      </c>
      <c r="C12">
        <v>166.67</v>
      </c>
      <c r="D12">
        <v>163.5</v>
      </c>
      <c r="E12">
        <v>165.13</v>
      </c>
      <c r="F12">
        <v>1.64</v>
      </c>
      <c r="G12">
        <v>0</v>
      </c>
    </row>
    <row r="13" spans="1:11" x14ac:dyDescent="0.25">
      <c r="A13" s="1">
        <v>43930</v>
      </c>
      <c r="B13">
        <v>166.36</v>
      </c>
      <c r="C13">
        <v>167.37</v>
      </c>
      <c r="D13">
        <v>163.33000000000001</v>
      </c>
      <c r="E13">
        <v>165.14</v>
      </c>
      <c r="F13">
        <v>0.01</v>
      </c>
      <c r="G13">
        <v>0</v>
      </c>
    </row>
    <row r="14" spans="1:11" x14ac:dyDescent="0.25">
      <c r="A14" s="1">
        <v>43934</v>
      </c>
      <c r="B14">
        <v>164.35</v>
      </c>
      <c r="C14">
        <v>165.57</v>
      </c>
      <c r="D14">
        <v>162.30000000000001</v>
      </c>
      <c r="E14">
        <v>165.51</v>
      </c>
      <c r="F14">
        <v>0.37</v>
      </c>
      <c r="G14">
        <v>0</v>
      </c>
    </row>
    <row r="15" spans="1:11" x14ac:dyDescent="0.25">
      <c r="A15" s="1">
        <v>43935</v>
      </c>
      <c r="B15">
        <v>169</v>
      </c>
      <c r="C15">
        <v>173.75</v>
      </c>
      <c r="D15">
        <v>168</v>
      </c>
      <c r="E15">
        <v>173.7</v>
      </c>
      <c r="F15">
        <v>8.19</v>
      </c>
      <c r="G15">
        <v>0</v>
      </c>
    </row>
    <row r="16" spans="1:11" x14ac:dyDescent="0.25">
      <c r="A16" s="1">
        <v>43936</v>
      </c>
      <c r="B16">
        <v>171.2</v>
      </c>
      <c r="C16">
        <v>173.57</v>
      </c>
      <c r="D16">
        <v>169.24</v>
      </c>
      <c r="E16">
        <v>171.88</v>
      </c>
      <c r="F16">
        <v>0</v>
      </c>
      <c r="G16">
        <v>1.82</v>
      </c>
      <c r="H16">
        <v>3.18</v>
      </c>
      <c r="I16">
        <v>1.397142857</v>
      </c>
      <c r="J16">
        <v>2.27607362</v>
      </c>
      <c r="K16" s="5">
        <v>69.475655430000003</v>
      </c>
    </row>
    <row r="17" spans="1:11" x14ac:dyDescent="0.25">
      <c r="A17" s="1">
        <v>43937</v>
      </c>
      <c r="B17">
        <v>174.3</v>
      </c>
      <c r="C17">
        <v>177.28</v>
      </c>
      <c r="D17">
        <v>172.9</v>
      </c>
      <c r="E17">
        <v>177.04</v>
      </c>
      <c r="F17">
        <v>5.16</v>
      </c>
      <c r="G17">
        <v>0</v>
      </c>
      <c r="H17">
        <v>3.3214285710000002</v>
      </c>
      <c r="I17">
        <v>1.2973469390000001</v>
      </c>
      <c r="J17">
        <v>2.5601698910000001</v>
      </c>
      <c r="K17" s="5">
        <v>71.91145281</v>
      </c>
    </row>
    <row r="18" spans="1:11" x14ac:dyDescent="0.25">
      <c r="A18" s="1">
        <v>43938</v>
      </c>
      <c r="B18">
        <v>179.5</v>
      </c>
      <c r="C18">
        <v>180</v>
      </c>
      <c r="D18">
        <v>175.87</v>
      </c>
      <c r="E18">
        <v>178.6</v>
      </c>
      <c r="F18">
        <v>1.56</v>
      </c>
      <c r="G18">
        <v>0</v>
      </c>
      <c r="H18">
        <v>3.195612245</v>
      </c>
      <c r="I18">
        <v>1.2046793</v>
      </c>
      <c r="J18">
        <v>2.6526663519999998</v>
      </c>
      <c r="K18" s="5">
        <v>72.622739019999997</v>
      </c>
    </row>
    <row r="19" spans="1:11" x14ac:dyDescent="0.25">
      <c r="A19" s="1">
        <v>43941</v>
      </c>
      <c r="B19">
        <v>176.63</v>
      </c>
      <c r="C19">
        <v>178.75</v>
      </c>
      <c r="D19">
        <v>174.99</v>
      </c>
      <c r="E19">
        <v>175.06</v>
      </c>
      <c r="F19">
        <v>0</v>
      </c>
      <c r="G19">
        <v>3.54</v>
      </c>
      <c r="H19">
        <v>2.967354227</v>
      </c>
      <c r="I19">
        <v>1.371487922</v>
      </c>
      <c r="J19">
        <v>2.1636021580000002</v>
      </c>
      <c r="K19" s="5">
        <v>68.390462830000004</v>
      </c>
    </row>
    <row r="20" spans="1:11" x14ac:dyDescent="0.25">
      <c r="A20" s="1">
        <v>43942</v>
      </c>
      <c r="B20">
        <v>173.5</v>
      </c>
      <c r="C20">
        <v>173.67</v>
      </c>
      <c r="D20">
        <v>166.11</v>
      </c>
      <c r="E20">
        <v>167.82</v>
      </c>
      <c r="F20">
        <v>0</v>
      </c>
      <c r="G20">
        <v>7.24</v>
      </c>
      <c r="H20">
        <v>2.7554003539999998</v>
      </c>
      <c r="I20">
        <v>1.7906673559999999</v>
      </c>
      <c r="J20">
        <v>1.538756121</v>
      </c>
      <c r="K20" s="5">
        <v>60.610631650000002</v>
      </c>
    </row>
    <row r="21" spans="1:11" x14ac:dyDescent="0.25">
      <c r="A21" s="1">
        <v>43943</v>
      </c>
      <c r="B21">
        <v>171.39</v>
      </c>
      <c r="C21">
        <v>174</v>
      </c>
      <c r="D21">
        <v>170.82</v>
      </c>
      <c r="E21">
        <v>173.52</v>
      </c>
      <c r="F21">
        <v>5.7</v>
      </c>
      <c r="G21">
        <v>0</v>
      </c>
      <c r="H21">
        <v>2.9657288999999998</v>
      </c>
      <c r="I21">
        <v>1.6627625450000001</v>
      </c>
      <c r="J21">
        <v>1.783615411</v>
      </c>
      <c r="K21" s="5">
        <v>64.075497069999997</v>
      </c>
    </row>
    <row r="22" spans="1:11" x14ac:dyDescent="0.25">
      <c r="A22" s="1">
        <v>43944</v>
      </c>
      <c r="B22">
        <v>174.11</v>
      </c>
      <c r="C22">
        <v>175.06</v>
      </c>
      <c r="D22">
        <v>170.91</v>
      </c>
      <c r="E22">
        <v>171.42</v>
      </c>
      <c r="F22">
        <v>0</v>
      </c>
      <c r="G22">
        <v>2.1</v>
      </c>
      <c r="H22">
        <v>2.7538911220000002</v>
      </c>
      <c r="I22">
        <v>1.6939937920000001</v>
      </c>
      <c r="J22">
        <v>1.625679584</v>
      </c>
      <c r="K22" s="5">
        <v>61.914621789999998</v>
      </c>
    </row>
    <row r="23" spans="1:11" x14ac:dyDescent="0.25">
      <c r="A23" s="1">
        <v>43945</v>
      </c>
      <c r="B23">
        <v>172.06</v>
      </c>
      <c r="C23">
        <v>174.56</v>
      </c>
      <c r="D23">
        <v>170.71</v>
      </c>
      <c r="E23">
        <v>174.55</v>
      </c>
      <c r="F23">
        <v>3.13</v>
      </c>
      <c r="G23">
        <v>0</v>
      </c>
      <c r="H23">
        <v>2.7807560410000001</v>
      </c>
      <c r="I23">
        <v>1.5729942349999999</v>
      </c>
      <c r="J23">
        <v>1.7678107009999999</v>
      </c>
      <c r="K23" s="5">
        <v>63.870361520000003</v>
      </c>
    </row>
    <row r="24" spans="1:11" x14ac:dyDescent="0.25">
      <c r="A24" s="1">
        <v>43948</v>
      </c>
      <c r="B24">
        <v>176.59</v>
      </c>
      <c r="C24">
        <v>176.9</v>
      </c>
      <c r="D24">
        <v>173.3</v>
      </c>
      <c r="E24">
        <v>174.05</v>
      </c>
      <c r="F24">
        <v>0</v>
      </c>
      <c r="G24">
        <v>0.5</v>
      </c>
      <c r="H24">
        <v>2.5821306100000001</v>
      </c>
      <c r="I24">
        <v>1.4963517900000001</v>
      </c>
      <c r="J24">
        <v>1.72561735</v>
      </c>
      <c r="K24" s="5">
        <v>63.311064190000003</v>
      </c>
    </row>
    <row r="25" spans="1:11" x14ac:dyDescent="0.25">
      <c r="A25" s="1">
        <v>43949</v>
      </c>
      <c r="B25">
        <v>175.59</v>
      </c>
      <c r="C25">
        <v>175.67</v>
      </c>
      <c r="D25">
        <v>169.39</v>
      </c>
      <c r="E25">
        <v>169.81</v>
      </c>
      <c r="F25">
        <v>0</v>
      </c>
      <c r="G25">
        <v>4.24</v>
      </c>
      <c r="H25">
        <v>2.3976927090000002</v>
      </c>
      <c r="I25">
        <v>1.6923266619999999</v>
      </c>
      <c r="J25">
        <v>1.416802538</v>
      </c>
      <c r="K25" s="5">
        <v>58.623015969999997</v>
      </c>
    </row>
    <row r="26" spans="1:11" x14ac:dyDescent="0.25">
      <c r="A26" s="1">
        <v>43950</v>
      </c>
      <c r="B26">
        <v>173.22</v>
      </c>
      <c r="C26">
        <v>177.68</v>
      </c>
      <c r="D26">
        <v>171.88</v>
      </c>
      <c r="E26">
        <v>177.43</v>
      </c>
      <c r="F26">
        <v>7.62</v>
      </c>
      <c r="G26">
        <v>0</v>
      </c>
      <c r="H26">
        <v>2.7707146589999998</v>
      </c>
      <c r="I26">
        <v>1.571446186</v>
      </c>
      <c r="J26">
        <v>1.7631622920000001</v>
      </c>
      <c r="K26" s="5">
        <v>63.809581399999999</v>
      </c>
    </row>
    <row r="27" spans="1:11" x14ac:dyDescent="0.25">
      <c r="A27" s="1">
        <v>43951</v>
      </c>
      <c r="B27">
        <v>180</v>
      </c>
      <c r="C27">
        <v>180.4</v>
      </c>
      <c r="D27">
        <v>176.23</v>
      </c>
      <c r="E27">
        <v>179.21</v>
      </c>
      <c r="F27">
        <v>1.78</v>
      </c>
      <c r="G27">
        <v>0</v>
      </c>
      <c r="H27">
        <v>2.699949326</v>
      </c>
      <c r="I27">
        <v>1.4592000300000001</v>
      </c>
      <c r="J27">
        <v>1.8502941820000001</v>
      </c>
      <c r="K27" s="5">
        <v>64.915902149999994</v>
      </c>
    </row>
    <row r="28" spans="1:11" x14ac:dyDescent="0.25">
      <c r="A28" s="1">
        <v>43952</v>
      </c>
      <c r="B28">
        <v>175.8</v>
      </c>
      <c r="C28">
        <v>178.64</v>
      </c>
      <c r="D28">
        <v>174.01</v>
      </c>
      <c r="E28">
        <v>174.57</v>
      </c>
      <c r="F28">
        <v>0</v>
      </c>
      <c r="G28">
        <v>4.6399999999999997</v>
      </c>
      <c r="H28">
        <v>2.5070958029999999</v>
      </c>
      <c r="I28">
        <v>1.686400028</v>
      </c>
      <c r="J28">
        <v>1.486655456</v>
      </c>
      <c r="K28" s="5">
        <v>59.78534149</v>
      </c>
    </row>
    <row r="29" spans="1:11" x14ac:dyDescent="0.25">
      <c r="A29" s="1">
        <v>43955</v>
      </c>
      <c r="B29">
        <v>174.49</v>
      </c>
      <c r="C29">
        <v>179</v>
      </c>
      <c r="D29">
        <v>173.8</v>
      </c>
      <c r="E29">
        <v>178.84</v>
      </c>
      <c r="F29">
        <v>4.2699999999999996</v>
      </c>
      <c r="G29">
        <v>0</v>
      </c>
      <c r="H29">
        <v>2.6330175310000001</v>
      </c>
      <c r="I29">
        <v>1.565942883</v>
      </c>
      <c r="J29">
        <v>1.681426289</v>
      </c>
      <c r="K29" s="5">
        <v>62.706414719999998</v>
      </c>
    </row>
    <row r="30" spans="1:11" x14ac:dyDescent="0.25">
      <c r="A30" s="1">
        <v>43956</v>
      </c>
      <c r="B30">
        <v>180.62</v>
      </c>
      <c r="C30">
        <v>183.65</v>
      </c>
      <c r="D30">
        <v>179.9</v>
      </c>
      <c r="E30">
        <v>180.76</v>
      </c>
      <c r="F30">
        <v>1.92</v>
      </c>
      <c r="G30">
        <v>0</v>
      </c>
      <c r="H30">
        <v>2.5820877069999999</v>
      </c>
      <c r="I30">
        <v>1.4540898200000001</v>
      </c>
      <c r="J30">
        <v>1.7757415480000001</v>
      </c>
      <c r="K30" s="5">
        <v>63.9735911</v>
      </c>
    </row>
    <row r="31" spans="1:11" x14ac:dyDescent="0.25">
      <c r="A31" s="1">
        <v>43957</v>
      </c>
      <c r="B31">
        <v>182.08</v>
      </c>
      <c r="C31">
        <v>184.2</v>
      </c>
      <c r="D31">
        <v>181.63</v>
      </c>
      <c r="E31">
        <v>182.54</v>
      </c>
      <c r="F31">
        <v>1.78</v>
      </c>
      <c r="G31">
        <v>0</v>
      </c>
      <c r="H31">
        <v>2.524795728</v>
      </c>
      <c r="I31">
        <v>1.350226261</v>
      </c>
      <c r="J31">
        <v>1.8699056599999999</v>
      </c>
      <c r="K31" s="5">
        <v>65.155649049999994</v>
      </c>
    </row>
    <row r="32" spans="1:11" x14ac:dyDescent="0.25">
      <c r="A32" s="1">
        <v>43958</v>
      </c>
      <c r="B32">
        <v>184.17</v>
      </c>
      <c r="C32">
        <v>184.55</v>
      </c>
      <c r="D32">
        <v>182.58</v>
      </c>
      <c r="E32">
        <v>183.6</v>
      </c>
      <c r="F32">
        <v>1.06</v>
      </c>
      <c r="G32">
        <v>0</v>
      </c>
      <c r="H32">
        <v>2.4201674620000002</v>
      </c>
      <c r="I32">
        <v>1.253781528</v>
      </c>
      <c r="J32">
        <v>1.9302943990000001</v>
      </c>
      <c r="K32" s="5">
        <v>65.873736089999994</v>
      </c>
    </row>
    <row r="33" spans="1:11" x14ac:dyDescent="0.25">
      <c r="A33" s="1">
        <v>43959</v>
      </c>
      <c r="B33">
        <v>184.98</v>
      </c>
      <c r="C33">
        <v>185</v>
      </c>
      <c r="D33">
        <v>183.36</v>
      </c>
      <c r="E33">
        <v>184.68</v>
      </c>
      <c r="F33">
        <v>1.08</v>
      </c>
      <c r="G33">
        <v>0</v>
      </c>
      <c r="H33">
        <v>2.3244412149999998</v>
      </c>
      <c r="I33">
        <v>1.164225705</v>
      </c>
      <c r="J33">
        <v>1.9965554830000001</v>
      </c>
      <c r="K33" s="5">
        <v>66.628350260000005</v>
      </c>
    </row>
    <row r="34" spans="1:11" x14ac:dyDescent="0.25">
      <c r="A34" s="1">
        <v>43962</v>
      </c>
      <c r="B34">
        <v>183.15</v>
      </c>
      <c r="C34">
        <v>187.51</v>
      </c>
      <c r="D34">
        <v>182.85</v>
      </c>
      <c r="E34">
        <v>186.74</v>
      </c>
      <c r="F34">
        <v>2.06</v>
      </c>
      <c r="G34">
        <v>0</v>
      </c>
      <c r="H34">
        <v>2.3055525559999999</v>
      </c>
      <c r="I34">
        <v>1.081066726</v>
      </c>
      <c r="J34">
        <v>2.132664433</v>
      </c>
      <c r="K34" s="5">
        <v>68.078291780000001</v>
      </c>
    </row>
    <row r="35" spans="1:11" x14ac:dyDescent="0.25">
      <c r="A35" s="1">
        <v>43963</v>
      </c>
      <c r="B35">
        <v>186.8</v>
      </c>
      <c r="C35">
        <v>187.04</v>
      </c>
      <c r="D35">
        <v>182.3</v>
      </c>
      <c r="E35">
        <v>182.51</v>
      </c>
      <c r="F35">
        <v>0</v>
      </c>
      <c r="G35">
        <v>4.2300000000000004</v>
      </c>
      <c r="H35">
        <v>2.1408702310000001</v>
      </c>
      <c r="I35">
        <v>1.305990531</v>
      </c>
      <c r="J35">
        <v>1.6392693359999999</v>
      </c>
      <c r="K35" s="5">
        <v>62.110725629999997</v>
      </c>
    </row>
    <row r="36" spans="1:11" x14ac:dyDescent="0.25">
      <c r="A36" s="1">
        <v>43964</v>
      </c>
      <c r="B36">
        <v>182.55</v>
      </c>
      <c r="C36">
        <v>184.05</v>
      </c>
      <c r="D36">
        <v>176.54</v>
      </c>
      <c r="E36">
        <v>179.75</v>
      </c>
      <c r="F36">
        <v>0</v>
      </c>
      <c r="G36">
        <v>2.76</v>
      </c>
      <c r="H36">
        <v>1.9879509289999999</v>
      </c>
      <c r="I36">
        <v>1.4098483500000001</v>
      </c>
      <c r="J36">
        <v>1.4100459299999999</v>
      </c>
      <c r="K36" s="5">
        <v>58.507014849999997</v>
      </c>
    </row>
    <row r="37" spans="1:11" x14ac:dyDescent="0.25">
      <c r="A37" s="1">
        <v>43965</v>
      </c>
      <c r="B37">
        <v>177.54</v>
      </c>
      <c r="C37">
        <v>180.69</v>
      </c>
      <c r="D37">
        <v>175.68</v>
      </c>
      <c r="E37">
        <v>180.53</v>
      </c>
      <c r="F37">
        <v>0.78</v>
      </c>
      <c r="G37">
        <v>0</v>
      </c>
      <c r="H37">
        <v>1.90166872</v>
      </c>
      <c r="I37">
        <v>1.3091448969999999</v>
      </c>
      <c r="J37">
        <v>1.452603699</v>
      </c>
      <c r="K37" s="5">
        <v>59.22700433</v>
      </c>
    </row>
    <row r="38" spans="1:11" x14ac:dyDescent="0.25">
      <c r="A38" s="1">
        <v>43966</v>
      </c>
      <c r="B38">
        <v>179.06</v>
      </c>
      <c r="C38">
        <v>187.06</v>
      </c>
      <c r="D38">
        <v>177</v>
      </c>
      <c r="E38">
        <v>183.16</v>
      </c>
      <c r="F38">
        <v>2.63</v>
      </c>
      <c r="G38">
        <v>0</v>
      </c>
      <c r="H38">
        <v>1.9536923820000001</v>
      </c>
      <c r="I38">
        <v>1.2156345470000001</v>
      </c>
      <c r="J38">
        <v>1.6071379240000001</v>
      </c>
      <c r="K38" s="5">
        <v>61.643763040000003</v>
      </c>
    </row>
    <row r="39" spans="1:11" x14ac:dyDescent="0.25">
      <c r="A39" s="1">
        <v>43969</v>
      </c>
      <c r="B39">
        <v>185.75</v>
      </c>
      <c r="C39">
        <v>186.2</v>
      </c>
      <c r="D39">
        <v>183.96</v>
      </c>
      <c r="E39">
        <v>184.91</v>
      </c>
      <c r="F39">
        <v>1.75</v>
      </c>
      <c r="G39">
        <v>0</v>
      </c>
      <c r="H39">
        <v>1.939142927</v>
      </c>
      <c r="I39">
        <v>1.1288035080000001</v>
      </c>
      <c r="J39">
        <v>1.7178746460000001</v>
      </c>
      <c r="K39" s="5">
        <v>63.206544440000002</v>
      </c>
    </row>
    <row r="40" spans="1:11" x14ac:dyDescent="0.25">
      <c r="A40" s="1">
        <v>43970</v>
      </c>
      <c r="B40">
        <v>185.03</v>
      </c>
      <c r="C40">
        <v>186.6</v>
      </c>
      <c r="D40">
        <v>183.49</v>
      </c>
      <c r="E40">
        <v>183.63</v>
      </c>
      <c r="F40">
        <v>0</v>
      </c>
      <c r="G40">
        <v>1.28</v>
      </c>
      <c r="H40">
        <v>1.8006327179999999</v>
      </c>
      <c r="I40">
        <v>1.1396032570000001</v>
      </c>
      <c r="J40">
        <v>1.580052273</v>
      </c>
      <c r="K40" s="5">
        <v>61.241095369999996</v>
      </c>
    </row>
    <row r="41" spans="1:11" x14ac:dyDescent="0.25">
      <c r="A41" s="1">
        <v>43971</v>
      </c>
      <c r="B41">
        <v>184.81</v>
      </c>
      <c r="C41">
        <v>185.85</v>
      </c>
      <c r="D41">
        <v>183.94</v>
      </c>
      <c r="E41">
        <v>185.66</v>
      </c>
      <c r="F41">
        <v>2.0299999999999998</v>
      </c>
      <c r="G41">
        <v>0</v>
      </c>
      <c r="H41">
        <v>1.8170160950000001</v>
      </c>
      <c r="I41">
        <v>1.0582030250000001</v>
      </c>
      <c r="J41">
        <v>1.717077019</v>
      </c>
      <c r="K41" s="5">
        <v>63.195743329999999</v>
      </c>
    </row>
    <row r="42" spans="1:11" x14ac:dyDescent="0.25">
      <c r="A42" s="1">
        <v>43972</v>
      </c>
      <c r="B42">
        <v>185.4</v>
      </c>
      <c r="C42">
        <v>186.67</v>
      </c>
      <c r="D42">
        <v>183.29</v>
      </c>
      <c r="E42">
        <v>183.43</v>
      </c>
      <c r="F42">
        <v>0</v>
      </c>
      <c r="G42">
        <v>2.23</v>
      </c>
      <c r="H42">
        <v>1.6872292310000001</v>
      </c>
      <c r="I42">
        <v>1.1419028090000001</v>
      </c>
      <c r="J42">
        <v>1.477559402</v>
      </c>
      <c r="K42" s="5">
        <v>59.637698319999998</v>
      </c>
    </row>
    <row r="43" spans="1:11" x14ac:dyDescent="0.25">
      <c r="A43" s="1">
        <v>43973</v>
      </c>
      <c r="B43">
        <v>183.19</v>
      </c>
      <c r="C43">
        <v>184.46</v>
      </c>
      <c r="D43">
        <v>182.54</v>
      </c>
      <c r="E43">
        <v>183.51</v>
      </c>
      <c r="F43">
        <v>0.08</v>
      </c>
      <c r="G43">
        <v>0</v>
      </c>
      <c r="H43">
        <v>1.5724271430000001</v>
      </c>
      <c r="I43">
        <v>1.060338322</v>
      </c>
      <c r="J43">
        <v>1.4829485170000001</v>
      </c>
      <c r="K43" s="5">
        <v>59.725302679999999</v>
      </c>
    </row>
    <row r="44" spans="1:11" x14ac:dyDescent="0.25">
      <c r="A44" s="1">
        <v>43977</v>
      </c>
      <c r="B44">
        <v>186.34</v>
      </c>
      <c r="C44">
        <v>186.5</v>
      </c>
      <c r="D44">
        <v>181.1</v>
      </c>
      <c r="E44">
        <v>181.57</v>
      </c>
      <c r="F44">
        <v>0</v>
      </c>
      <c r="G44">
        <v>1.94</v>
      </c>
      <c r="H44">
        <v>1.4601109189999999</v>
      </c>
      <c r="I44">
        <v>1.123171299</v>
      </c>
      <c r="J44">
        <v>1.29998952</v>
      </c>
      <c r="K44" s="5">
        <v>56.521541020000001</v>
      </c>
    </row>
    <row r="45" spans="1:11" x14ac:dyDescent="0.25">
      <c r="A45" s="1">
        <v>43978</v>
      </c>
      <c r="B45">
        <v>180.2</v>
      </c>
      <c r="C45">
        <v>181.99</v>
      </c>
      <c r="D45">
        <v>176.6</v>
      </c>
      <c r="E45">
        <v>181.81</v>
      </c>
      <c r="F45">
        <v>0.24</v>
      </c>
      <c r="G45">
        <v>0</v>
      </c>
      <c r="H45">
        <v>1.3729601389999999</v>
      </c>
      <c r="I45">
        <v>1.0429447780000001</v>
      </c>
      <c r="J45">
        <v>1.316426495</v>
      </c>
      <c r="K45" s="5">
        <v>56.830056900000002</v>
      </c>
    </row>
    <row r="46" spans="1:11" x14ac:dyDescent="0.25">
      <c r="A46" s="1">
        <v>43979</v>
      </c>
      <c r="B46">
        <v>180.74</v>
      </c>
      <c r="C46">
        <v>184.15</v>
      </c>
      <c r="D46">
        <v>180.38</v>
      </c>
      <c r="E46">
        <v>181.4</v>
      </c>
      <c r="F46">
        <v>0</v>
      </c>
      <c r="G46">
        <v>0.41</v>
      </c>
      <c r="H46">
        <v>1.2748915569999999</v>
      </c>
      <c r="I46">
        <v>0.99773443699999997</v>
      </c>
      <c r="J46">
        <v>1.277786463</v>
      </c>
      <c r="K46" s="5">
        <v>56.09772838</v>
      </c>
    </row>
    <row r="47" spans="1:11" x14ac:dyDescent="0.25">
      <c r="A47" s="1">
        <v>43980</v>
      </c>
      <c r="B47">
        <v>182.73</v>
      </c>
      <c r="C47">
        <v>184.27</v>
      </c>
      <c r="D47">
        <v>180.41</v>
      </c>
      <c r="E47">
        <v>183.25</v>
      </c>
      <c r="F47">
        <v>1.85</v>
      </c>
      <c r="G47">
        <v>0</v>
      </c>
      <c r="H47">
        <v>1.315970732</v>
      </c>
      <c r="I47">
        <v>0.92646769100000004</v>
      </c>
      <c r="J47">
        <v>1.420417295</v>
      </c>
      <c r="K47" s="5">
        <v>58.684810169999999</v>
      </c>
    </row>
    <row r="48" spans="1:11" x14ac:dyDescent="0.25">
      <c r="A48" s="1">
        <v>43983</v>
      </c>
      <c r="B48">
        <v>182.54</v>
      </c>
      <c r="C48">
        <v>183</v>
      </c>
      <c r="D48">
        <v>181.46</v>
      </c>
      <c r="E48">
        <v>182.83</v>
      </c>
      <c r="F48">
        <v>0</v>
      </c>
      <c r="G48">
        <v>0.42</v>
      </c>
      <c r="H48">
        <v>1.2219728219999999</v>
      </c>
      <c r="I48">
        <v>0.89029142800000005</v>
      </c>
      <c r="J48">
        <v>1.3725537329999999</v>
      </c>
      <c r="K48" s="5">
        <v>57.851323399999998</v>
      </c>
    </row>
    <row r="49" spans="1:11" x14ac:dyDescent="0.25">
      <c r="A49" s="1">
        <v>43984</v>
      </c>
      <c r="B49">
        <v>184.25</v>
      </c>
      <c r="C49">
        <v>185</v>
      </c>
      <c r="D49">
        <v>181.35</v>
      </c>
      <c r="E49">
        <v>184.91</v>
      </c>
      <c r="F49">
        <v>2.08</v>
      </c>
      <c r="G49">
        <v>0</v>
      </c>
      <c r="H49">
        <v>1.2832604780000001</v>
      </c>
      <c r="I49">
        <v>0.826699183</v>
      </c>
      <c r="J49">
        <v>1.552270166</v>
      </c>
      <c r="K49" s="5">
        <v>60.819194879999998</v>
      </c>
    </row>
    <row r="50" spans="1:11" x14ac:dyDescent="0.25">
      <c r="A50" s="1">
        <v>43985</v>
      </c>
      <c r="B50">
        <v>184.82</v>
      </c>
      <c r="C50">
        <v>185.94</v>
      </c>
      <c r="D50">
        <v>183.58</v>
      </c>
      <c r="E50">
        <v>185.36</v>
      </c>
      <c r="F50">
        <v>0.45</v>
      </c>
      <c r="G50">
        <v>0</v>
      </c>
      <c r="H50">
        <v>1.223741872</v>
      </c>
      <c r="I50">
        <v>0.76764924099999998</v>
      </c>
      <c r="J50">
        <v>1.594141969</v>
      </c>
      <c r="K50" s="5">
        <v>61.451608579999998</v>
      </c>
    </row>
    <row r="51" spans="1:11" x14ac:dyDescent="0.25">
      <c r="A51" s="1">
        <v>43986</v>
      </c>
      <c r="B51">
        <v>184.3</v>
      </c>
      <c r="C51">
        <v>185.84</v>
      </c>
      <c r="D51">
        <v>182.3</v>
      </c>
      <c r="E51">
        <v>182.92</v>
      </c>
      <c r="F51">
        <v>0</v>
      </c>
      <c r="G51">
        <v>2.44</v>
      </c>
      <c r="H51">
        <v>1.1363317390000001</v>
      </c>
      <c r="I51">
        <v>0.88710286699999996</v>
      </c>
      <c r="J51">
        <v>1.280946981</v>
      </c>
      <c r="K51" s="5">
        <v>56.158560080000001</v>
      </c>
    </row>
    <row r="52" spans="1:11" x14ac:dyDescent="0.25">
      <c r="A52" s="1">
        <v>43987</v>
      </c>
      <c r="B52">
        <v>182.62</v>
      </c>
      <c r="C52">
        <v>187.73</v>
      </c>
      <c r="D52">
        <v>182.01</v>
      </c>
      <c r="E52">
        <v>187.2</v>
      </c>
      <c r="F52">
        <v>4.28</v>
      </c>
      <c r="G52">
        <v>0</v>
      </c>
      <c r="H52">
        <v>1.3608794719999999</v>
      </c>
      <c r="I52">
        <v>0.82373837599999999</v>
      </c>
      <c r="J52">
        <v>1.6520772990000001</v>
      </c>
      <c r="K52" s="5">
        <v>62.293708389999999</v>
      </c>
    </row>
    <row r="53" spans="1:11" x14ac:dyDescent="0.25">
      <c r="A53" s="1">
        <v>43990</v>
      </c>
      <c r="B53">
        <v>185.94</v>
      </c>
      <c r="C53">
        <v>188.55</v>
      </c>
      <c r="D53">
        <v>184.44</v>
      </c>
      <c r="E53">
        <v>188.36</v>
      </c>
      <c r="F53">
        <v>1.1599999999999999</v>
      </c>
      <c r="G53">
        <v>0</v>
      </c>
      <c r="H53">
        <v>1.3465309379999999</v>
      </c>
      <c r="I53">
        <v>0.76489992100000004</v>
      </c>
      <c r="J53">
        <v>1.7604014610000001</v>
      </c>
      <c r="K53" s="5">
        <v>63.773385349999998</v>
      </c>
    </row>
    <row r="54" spans="1:11" x14ac:dyDescent="0.25">
      <c r="A54" s="1">
        <v>43991</v>
      </c>
      <c r="B54">
        <v>188</v>
      </c>
      <c r="C54">
        <v>190.7</v>
      </c>
      <c r="D54">
        <v>187.26</v>
      </c>
      <c r="E54">
        <v>189.8</v>
      </c>
      <c r="F54">
        <v>1.44</v>
      </c>
      <c r="G54">
        <v>0</v>
      </c>
      <c r="H54">
        <v>1.3532072989999999</v>
      </c>
      <c r="I54">
        <v>0.71026421200000001</v>
      </c>
      <c r="J54">
        <v>1.905216786</v>
      </c>
      <c r="K54" s="5">
        <v>65.579160740000006</v>
      </c>
    </row>
    <row r="55" spans="1:11" x14ac:dyDescent="0.25">
      <c r="A55" s="1">
        <v>43992</v>
      </c>
      <c r="B55">
        <v>191.13</v>
      </c>
      <c r="C55">
        <v>198.52</v>
      </c>
      <c r="D55">
        <v>191.01</v>
      </c>
      <c r="E55">
        <v>196.84</v>
      </c>
      <c r="F55">
        <v>7.04</v>
      </c>
      <c r="G55">
        <v>0</v>
      </c>
      <c r="H55">
        <v>1.759406778</v>
      </c>
      <c r="I55">
        <v>0.65953105400000001</v>
      </c>
      <c r="J55">
        <v>2.6676632840000001</v>
      </c>
      <c r="K55" s="5">
        <v>72.734683570000001</v>
      </c>
    </row>
    <row r="56" spans="1:11" x14ac:dyDescent="0.25">
      <c r="A56" s="1">
        <v>43993</v>
      </c>
      <c r="B56">
        <v>193.13</v>
      </c>
      <c r="C56">
        <v>195.76</v>
      </c>
      <c r="D56">
        <v>186.07</v>
      </c>
      <c r="E56">
        <v>186.27</v>
      </c>
      <c r="F56">
        <v>0</v>
      </c>
      <c r="G56">
        <v>10.57</v>
      </c>
      <c r="H56">
        <v>1.6337348650000001</v>
      </c>
      <c r="I56">
        <v>1.367421693</v>
      </c>
      <c r="J56">
        <v>1.1947557019999999</v>
      </c>
      <c r="K56" s="5">
        <v>54.436842380000002</v>
      </c>
    </row>
    <row r="57" spans="1:11" x14ac:dyDescent="0.25">
      <c r="A57" s="1">
        <v>43994</v>
      </c>
      <c r="B57">
        <v>190.54</v>
      </c>
      <c r="C57">
        <v>191.72</v>
      </c>
      <c r="D57">
        <v>185.18</v>
      </c>
      <c r="E57">
        <v>187.74</v>
      </c>
      <c r="F57">
        <v>1.47</v>
      </c>
      <c r="G57">
        <v>0</v>
      </c>
      <c r="H57">
        <v>1.622039518</v>
      </c>
      <c r="I57">
        <v>1.269748715</v>
      </c>
      <c r="J57">
        <v>1.27744923</v>
      </c>
      <c r="K57" s="5">
        <v>56.091227539999998</v>
      </c>
    </row>
    <row r="58" spans="1:11" x14ac:dyDescent="0.25">
      <c r="A58" s="1">
        <v>43997</v>
      </c>
      <c r="B58">
        <v>184.58</v>
      </c>
      <c r="C58">
        <v>190.82</v>
      </c>
      <c r="D58">
        <v>184.01</v>
      </c>
      <c r="E58">
        <v>188.94</v>
      </c>
      <c r="F58">
        <v>1.2</v>
      </c>
      <c r="G58">
        <v>0</v>
      </c>
      <c r="H58">
        <v>1.5918938380000001</v>
      </c>
      <c r="I58">
        <v>1.179052378</v>
      </c>
      <c r="J58">
        <v>1.350146836</v>
      </c>
      <c r="K58" s="5">
        <v>57.449467210000002</v>
      </c>
    </row>
    <row r="59" spans="1:11" x14ac:dyDescent="0.25">
      <c r="A59" s="1">
        <v>43998</v>
      </c>
      <c r="B59">
        <v>192.89</v>
      </c>
      <c r="C59">
        <v>195.58</v>
      </c>
      <c r="D59">
        <v>191.46</v>
      </c>
      <c r="E59">
        <v>193.57</v>
      </c>
      <c r="F59">
        <v>4.63</v>
      </c>
      <c r="G59">
        <v>0</v>
      </c>
      <c r="H59">
        <v>1.8089014210000001</v>
      </c>
      <c r="I59">
        <v>1.094834351</v>
      </c>
      <c r="J59">
        <v>1.6522147110000001</v>
      </c>
      <c r="K59" s="5">
        <v>62.295661959999997</v>
      </c>
    </row>
    <row r="60" spans="1:11" x14ac:dyDescent="0.25">
      <c r="A60" s="1">
        <v>43999</v>
      </c>
      <c r="B60">
        <v>195.03</v>
      </c>
      <c r="C60">
        <v>196.32</v>
      </c>
      <c r="D60">
        <v>193.69</v>
      </c>
      <c r="E60">
        <v>194.24</v>
      </c>
      <c r="F60">
        <v>0.67</v>
      </c>
      <c r="G60">
        <v>0</v>
      </c>
      <c r="H60">
        <v>1.727551319</v>
      </c>
      <c r="I60">
        <v>1.016631898</v>
      </c>
      <c r="J60">
        <v>1.6992889200000001</v>
      </c>
      <c r="K60" s="5">
        <v>62.953206209999998</v>
      </c>
    </row>
    <row r="61" spans="1:11" x14ac:dyDescent="0.25">
      <c r="A61" s="1">
        <v>44000</v>
      </c>
      <c r="B61">
        <v>194</v>
      </c>
      <c r="C61">
        <v>196.49</v>
      </c>
      <c r="D61">
        <v>194</v>
      </c>
      <c r="E61">
        <v>196.32</v>
      </c>
      <c r="F61">
        <v>2.08</v>
      </c>
      <c r="G61">
        <v>0</v>
      </c>
      <c r="H61">
        <v>1.752726225</v>
      </c>
      <c r="I61">
        <v>0.94401533299999996</v>
      </c>
      <c r="J61">
        <v>1.856671352</v>
      </c>
      <c r="K61" s="5">
        <v>64.994223099999999</v>
      </c>
    </row>
    <row r="62" spans="1:11" x14ac:dyDescent="0.25">
      <c r="A62" s="1">
        <v>44001</v>
      </c>
      <c r="B62">
        <v>198.59</v>
      </c>
      <c r="C62">
        <v>199.29</v>
      </c>
      <c r="D62">
        <v>194.37</v>
      </c>
      <c r="E62">
        <v>195.15</v>
      </c>
      <c r="F62">
        <v>0</v>
      </c>
      <c r="G62">
        <v>1.17</v>
      </c>
      <c r="H62">
        <v>1.6275314949999999</v>
      </c>
      <c r="I62">
        <v>0.96015709500000002</v>
      </c>
      <c r="J62">
        <v>1.695067925</v>
      </c>
      <c r="K62" s="5">
        <v>62.895183789999997</v>
      </c>
    </row>
    <row r="63" spans="1:11" x14ac:dyDescent="0.25">
      <c r="A63" s="1">
        <v>44004</v>
      </c>
      <c r="B63">
        <v>195.79</v>
      </c>
      <c r="C63">
        <v>200.76</v>
      </c>
      <c r="D63">
        <v>195.23</v>
      </c>
      <c r="E63">
        <v>200.57</v>
      </c>
      <c r="F63">
        <v>5.42</v>
      </c>
      <c r="G63">
        <v>0</v>
      </c>
      <c r="H63">
        <v>1.8984221020000001</v>
      </c>
      <c r="I63">
        <v>0.89157444600000002</v>
      </c>
      <c r="J63">
        <v>2.1292917390000001</v>
      </c>
      <c r="K63" s="5">
        <v>68.043887139999995</v>
      </c>
    </row>
    <row r="64" spans="1:11" x14ac:dyDescent="0.25">
      <c r="A64" s="1">
        <v>44005</v>
      </c>
      <c r="B64">
        <v>202.09</v>
      </c>
      <c r="C64">
        <v>203.95</v>
      </c>
      <c r="D64">
        <v>201.43</v>
      </c>
      <c r="E64">
        <v>201.91</v>
      </c>
      <c r="F64">
        <v>1.34</v>
      </c>
      <c r="G64">
        <v>0</v>
      </c>
      <c r="H64">
        <v>1.858534809</v>
      </c>
      <c r="I64">
        <v>0.82789055700000003</v>
      </c>
      <c r="J64">
        <v>2.244903984</v>
      </c>
      <c r="K64" s="5">
        <v>69.182447159999995</v>
      </c>
    </row>
    <row r="65" spans="1:11" x14ac:dyDescent="0.25">
      <c r="A65" s="1">
        <v>44006</v>
      </c>
      <c r="B65">
        <v>201.6</v>
      </c>
      <c r="C65">
        <v>203.25</v>
      </c>
      <c r="D65">
        <v>196.56</v>
      </c>
      <c r="E65">
        <v>197.84</v>
      </c>
      <c r="F65">
        <v>0</v>
      </c>
      <c r="G65">
        <v>4.07</v>
      </c>
      <c r="H65">
        <v>1.725782323</v>
      </c>
      <c r="I65">
        <v>1.059469803</v>
      </c>
      <c r="J65">
        <v>1.62891129</v>
      </c>
      <c r="K65" s="5">
        <v>61.961439939999998</v>
      </c>
    </row>
    <row r="66" spans="1:11" x14ac:dyDescent="0.25">
      <c r="A66" s="1">
        <v>44007</v>
      </c>
      <c r="B66">
        <v>197.8</v>
      </c>
      <c r="C66">
        <v>200.61</v>
      </c>
      <c r="D66">
        <v>195.47</v>
      </c>
      <c r="E66">
        <v>200.34</v>
      </c>
      <c r="F66">
        <v>2.5</v>
      </c>
      <c r="G66">
        <v>0</v>
      </c>
      <c r="H66">
        <v>1.7810835860000001</v>
      </c>
      <c r="I66">
        <v>0.98379338800000005</v>
      </c>
      <c r="J66">
        <v>1.810424432</v>
      </c>
      <c r="K66" s="5">
        <v>64.418185780000002</v>
      </c>
    </row>
    <row r="67" spans="1:11" x14ac:dyDescent="0.25">
      <c r="A67" s="1">
        <v>44008</v>
      </c>
      <c r="B67">
        <v>199.73</v>
      </c>
      <c r="C67">
        <v>199.89</v>
      </c>
      <c r="D67">
        <v>194.88</v>
      </c>
      <c r="E67">
        <v>196.33</v>
      </c>
      <c r="F67">
        <v>0</v>
      </c>
      <c r="G67">
        <v>4.01</v>
      </c>
      <c r="H67">
        <v>1.653863329</v>
      </c>
      <c r="I67">
        <v>1.199951003</v>
      </c>
      <c r="J67">
        <v>1.378275717</v>
      </c>
      <c r="K67" s="5">
        <v>57.952730510000002</v>
      </c>
    </row>
    <row r="68" spans="1:11" x14ac:dyDescent="0.25">
      <c r="A68" s="1">
        <v>44011</v>
      </c>
      <c r="B68">
        <v>195.78</v>
      </c>
      <c r="C68">
        <v>198.53</v>
      </c>
      <c r="D68">
        <v>193.55</v>
      </c>
      <c r="E68">
        <v>198.44</v>
      </c>
      <c r="F68">
        <v>2.11</v>
      </c>
      <c r="G68">
        <v>0</v>
      </c>
      <c r="H68">
        <v>1.68644452</v>
      </c>
      <c r="I68">
        <v>1.1142402170000001</v>
      </c>
      <c r="J68">
        <v>1.51353765</v>
      </c>
      <c r="K68" s="5">
        <v>60.215435800000002</v>
      </c>
    </row>
    <row r="69" spans="1:11" x14ac:dyDescent="0.25">
      <c r="A69" s="1">
        <v>44012</v>
      </c>
      <c r="B69">
        <v>197.88</v>
      </c>
      <c r="C69">
        <v>204.4</v>
      </c>
      <c r="D69">
        <v>197.74</v>
      </c>
      <c r="E69">
        <v>203.51</v>
      </c>
      <c r="F69">
        <v>5.07</v>
      </c>
      <c r="G69">
        <v>0</v>
      </c>
      <c r="H69">
        <v>1.928127055</v>
      </c>
      <c r="I69">
        <v>1.0346516299999999</v>
      </c>
      <c r="J69">
        <v>1.8635519410000001</v>
      </c>
      <c r="K69" s="5">
        <v>65.078335559999999</v>
      </c>
    </row>
    <row r="70" spans="1:11" x14ac:dyDescent="0.25">
      <c r="A70" s="1">
        <v>44013</v>
      </c>
      <c r="B70">
        <v>203.14</v>
      </c>
      <c r="C70">
        <v>206.35</v>
      </c>
      <c r="D70">
        <v>201.77</v>
      </c>
      <c r="E70">
        <v>204.7</v>
      </c>
      <c r="F70">
        <v>1.19</v>
      </c>
      <c r="G70">
        <v>0</v>
      </c>
      <c r="H70">
        <v>1.875403693</v>
      </c>
      <c r="I70">
        <v>0.96074794299999999</v>
      </c>
      <c r="J70">
        <v>1.9520246779999999</v>
      </c>
      <c r="K70" s="5">
        <v>66.124944439999993</v>
      </c>
    </row>
    <row r="71" spans="1:11" x14ac:dyDescent="0.25">
      <c r="A71" s="1">
        <v>44014</v>
      </c>
      <c r="B71">
        <v>205.68</v>
      </c>
      <c r="C71">
        <v>208.02</v>
      </c>
      <c r="D71">
        <v>205</v>
      </c>
      <c r="E71">
        <v>206.26</v>
      </c>
      <c r="F71">
        <v>1.56</v>
      </c>
      <c r="G71">
        <v>0</v>
      </c>
      <c r="H71">
        <v>1.8528748580000001</v>
      </c>
      <c r="I71">
        <v>0.89212308900000004</v>
      </c>
      <c r="J71">
        <v>2.0769273660000001</v>
      </c>
      <c r="K71" s="5">
        <v>67.500045299999996</v>
      </c>
    </row>
    <row r="72" spans="1:11" x14ac:dyDescent="0.25">
      <c r="A72" s="1">
        <v>44018</v>
      </c>
      <c r="B72">
        <v>208.83</v>
      </c>
      <c r="C72">
        <v>211.13</v>
      </c>
      <c r="D72">
        <v>208.09</v>
      </c>
      <c r="E72">
        <v>210.7</v>
      </c>
      <c r="F72">
        <v>4.4400000000000004</v>
      </c>
      <c r="G72">
        <v>0</v>
      </c>
      <c r="H72">
        <v>2.0376695109999998</v>
      </c>
      <c r="I72">
        <v>0.82840001200000002</v>
      </c>
      <c r="J72">
        <v>2.4597651890000001</v>
      </c>
      <c r="K72" s="5">
        <v>71.096304360000005</v>
      </c>
    </row>
    <row r="73" spans="1:11" x14ac:dyDescent="0.25">
      <c r="A73" s="1">
        <v>44019</v>
      </c>
      <c r="B73">
        <v>210.45</v>
      </c>
      <c r="C73">
        <v>214.67</v>
      </c>
      <c r="D73">
        <v>207.99</v>
      </c>
      <c r="E73">
        <v>208.25</v>
      </c>
      <c r="F73">
        <v>0</v>
      </c>
      <c r="G73">
        <v>2.4500000000000002</v>
      </c>
      <c r="H73">
        <v>1.8921216890000001</v>
      </c>
      <c r="I73">
        <v>0.94422858200000004</v>
      </c>
      <c r="J73">
        <v>2.0038809720000001</v>
      </c>
      <c r="K73" s="5">
        <v>66.709732860000003</v>
      </c>
    </row>
    <row r="74" spans="1:11" x14ac:dyDescent="0.25">
      <c r="A74" s="1">
        <v>44020</v>
      </c>
      <c r="B74">
        <v>210.07</v>
      </c>
      <c r="C74">
        <v>213.26</v>
      </c>
      <c r="D74">
        <v>208.69</v>
      </c>
      <c r="E74">
        <v>212.83</v>
      </c>
      <c r="F74">
        <v>4.58</v>
      </c>
      <c r="G74">
        <v>0</v>
      </c>
      <c r="H74">
        <v>2.0841129970000001</v>
      </c>
      <c r="I74">
        <v>0.87678368399999995</v>
      </c>
      <c r="J74">
        <v>2.376997926</v>
      </c>
      <c r="K74" s="5">
        <v>70.387900079999994</v>
      </c>
    </row>
    <row r="75" spans="1:11" x14ac:dyDescent="0.25">
      <c r="A75" s="1">
        <v>44021</v>
      </c>
      <c r="B75">
        <v>216.33</v>
      </c>
      <c r="C75">
        <v>216.38</v>
      </c>
      <c r="D75">
        <v>211.47</v>
      </c>
      <c r="E75">
        <v>214.32</v>
      </c>
      <c r="F75">
        <v>1.49</v>
      </c>
      <c r="G75">
        <v>0</v>
      </c>
      <c r="H75">
        <v>2.0416763539999998</v>
      </c>
      <c r="I75">
        <v>0.81415627800000001</v>
      </c>
      <c r="J75">
        <v>2.5077204590000002</v>
      </c>
      <c r="K75" s="5">
        <v>71.491456869999993</v>
      </c>
    </row>
    <row r="76" spans="1:11" x14ac:dyDescent="0.25">
      <c r="A76" s="1">
        <v>44022</v>
      </c>
      <c r="B76">
        <v>213.62</v>
      </c>
      <c r="C76">
        <v>214.08</v>
      </c>
      <c r="D76">
        <v>211.08</v>
      </c>
      <c r="E76">
        <v>213.67</v>
      </c>
      <c r="F76">
        <v>0</v>
      </c>
      <c r="G76">
        <v>0.65</v>
      </c>
      <c r="H76">
        <v>1.8958423289999999</v>
      </c>
      <c r="I76">
        <v>0.80243082899999996</v>
      </c>
      <c r="J76">
        <v>2.3626239920000001</v>
      </c>
      <c r="K76" s="5">
        <v>70.261319659999998</v>
      </c>
    </row>
    <row r="77" spans="1:11" x14ac:dyDescent="0.25">
      <c r="A77" s="1">
        <v>44025</v>
      </c>
      <c r="B77">
        <v>214.48</v>
      </c>
      <c r="C77">
        <v>215.8</v>
      </c>
      <c r="D77">
        <v>206.5</v>
      </c>
      <c r="E77">
        <v>207.07</v>
      </c>
      <c r="F77">
        <v>0</v>
      </c>
      <c r="G77">
        <v>6.6</v>
      </c>
      <c r="H77">
        <v>1.76042502</v>
      </c>
      <c r="I77">
        <v>1.2165429130000001</v>
      </c>
      <c r="J77">
        <v>1.4470718629999999</v>
      </c>
      <c r="K77" s="5">
        <v>59.134833149999999</v>
      </c>
    </row>
    <row r="78" spans="1:11" x14ac:dyDescent="0.25">
      <c r="A78" s="1">
        <v>44026</v>
      </c>
      <c r="B78">
        <v>206.13</v>
      </c>
      <c r="C78">
        <v>208.85</v>
      </c>
      <c r="D78">
        <v>202.03</v>
      </c>
      <c r="E78">
        <v>208.35</v>
      </c>
      <c r="F78">
        <v>1.28</v>
      </c>
      <c r="G78">
        <v>0</v>
      </c>
      <c r="H78">
        <v>1.7261089469999999</v>
      </c>
      <c r="I78">
        <v>1.1296469899999999</v>
      </c>
      <c r="J78">
        <v>1.528007388</v>
      </c>
      <c r="K78" s="5">
        <v>60.44315357</v>
      </c>
    </row>
    <row r="79" spans="1:11" x14ac:dyDescent="0.25">
      <c r="A79" s="1">
        <v>44027</v>
      </c>
      <c r="B79">
        <v>209.56</v>
      </c>
      <c r="C79">
        <v>211.33</v>
      </c>
      <c r="D79">
        <v>205.03</v>
      </c>
      <c r="E79">
        <v>208.04</v>
      </c>
      <c r="F79">
        <v>0</v>
      </c>
      <c r="G79">
        <v>0.31</v>
      </c>
      <c r="H79">
        <v>1.6028154509999999</v>
      </c>
      <c r="I79">
        <v>1.0711007770000001</v>
      </c>
      <c r="J79">
        <v>1.496418904</v>
      </c>
      <c r="K79" s="5">
        <v>59.942620269999999</v>
      </c>
    </row>
    <row r="80" spans="1:11" x14ac:dyDescent="0.25">
      <c r="A80" s="1">
        <v>44028</v>
      </c>
      <c r="B80">
        <v>205.4</v>
      </c>
      <c r="C80">
        <v>205.7</v>
      </c>
      <c r="D80">
        <v>202.31</v>
      </c>
      <c r="E80">
        <v>203.92</v>
      </c>
      <c r="F80">
        <v>0</v>
      </c>
      <c r="G80">
        <v>4.12</v>
      </c>
      <c r="H80">
        <v>1.4883286330000001</v>
      </c>
      <c r="I80">
        <v>1.2888792929999999</v>
      </c>
      <c r="J80">
        <v>1.15474633</v>
      </c>
      <c r="K80" s="5">
        <v>53.590824769999998</v>
      </c>
    </row>
    <row r="81" spans="1:11" x14ac:dyDescent="0.25">
      <c r="A81" s="1">
        <v>44029</v>
      </c>
      <c r="B81">
        <v>204.47</v>
      </c>
      <c r="C81">
        <v>205.04</v>
      </c>
      <c r="D81">
        <v>201.39</v>
      </c>
      <c r="E81">
        <v>202.88</v>
      </c>
      <c r="F81">
        <v>0</v>
      </c>
      <c r="G81">
        <v>1.04</v>
      </c>
      <c r="H81">
        <v>1.3820194450000001</v>
      </c>
      <c r="I81">
        <v>1.2711022000000001</v>
      </c>
      <c r="J81">
        <v>1.0872606819999999</v>
      </c>
      <c r="K81" s="5">
        <v>52.090315850000003</v>
      </c>
    </row>
    <row r="82" spans="1:11" x14ac:dyDescent="0.25">
      <c r="A82" s="1">
        <v>44032</v>
      </c>
      <c r="B82">
        <v>205</v>
      </c>
      <c r="C82">
        <v>212.3</v>
      </c>
      <c r="D82">
        <v>203.01</v>
      </c>
      <c r="E82">
        <v>211.6</v>
      </c>
      <c r="F82">
        <v>8.7200000000000006</v>
      </c>
      <c r="G82">
        <v>0</v>
      </c>
      <c r="H82">
        <v>1.9061609129999999</v>
      </c>
      <c r="I82">
        <v>1.1803091859999999</v>
      </c>
      <c r="J82">
        <v>1.6149674469999999</v>
      </c>
      <c r="K82" s="5">
        <v>61.75860617</v>
      </c>
    </row>
    <row r="83" spans="1:11" x14ac:dyDescent="0.25">
      <c r="A83" s="1">
        <v>44033</v>
      </c>
      <c r="B83">
        <v>213.66</v>
      </c>
      <c r="C83">
        <v>213.94</v>
      </c>
      <c r="D83">
        <v>208.03</v>
      </c>
      <c r="E83">
        <v>208.75</v>
      </c>
      <c r="F83">
        <v>0</v>
      </c>
      <c r="G83">
        <v>2.85</v>
      </c>
      <c r="H83">
        <v>1.7700065620000001</v>
      </c>
      <c r="I83">
        <v>1.299572816</v>
      </c>
      <c r="J83">
        <v>1.3619910639999999</v>
      </c>
      <c r="K83" s="5">
        <v>57.662837289999999</v>
      </c>
    </row>
    <row r="84" spans="1:11" x14ac:dyDescent="0.25">
      <c r="A84" s="1">
        <v>44034</v>
      </c>
      <c r="B84">
        <v>209.2</v>
      </c>
      <c r="C84">
        <v>212.3</v>
      </c>
      <c r="D84">
        <v>208.39</v>
      </c>
      <c r="E84">
        <v>211.75</v>
      </c>
      <c r="F84">
        <v>3</v>
      </c>
      <c r="G84">
        <v>0</v>
      </c>
      <c r="H84">
        <v>1.857863236</v>
      </c>
      <c r="I84">
        <v>1.2067461859999999</v>
      </c>
      <c r="J84">
        <v>1.539564208</v>
      </c>
      <c r="K84" s="5">
        <v>60.623165309999997</v>
      </c>
    </row>
    <row r="85" spans="1:11" x14ac:dyDescent="0.25">
      <c r="A85" s="1">
        <v>44035</v>
      </c>
      <c r="B85">
        <v>207.19</v>
      </c>
      <c r="C85">
        <v>210.92</v>
      </c>
      <c r="D85">
        <v>202.15</v>
      </c>
      <c r="E85">
        <v>202.54</v>
      </c>
      <c r="F85">
        <v>0</v>
      </c>
      <c r="G85">
        <v>9.2100000000000009</v>
      </c>
      <c r="H85">
        <v>1.725158719</v>
      </c>
      <c r="I85">
        <v>1.778407173</v>
      </c>
      <c r="J85">
        <v>0.97005834499999999</v>
      </c>
      <c r="K85" s="5">
        <v>49.240082030000003</v>
      </c>
    </row>
    <row r="86" spans="1:11" x14ac:dyDescent="0.25">
      <c r="A86" s="1">
        <v>44036</v>
      </c>
      <c r="B86">
        <v>200.42</v>
      </c>
      <c r="C86">
        <v>202.86</v>
      </c>
      <c r="D86">
        <v>197.51</v>
      </c>
      <c r="E86">
        <v>201.3</v>
      </c>
      <c r="F86">
        <v>0</v>
      </c>
      <c r="G86">
        <v>1.24</v>
      </c>
      <c r="H86">
        <v>1.6019330970000001</v>
      </c>
      <c r="I86">
        <v>1.739949518</v>
      </c>
      <c r="J86">
        <v>0.92067791600000004</v>
      </c>
      <c r="K86" s="5">
        <v>47.935049839999998</v>
      </c>
    </row>
    <row r="87" spans="1:11" x14ac:dyDescent="0.25">
      <c r="A87" s="1">
        <v>44039</v>
      </c>
      <c r="B87">
        <v>201.47</v>
      </c>
      <c r="C87">
        <v>203.97</v>
      </c>
      <c r="D87">
        <v>200.86</v>
      </c>
      <c r="E87">
        <v>203.85</v>
      </c>
      <c r="F87">
        <v>2.5499999999999998</v>
      </c>
      <c r="G87">
        <v>0</v>
      </c>
      <c r="H87">
        <v>1.6696521609999999</v>
      </c>
      <c r="I87">
        <v>1.6156674090000001</v>
      </c>
      <c r="J87">
        <v>1.033413283</v>
      </c>
      <c r="K87" s="5">
        <v>50.82160579</v>
      </c>
    </row>
    <row r="88" spans="1:11" x14ac:dyDescent="0.25">
      <c r="A88" s="1">
        <v>44040</v>
      </c>
      <c r="B88">
        <v>203.61</v>
      </c>
      <c r="C88">
        <v>204.7</v>
      </c>
      <c r="D88">
        <v>201.74</v>
      </c>
      <c r="E88">
        <v>202.02</v>
      </c>
      <c r="F88">
        <v>0</v>
      </c>
      <c r="G88">
        <v>1.83</v>
      </c>
      <c r="H88">
        <v>1.550391292</v>
      </c>
      <c r="I88">
        <v>1.63097688</v>
      </c>
      <c r="J88">
        <v>0.95059060100000004</v>
      </c>
      <c r="K88" s="5">
        <v>48.733475929999997</v>
      </c>
    </row>
    <row r="89" spans="1:11" x14ac:dyDescent="0.25">
      <c r="A89" s="1">
        <v>44041</v>
      </c>
      <c r="B89">
        <v>202.5</v>
      </c>
      <c r="C89">
        <v>204.65</v>
      </c>
      <c r="D89">
        <v>202.01</v>
      </c>
      <c r="E89">
        <v>204.06</v>
      </c>
      <c r="F89">
        <v>2.04</v>
      </c>
      <c r="G89">
        <v>0</v>
      </c>
      <c r="H89">
        <v>1.585363343</v>
      </c>
      <c r="I89">
        <v>1.514478531</v>
      </c>
      <c r="J89">
        <v>1.0468047650000001</v>
      </c>
      <c r="K89" s="5">
        <v>51.143361730000002</v>
      </c>
    </row>
    <row r="90" spans="1:11" x14ac:dyDescent="0.25">
      <c r="A90" s="1">
        <v>44042</v>
      </c>
      <c r="B90">
        <v>201</v>
      </c>
      <c r="C90">
        <v>204.46</v>
      </c>
      <c r="D90">
        <v>199.57</v>
      </c>
      <c r="E90">
        <v>203.9</v>
      </c>
      <c r="F90">
        <v>0</v>
      </c>
      <c r="G90">
        <v>0.16</v>
      </c>
      <c r="H90">
        <v>1.472123104</v>
      </c>
      <c r="I90">
        <v>1.417730065</v>
      </c>
      <c r="J90">
        <v>1.038366288</v>
      </c>
      <c r="K90" s="5">
        <v>50.941103859999998</v>
      </c>
    </row>
    <row r="91" spans="1:11" x14ac:dyDescent="0.25">
      <c r="A91" s="1">
        <v>44043</v>
      </c>
      <c r="B91">
        <v>204.4</v>
      </c>
      <c r="C91">
        <v>205.1</v>
      </c>
      <c r="D91">
        <v>199.01</v>
      </c>
      <c r="E91">
        <v>205.01</v>
      </c>
      <c r="F91">
        <v>1.1100000000000001</v>
      </c>
      <c r="G91">
        <v>0</v>
      </c>
      <c r="H91">
        <v>1.446257168</v>
      </c>
      <c r="I91">
        <v>1.3164636320000001</v>
      </c>
      <c r="J91">
        <v>1.0985925729999999</v>
      </c>
      <c r="K91" s="5">
        <v>52.34901653</v>
      </c>
    </row>
    <row r="92" spans="1:11" x14ac:dyDescent="0.25">
      <c r="A92" s="1">
        <v>44046</v>
      </c>
      <c r="B92">
        <v>211.52</v>
      </c>
      <c r="C92">
        <v>217.64</v>
      </c>
      <c r="D92">
        <v>210.44</v>
      </c>
      <c r="E92">
        <v>216.54</v>
      </c>
      <c r="F92">
        <v>11.53</v>
      </c>
      <c r="G92">
        <v>0</v>
      </c>
      <c r="H92">
        <v>2.1665245130000002</v>
      </c>
      <c r="I92">
        <v>1.2224305150000001</v>
      </c>
      <c r="J92">
        <v>1.772308926</v>
      </c>
      <c r="K92" s="5">
        <v>63.928983870000003</v>
      </c>
    </row>
    <row r="93" spans="1:11" x14ac:dyDescent="0.25">
      <c r="A93" s="1">
        <v>44047</v>
      </c>
      <c r="B93">
        <v>214.17</v>
      </c>
      <c r="C93">
        <v>214.77</v>
      </c>
      <c r="D93">
        <v>210.31</v>
      </c>
      <c r="E93">
        <v>213.29</v>
      </c>
      <c r="F93">
        <v>0</v>
      </c>
      <c r="G93">
        <v>3.25</v>
      </c>
      <c r="H93">
        <v>2.0117727620000001</v>
      </c>
      <c r="I93">
        <v>1.367256907</v>
      </c>
      <c r="J93">
        <v>1.4713933809999999</v>
      </c>
      <c r="K93" s="5">
        <v>59.536996100000003</v>
      </c>
    </row>
    <row r="94" spans="1:11" x14ac:dyDescent="0.25">
      <c r="A94" s="1">
        <v>44048</v>
      </c>
      <c r="B94">
        <v>214.9</v>
      </c>
      <c r="C94">
        <v>215</v>
      </c>
      <c r="D94">
        <v>211.57</v>
      </c>
      <c r="E94">
        <v>212.94</v>
      </c>
      <c r="F94">
        <v>0</v>
      </c>
      <c r="G94">
        <v>0.35</v>
      </c>
      <c r="H94">
        <v>1.868074708</v>
      </c>
      <c r="I94">
        <v>1.294595699</v>
      </c>
      <c r="J94">
        <v>1.4429792319999999</v>
      </c>
      <c r="K94" s="5">
        <v>59.06637327</v>
      </c>
    </row>
    <row r="95" spans="1:11" x14ac:dyDescent="0.25">
      <c r="A95" s="1">
        <v>44049</v>
      </c>
      <c r="B95">
        <v>212.34</v>
      </c>
      <c r="C95">
        <v>216.37049999999999</v>
      </c>
      <c r="D95">
        <v>211.55</v>
      </c>
      <c r="E95">
        <v>216.35</v>
      </c>
      <c r="F95">
        <v>3.41</v>
      </c>
      <c r="G95">
        <v>0</v>
      </c>
      <c r="H95">
        <v>1.9782122289999999</v>
      </c>
      <c r="I95">
        <v>1.2021245780000001</v>
      </c>
      <c r="J95">
        <v>1.645596692</v>
      </c>
      <c r="K95" s="5">
        <v>62.201343729999998</v>
      </c>
    </row>
    <row r="96" spans="1:11" x14ac:dyDescent="0.25">
      <c r="A96" s="1">
        <v>44050</v>
      </c>
      <c r="B96">
        <v>214.85</v>
      </c>
      <c r="C96">
        <v>215.7</v>
      </c>
      <c r="D96">
        <v>210.93</v>
      </c>
      <c r="E96">
        <v>212.48</v>
      </c>
      <c r="F96">
        <v>0</v>
      </c>
      <c r="G96">
        <v>3.87</v>
      </c>
      <c r="H96">
        <v>1.836911355</v>
      </c>
      <c r="I96">
        <v>1.3926871080000001</v>
      </c>
      <c r="J96">
        <v>1.3189691670000001</v>
      </c>
      <c r="K96" s="5">
        <v>56.877391299999999</v>
      </c>
    </row>
    <row r="97" spans="1:11" x14ac:dyDescent="0.25">
      <c r="A97" s="1">
        <v>44053</v>
      </c>
      <c r="B97">
        <v>211.67</v>
      </c>
      <c r="C97">
        <v>211.88</v>
      </c>
      <c r="D97">
        <v>206.35</v>
      </c>
      <c r="E97">
        <v>208.25</v>
      </c>
      <c r="F97">
        <v>0</v>
      </c>
      <c r="G97">
        <v>4.2300000000000004</v>
      </c>
      <c r="H97">
        <v>1.7057034010000001</v>
      </c>
      <c r="I97">
        <v>1.595352315</v>
      </c>
      <c r="J97">
        <v>1.069170355</v>
      </c>
      <c r="K97" s="5">
        <v>51.671451439999998</v>
      </c>
    </row>
    <row r="98" spans="1:11" x14ac:dyDescent="0.25">
      <c r="A98" s="1">
        <v>44054</v>
      </c>
      <c r="B98">
        <v>207.155</v>
      </c>
      <c r="C98">
        <v>207.65</v>
      </c>
      <c r="D98">
        <v>203.14</v>
      </c>
      <c r="E98">
        <v>203.38</v>
      </c>
      <c r="F98">
        <v>0</v>
      </c>
      <c r="G98">
        <v>4.87</v>
      </c>
      <c r="H98">
        <v>1.583867444</v>
      </c>
      <c r="I98">
        <v>1.829255721</v>
      </c>
      <c r="J98">
        <v>0.86585348699999998</v>
      </c>
      <c r="K98" s="5">
        <v>46.405223829999997</v>
      </c>
    </row>
    <row r="99" spans="1:11" x14ac:dyDescent="0.25">
      <c r="A99" s="1">
        <v>44055</v>
      </c>
      <c r="B99">
        <v>205.29</v>
      </c>
      <c r="C99">
        <v>210.28</v>
      </c>
      <c r="D99">
        <v>204.75</v>
      </c>
      <c r="E99">
        <v>209.19</v>
      </c>
      <c r="F99">
        <v>5.81</v>
      </c>
      <c r="G99">
        <v>0</v>
      </c>
      <c r="H99">
        <v>1.8857340549999999</v>
      </c>
      <c r="I99">
        <v>1.6985945979999999</v>
      </c>
      <c r="J99">
        <v>1.110173115</v>
      </c>
      <c r="K99" s="5">
        <v>52.610523139999998</v>
      </c>
    </row>
    <row r="100" spans="1:11" x14ac:dyDescent="0.25">
      <c r="A100" s="1">
        <v>44056</v>
      </c>
      <c r="B100">
        <v>209.44</v>
      </c>
      <c r="C100">
        <v>211.35</v>
      </c>
      <c r="D100">
        <v>208.15</v>
      </c>
      <c r="E100">
        <v>208.7</v>
      </c>
      <c r="F100">
        <v>0</v>
      </c>
      <c r="G100">
        <v>0.49</v>
      </c>
      <c r="H100">
        <v>1.751038766</v>
      </c>
      <c r="I100">
        <v>1.6122664120000001</v>
      </c>
      <c r="J100">
        <v>1.086072843</v>
      </c>
      <c r="K100" s="5">
        <v>52.063035409999998</v>
      </c>
    </row>
    <row r="101" spans="1:11" x14ac:dyDescent="0.25">
      <c r="A101" s="1">
        <v>44057</v>
      </c>
      <c r="B101">
        <v>208.76</v>
      </c>
      <c r="C101">
        <v>209.59</v>
      </c>
      <c r="D101">
        <v>207.51</v>
      </c>
      <c r="E101">
        <v>208.9</v>
      </c>
      <c r="F101">
        <v>0.2</v>
      </c>
      <c r="G101">
        <v>0</v>
      </c>
      <c r="H101">
        <v>1.640250282</v>
      </c>
      <c r="I101">
        <v>1.497104526</v>
      </c>
      <c r="J101">
        <v>1.095615072</v>
      </c>
      <c r="K101" s="5">
        <v>52.281312849999999</v>
      </c>
    </row>
    <row r="102" spans="1:11" x14ac:dyDescent="0.25">
      <c r="A102" s="1">
        <v>44060</v>
      </c>
      <c r="B102">
        <v>209.6</v>
      </c>
      <c r="C102">
        <v>211.1874</v>
      </c>
      <c r="D102">
        <v>208.91499999999999</v>
      </c>
      <c r="E102">
        <v>210.28</v>
      </c>
      <c r="F102">
        <v>1.38</v>
      </c>
      <c r="G102">
        <v>0</v>
      </c>
      <c r="H102">
        <v>1.621660976</v>
      </c>
      <c r="I102">
        <v>1.390168488</v>
      </c>
      <c r="J102">
        <v>1.1665211740000001</v>
      </c>
      <c r="K102" s="5">
        <v>53.843054379999998</v>
      </c>
    </row>
    <row r="103" spans="1:11" x14ac:dyDescent="0.25">
      <c r="A103" s="1">
        <v>44061</v>
      </c>
      <c r="B103">
        <v>210.53</v>
      </c>
      <c r="C103">
        <v>212.36</v>
      </c>
      <c r="D103">
        <v>209.21</v>
      </c>
      <c r="E103">
        <v>211.49</v>
      </c>
      <c r="F103">
        <v>1.21</v>
      </c>
      <c r="G103">
        <v>0</v>
      </c>
      <c r="H103">
        <v>1.592256621</v>
      </c>
      <c r="I103">
        <v>1.290870739</v>
      </c>
      <c r="J103">
        <v>1.233474873</v>
      </c>
      <c r="K103" s="5">
        <v>55.226718150000004</v>
      </c>
    </row>
    <row r="104" spans="1:11" x14ac:dyDescent="0.25">
      <c r="A104" s="1">
        <v>44062</v>
      </c>
      <c r="B104">
        <v>211.49</v>
      </c>
      <c r="C104">
        <v>212.1</v>
      </c>
      <c r="D104">
        <v>209.25</v>
      </c>
      <c r="E104">
        <v>209.7</v>
      </c>
      <c r="F104">
        <v>0</v>
      </c>
      <c r="G104">
        <v>1.79</v>
      </c>
      <c r="H104">
        <v>1.4785240049999999</v>
      </c>
      <c r="I104">
        <v>1.326522829</v>
      </c>
      <c r="J104">
        <v>1.114586174</v>
      </c>
      <c r="K104" s="5">
        <v>52.709423139999998</v>
      </c>
    </row>
    <row r="105" spans="1:11" x14ac:dyDescent="0.25">
      <c r="A105" s="1">
        <v>44063</v>
      </c>
      <c r="B105">
        <v>209.54</v>
      </c>
      <c r="C105">
        <v>215</v>
      </c>
      <c r="D105">
        <v>208.91</v>
      </c>
      <c r="E105">
        <v>214.58</v>
      </c>
      <c r="F105">
        <v>4.88</v>
      </c>
      <c r="G105">
        <v>0</v>
      </c>
      <c r="H105">
        <v>1.721486576</v>
      </c>
      <c r="I105">
        <v>1.2317711979999999</v>
      </c>
      <c r="J105">
        <v>1.397570083</v>
      </c>
      <c r="K105" s="5">
        <v>58.291104519999998</v>
      </c>
    </row>
    <row r="106" spans="1:11" x14ac:dyDescent="0.25">
      <c r="A106" s="1">
        <v>44064</v>
      </c>
      <c r="B106">
        <v>213.86</v>
      </c>
      <c r="C106">
        <v>216.25</v>
      </c>
      <c r="D106">
        <v>212.85</v>
      </c>
      <c r="E106">
        <v>213.02</v>
      </c>
      <c r="F106">
        <v>0</v>
      </c>
      <c r="G106">
        <v>1.56</v>
      </c>
      <c r="H106">
        <v>1.5985232490000001</v>
      </c>
      <c r="I106">
        <v>1.2552161129999999</v>
      </c>
      <c r="J106">
        <v>1.273504405</v>
      </c>
      <c r="K106" s="5">
        <v>56.015040149999997</v>
      </c>
    </row>
    <row r="107" spans="1:11" x14ac:dyDescent="0.25">
      <c r="A107" s="1">
        <v>44067</v>
      </c>
      <c r="B107">
        <v>214.79</v>
      </c>
      <c r="C107">
        <v>215.52</v>
      </c>
      <c r="D107">
        <v>212.43</v>
      </c>
      <c r="E107">
        <v>213.69</v>
      </c>
      <c r="F107">
        <v>0.67</v>
      </c>
      <c r="G107">
        <v>0</v>
      </c>
      <c r="H107">
        <v>1.5322001599999999</v>
      </c>
      <c r="I107">
        <v>1.165557819</v>
      </c>
      <c r="J107">
        <v>1.314563838</v>
      </c>
      <c r="K107" s="5">
        <v>56.795315670000001</v>
      </c>
    </row>
    <row r="108" spans="1:11" x14ac:dyDescent="0.25">
      <c r="A108" s="1">
        <v>44068</v>
      </c>
      <c r="B108">
        <v>213.1</v>
      </c>
      <c r="C108">
        <v>216.61</v>
      </c>
      <c r="D108">
        <v>213.1</v>
      </c>
      <c r="E108">
        <v>216.47</v>
      </c>
      <c r="F108">
        <v>2.78</v>
      </c>
      <c r="G108">
        <v>0</v>
      </c>
      <c r="H108">
        <v>1.6213287199999999</v>
      </c>
      <c r="I108">
        <v>1.082303689</v>
      </c>
      <c r="J108">
        <v>1.49803492</v>
      </c>
      <c r="K108" s="5">
        <v>59.968533979999997</v>
      </c>
    </row>
    <row r="109" spans="1:11" x14ac:dyDescent="0.25">
      <c r="A109" s="1">
        <v>44069</v>
      </c>
      <c r="B109">
        <v>217.88</v>
      </c>
      <c r="C109">
        <v>222.09</v>
      </c>
      <c r="D109">
        <v>217.36</v>
      </c>
      <c r="E109">
        <v>221.15</v>
      </c>
      <c r="F109">
        <v>4.68</v>
      </c>
      <c r="G109">
        <v>0</v>
      </c>
      <c r="H109">
        <v>1.83980524</v>
      </c>
      <c r="I109">
        <v>1.0049962830000001</v>
      </c>
      <c r="J109">
        <v>1.8306587510000001</v>
      </c>
      <c r="K109" s="5">
        <v>64.672534279999994</v>
      </c>
    </row>
    <row r="110" spans="1:11" x14ac:dyDescent="0.25">
      <c r="A110" s="1">
        <v>44070</v>
      </c>
      <c r="B110">
        <v>222.89</v>
      </c>
      <c r="C110">
        <v>231.15</v>
      </c>
      <c r="D110">
        <v>219.4</v>
      </c>
      <c r="E110">
        <v>226.58</v>
      </c>
      <c r="F110">
        <v>5.43</v>
      </c>
      <c r="G110">
        <v>0</v>
      </c>
      <c r="H110">
        <v>2.0962477229999998</v>
      </c>
      <c r="I110">
        <v>0.93321083400000004</v>
      </c>
      <c r="J110">
        <v>2.246274525</v>
      </c>
      <c r="K110" s="5">
        <v>69.195457989999994</v>
      </c>
    </row>
    <row r="111" spans="1:11" x14ac:dyDescent="0.25">
      <c r="A111" s="1">
        <v>44071</v>
      </c>
      <c r="B111">
        <v>228.18</v>
      </c>
      <c r="C111">
        <v>230.64400000000001</v>
      </c>
      <c r="D111">
        <v>226.58</v>
      </c>
      <c r="E111">
        <v>228.91</v>
      </c>
      <c r="F111">
        <v>2.33</v>
      </c>
      <c r="G111">
        <v>0</v>
      </c>
      <c r="H111">
        <v>2.1129443139999999</v>
      </c>
      <c r="I111">
        <v>0.86655291700000003</v>
      </c>
      <c r="J111">
        <v>2.4383327000000001</v>
      </c>
      <c r="K111" s="5">
        <v>70.916136179999995</v>
      </c>
    </row>
    <row r="112" spans="1:11" x14ac:dyDescent="0.25">
      <c r="A112" s="1">
        <v>44074</v>
      </c>
      <c r="B112">
        <v>227</v>
      </c>
      <c r="C112">
        <v>228.7</v>
      </c>
      <c r="D112">
        <v>224.31</v>
      </c>
      <c r="E112">
        <v>225.53</v>
      </c>
      <c r="F112">
        <v>0</v>
      </c>
      <c r="G112">
        <v>3.38</v>
      </c>
      <c r="H112">
        <v>1.96201972</v>
      </c>
      <c r="I112">
        <v>1.0460848519999999</v>
      </c>
      <c r="J112">
        <v>1.8755837230000001</v>
      </c>
      <c r="K112" s="5">
        <v>65.224451920000007</v>
      </c>
    </row>
    <row r="113" spans="1:11" x14ac:dyDescent="0.25">
      <c r="A113" s="1">
        <v>44075</v>
      </c>
      <c r="B113">
        <v>225.51</v>
      </c>
      <c r="C113">
        <v>227.45</v>
      </c>
      <c r="D113">
        <v>224.43</v>
      </c>
      <c r="E113">
        <v>227.27</v>
      </c>
      <c r="F113">
        <v>1.74</v>
      </c>
      <c r="G113">
        <v>0</v>
      </c>
      <c r="H113">
        <v>1.946161169</v>
      </c>
      <c r="I113">
        <v>0.97136450500000004</v>
      </c>
      <c r="J113">
        <v>2.0035333369999999</v>
      </c>
      <c r="K113" s="5">
        <v>66.705879789999997</v>
      </c>
    </row>
    <row r="114" spans="1:11" x14ac:dyDescent="0.25">
      <c r="A114" s="1">
        <v>44076</v>
      </c>
      <c r="B114">
        <v>227.97</v>
      </c>
      <c r="C114">
        <v>232.86</v>
      </c>
      <c r="D114">
        <v>227.35</v>
      </c>
      <c r="E114">
        <v>231.65</v>
      </c>
      <c r="F114">
        <v>4.38</v>
      </c>
      <c r="G114">
        <v>0</v>
      </c>
      <c r="H114">
        <v>2.1200068000000001</v>
      </c>
      <c r="I114">
        <v>0.90198132600000003</v>
      </c>
      <c r="J114">
        <v>2.3503887919999999</v>
      </c>
      <c r="K114" s="5">
        <v>70.152717730000006</v>
      </c>
    </row>
    <row r="115" spans="1:11" x14ac:dyDescent="0.25">
      <c r="A115" s="1">
        <v>44077</v>
      </c>
      <c r="B115">
        <v>229.27</v>
      </c>
      <c r="C115">
        <v>229.31</v>
      </c>
      <c r="D115">
        <v>214.96019999999999</v>
      </c>
      <c r="E115">
        <v>217.3</v>
      </c>
      <c r="F115">
        <v>0</v>
      </c>
      <c r="G115">
        <v>14.35</v>
      </c>
      <c r="H115">
        <v>1.968577743</v>
      </c>
      <c r="I115">
        <v>1.8625540890000001</v>
      </c>
      <c r="J115">
        <v>1.056923799</v>
      </c>
      <c r="K115" s="5">
        <v>51.383711900000002</v>
      </c>
    </row>
    <row r="116" spans="1:11" x14ac:dyDescent="0.25">
      <c r="A116" s="1">
        <v>44078</v>
      </c>
      <c r="B116">
        <v>215.1</v>
      </c>
      <c r="C116">
        <v>218.35990000000001</v>
      </c>
      <c r="D116">
        <v>205.19</v>
      </c>
      <c r="E116">
        <v>214.25</v>
      </c>
      <c r="F116">
        <v>0</v>
      </c>
      <c r="G116">
        <v>3.05</v>
      </c>
      <c r="H116">
        <v>1.827965047</v>
      </c>
      <c r="I116">
        <v>1.9473716539999999</v>
      </c>
      <c r="J116">
        <v>0.93868319499999997</v>
      </c>
      <c r="K116" s="5">
        <v>48.418596579999999</v>
      </c>
    </row>
    <row r="117" spans="1:11" x14ac:dyDescent="0.25">
      <c r="A117" s="1">
        <v>44082</v>
      </c>
      <c r="B117">
        <v>206.5</v>
      </c>
      <c r="C117">
        <v>210.03</v>
      </c>
      <c r="D117">
        <v>202.2</v>
      </c>
      <c r="E117">
        <v>202.66</v>
      </c>
      <c r="F117">
        <v>0</v>
      </c>
      <c r="G117">
        <v>11.59</v>
      </c>
      <c r="H117">
        <v>1.6973961150000001</v>
      </c>
      <c r="I117">
        <v>2.6361308210000001</v>
      </c>
      <c r="J117">
        <v>0.64389676799999995</v>
      </c>
      <c r="K117" s="5">
        <v>39.168929599999998</v>
      </c>
    </row>
    <row r="118" spans="1:11" x14ac:dyDescent="0.25">
      <c r="A118" s="1">
        <v>44083</v>
      </c>
      <c r="B118">
        <v>207.6</v>
      </c>
      <c r="C118">
        <v>214.8399</v>
      </c>
      <c r="D118">
        <v>206.7</v>
      </c>
      <c r="E118">
        <v>211.29</v>
      </c>
      <c r="F118">
        <v>8.6300000000000008</v>
      </c>
      <c r="G118">
        <v>0</v>
      </c>
      <c r="H118">
        <v>2.1925821069999998</v>
      </c>
      <c r="I118">
        <v>2.4478357630000001</v>
      </c>
      <c r="J118">
        <v>0.89572271999999997</v>
      </c>
      <c r="K118" s="5">
        <v>47.249669500000003</v>
      </c>
    </row>
    <row r="119" spans="1:11" x14ac:dyDescent="0.25">
      <c r="A119" s="1">
        <v>44084</v>
      </c>
      <c r="B119">
        <v>213.4</v>
      </c>
      <c r="C119">
        <v>214.74</v>
      </c>
      <c r="D119">
        <v>204.11</v>
      </c>
      <c r="E119">
        <v>205.37</v>
      </c>
      <c r="F119">
        <v>0</v>
      </c>
      <c r="G119">
        <v>5.92</v>
      </c>
      <c r="H119">
        <v>2.0359690989999999</v>
      </c>
      <c r="I119">
        <v>2.6958474940000001</v>
      </c>
      <c r="J119">
        <v>0.75522413799999999</v>
      </c>
      <c r="K119" s="5">
        <v>43.02721923</v>
      </c>
    </row>
    <row r="120" spans="1:11" x14ac:dyDescent="0.25">
      <c r="A120" s="1">
        <v>44085</v>
      </c>
      <c r="B120">
        <v>207.2</v>
      </c>
      <c r="C120">
        <v>208.63</v>
      </c>
      <c r="D120">
        <v>201.24</v>
      </c>
      <c r="E120">
        <v>204.03</v>
      </c>
      <c r="F120">
        <v>0</v>
      </c>
      <c r="G120">
        <v>1.34</v>
      </c>
      <c r="H120">
        <v>1.8905427349999999</v>
      </c>
      <c r="I120">
        <v>2.5990012440000001</v>
      </c>
      <c r="J120">
        <v>0.72741124599999996</v>
      </c>
      <c r="K120" s="5">
        <v>42.109905670000003</v>
      </c>
    </row>
    <row r="121" spans="1:11" x14ac:dyDescent="0.25">
      <c r="A121" s="1">
        <v>44088</v>
      </c>
      <c r="B121">
        <v>204.24</v>
      </c>
      <c r="C121">
        <v>209.2</v>
      </c>
      <c r="D121">
        <v>204.03</v>
      </c>
      <c r="E121">
        <v>205.41</v>
      </c>
      <c r="F121">
        <v>1.38</v>
      </c>
      <c r="G121">
        <v>0</v>
      </c>
      <c r="H121">
        <v>1.8540753969999999</v>
      </c>
      <c r="I121">
        <v>2.4133582979999999</v>
      </c>
      <c r="J121">
        <v>0.76825533899999998</v>
      </c>
      <c r="K121" s="5">
        <v>43.447081529999998</v>
      </c>
    </row>
    <row r="122" spans="1:11" x14ac:dyDescent="0.25">
      <c r="A122" s="1">
        <v>44089</v>
      </c>
      <c r="B122">
        <v>208.42</v>
      </c>
      <c r="C122">
        <v>209.78</v>
      </c>
      <c r="D122">
        <v>206.93</v>
      </c>
      <c r="E122">
        <v>208.78</v>
      </c>
      <c r="F122">
        <v>3.37</v>
      </c>
      <c r="G122">
        <v>0</v>
      </c>
      <c r="H122">
        <v>1.9623557250000001</v>
      </c>
      <c r="I122">
        <v>2.2409755630000001</v>
      </c>
      <c r="J122">
        <v>0.87567029200000002</v>
      </c>
      <c r="K122" s="5">
        <v>46.685725939999998</v>
      </c>
    </row>
    <row r="123" spans="1:11" x14ac:dyDescent="0.25">
      <c r="A123" s="1">
        <v>44090</v>
      </c>
      <c r="B123">
        <v>210.62</v>
      </c>
      <c r="C123">
        <v>210.65</v>
      </c>
      <c r="D123">
        <v>204.64</v>
      </c>
      <c r="E123">
        <v>205.05</v>
      </c>
      <c r="F123">
        <v>0</v>
      </c>
      <c r="G123">
        <v>3.73</v>
      </c>
      <c r="H123">
        <v>1.822187459</v>
      </c>
      <c r="I123">
        <v>2.347334451</v>
      </c>
      <c r="J123">
        <v>0.77627943399999999</v>
      </c>
      <c r="K123" s="5">
        <v>43.702551479999997</v>
      </c>
    </row>
    <row r="124" spans="1:11" x14ac:dyDescent="0.25">
      <c r="A124" s="1">
        <v>44091</v>
      </c>
      <c r="B124">
        <v>200.05</v>
      </c>
      <c r="C124">
        <v>204.33</v>
      </c>
      <c r="D124">
        <v>199.96</v>
      </c>
      <c r="E124">
        <v>202.91</v>
      </c>
      <c r="F124">
        <v>0</v>
      </c>
      <c r="G124">
        <v>2.14</v>
      </c>
      <c r="H124">
        <v>1.6920312120000001</v>
      </c>
      <c r="I124">
        <v>2.3325248470000002</v>
      </c>
      <c r="J124">
        <v>0.72540758299999997</v>
      </c>
      <c r="K124" s="5">
        <v>42.042679669999998</v>
      </c>
    </row>
    <row r="125" spans="1:11" x14ac:dyDescent="0.25">
      <c r="A125" s="1">
        <v>44092</v>
      </c>
      <c r="B125">
        <v>202.8</v>
      </c>
      <c r="C125">
        <v>203.65</v>
      </c>
      <c r="D125">
        <v>196.25</v>
      </c>
      <c r="E125">
        <v>200.39</v>
      </c>
      <c r="F125">
        <v>0</v>
      </c>
      <c r="G125">
        <v>2.52</v>
      </c>
      <c r="H125">
        <v>1.5711718400000001</v>
      </c>
      <c r="I125">
        <v>2.3459159299999999</v>
      </c>
      <c r="J125">
        <v>0.66974771799999999</v>
      </c>
      <c r="K125" s="5">
        <v>40.110713169999997</v>
      </c>
    </row>
    <row r="126" spans="1:11" x14ac:dyDescent="0.25">
      <c r="A126" s="1">
        <v>44095</v>
      </c>
      <c r="B126">
        <v>197.19</v>
      </c>
      <c r="C126">
        <v>202.71</v>
      </c>
      <c r="D126">
        <v>196.38</v>
      </c>
      <c r="E126">
        <v>202.54</v>
      </c>
      <c r="F126">
        <v>2.15</v>
      </c>
      <c r="G126">
        <v>0</v>
      </c>
      <c r="H126">
        <v>1.612516708</v>
      </c>
      <c r="I126">
        <v>2.1783505060000001</v>
      </c>
      <c r="J126">
        <v>0.74024667</v>
      </c>
      <c r="K126" s="5">
        <v>42.536881860000001</v>
      </c>
    </row>
    <row r="127" spans="1:11" x14ac:dyDescent="0.25">
      <c r="A127" s="1">
        <v>44096</v>
      </c>
      <c r="B127">
        <v>205.06</v>
      </c>
      <c r="C127">
        <v>208.1</v>
      </c>
      <c r="D127">
        <v>202.07499999999999</v>
      </c>
      <c r="E127">
        <v>207.42</v>
      </c>
      <c r="F127">
        <v>4.88</v>
      </c>
      <c r="G127">
        <v>0</v>
      </c>
      <c r="H127">
        <v>1.845908372</v>
      </c>
      <c r="I127">
        <v>2.0227540409999998</v>
      </c>
      <c r="J127">
        <v>0.912571837</v>
      </c>
      <c r="K127" s="5">
        <v>47.71438225</v>
      </c>
    </row>
    <row r="128" spans="1:11" x14ac:dyDescent="0.25">
      <c r="A128" s="1">
        <v>44097</v>
      </c>
      <c r="B128">
        <v>207.9</v>
      </c>
      <c r="C128">
        <v>208.1</v>
      </c>
      <c r="D128">
        <v>200.03</v>
      </c>
      <c r="E128">
        <v>200.59</v>
      </c>
      <c r="F128">
        <v>0</v>
      </c>
      <c r="G128">
        <v>6.83</v>
      </c>
      <c r="H128">
        <v>1.714057774</v>
      </c>
      <c r="I128">
        <v>2.3661287529999999</v>
      </c>
      <c r="J128">
        <v>0.72441441399999995</v>
      </c>
      <c r="K128" s="5">
        <v>42.009299400000003</v>
      </c>
    </row>
    <row r="129" spans="1:11" x14ac:dyDescent="0.25">
      <c r="A129" s="1">
        <v>44098</v>
      </c>
      <c r="B129">
        <v>199.85</v>
      </c>
      <c r="C129">
        <v>205.57</v>
      </c>
      <c r="D129">
        <v>199.2</v>
      </c>
      <c r="E129">
        <v>203.19</v>
      </c>
      <c r="F129">
        <v>2.6</v>
      </c>
      <c r="G129">
        <v>0</v>
      </c>
      <c r="H129">
        <v>1.777339362</v>
      </c>
      <c r="I129">
        <v>2.1971195560000001</v>
      </c>
      <c r="J129">
        <v>0.80894066799999997</v>
      </c>
      <c r="K129" s="5">
        <v>44.719027130000001</v>
      </c>
    </row>
    <row r="130" spans="1:11" x14ac:dyDescent="0.25">
      <c r="A130" s="1">
        <v>44099</v>
      </c>
      <c r="B130">
        <v>203.55</v>
      </c>
      <c r="C130">
        <v>209.04</v>
      </c>
      <c r="D130">
        <v>202.54</v>
      </c>
      <c r="E130">
        <v>207.82</v>
      </c>
      <c r="F130">
        <v>4.63</v>
      </c>
      <c r="G130">
        <v>0</v>
      </c>
      <c r="H130">
        <v>1.981100836</v>
      </c>
      <c r="I130">
        <v>2.0401824450000001</v>
      </c>
      <c r="J130">
        <v>0.97104101700000001</v>
      </c>
      <c r="K130" s="5">
        <v>49.265388620000003</v>
      </c>
    </row>
    <row r="131" spans="1:11" x14ac:dyDescent="0.25">
      <c r="A131" s="1">
        <v>44102</v>
      </c>
      <c r="B131">
        <v>210.88</v>
      </c>
      <c r="C131">
        <v>212.57</v>
      </c>
      <c r="D131">
        <v>208.06</v>
      </c>
      <c r="E131">
        <v>209.44</v>
      </c>
      <c r="F131">
        <v>1.62</v>
      </c>
      <c r="G131">
        <v>0</v>
      </c>
      <c r="H131">
        <v>1.955307919</v>
      </c>
      <c r="I131">
        <v>1.8944551279999999</v>
      </c>
      <c r="J131">
        <v>1.0321215269999999</v>
      </c>
      <c r="K131" s="5">
        <v>50.790344640000001</v>
      </c>
    </row>
    <row r="132" spans="1:11" x14ac:dyDescent="0.25">
      <c r="A132" s="1">
        <v>44103</v>
      </c>
      <c r="B132">
        <v>209.35</v>
      </c>
      <c r="C132">
        <v>210.07</v>
      </c>
      <c r="D132">
        <v>206.81</v>
      </c>
      <c r="E132">
        <v>207.26</v>
      </c>
      <c r="F132">
        <v>0</v>
      </c>
      <c r="G132">
        <v>2.1800000000000002</v>
      </c>
      <c r="H132">
        <v>1.815643068</v>
      </c>
      <c r="I132">
        <v>1.91485119</v>
      </c>
      <c r="J132">
        <v>0.94819016599999995</v>
      </c>
      <c r="K132" s="5">
        <v>48.670308609999999</v>
      </c>
    </row>
    <row r="133" spans="1:11" x14ac:dyDescent="0.25">
      <c r="A133" s="1">
        <v>44104</v>
      </c>
      <c r="B133">
        <v>207.73</v>
      </c>
      <c r="C133">
        <v>211.98</v>
      </c>
      <c r="D133">
        <v>206.54</v>
      </c>
      <c r="E133">
        <v>210.33</v>
      </c>
      <c r="F133">
        <v>3.07</v>
      </c>
      <c r="G133">
        <v>0</v>
      </c>
      <c r="H133">
        <v>1.905239991</v>
      </c>
      <c r="I133">
        <v>1.778076105</v>
      </c>
      <c r="J133">
        <v>1.0715176850000001</v>
      </c>
      <c r="K133" s="5">
        <v>51.726214679999998</v>
      </c>
    </row>
    <row r="134" spans="1:11" x14ac:dyDescent="0.25">
      <c r="A134" s="1">
        <v>44105</v>
      </c>
      <c r="B134">
        <v>213.49</v>
      </c>
      <c r="C134">
        <v>213.99</v>
      </c>
      <c r="D134">
        <v>211.32</v>
      </c>
      <c r="E134">
        <v>212.46</v>
      </c>
      <c r="F134">
        <v>2.13</v>
      </c>
      <c r="G134">
        <v>0</v>
      </c>
      <c r="H134">
        <v>1.921294278</v>
      </c>
      <c r="I134">
        <v>1.6510706690000001</v>
      </c>
      <c r="J134">
        <v>1.1636656830000001</v>
      </c>
      <c r="K134" s="5">
        <v>53.7821389</v>
      </c>
    </row>
    <row r="135" spans="1:11" x14ac:dyDescent="0.25">
      <c r="A135" s="1">
        <v>44106</v>
      </c>
      <c r="B135">
        <v>208</v>
      </c>
      <c r="C135">
        <v>210.99</v>
      </c>
      <c r="D135">
        <v>205.54</v>
      </c>
      <c r="E135">
        <v>206.19</v>
      </c>
      <c r="F135">
        <v>0</v>
      </c>
      <c r="G135">
        <v>6.27</v>
      </c>
      <c r="H135">
        <v>1.784058972</v>
      </c>
      <c r="I135">
        <v>1.980994192</v>
      </c>
      <c r="J135">
        <v>0.900587684</v>
      </c>
      <c r="K135" s="5">
        <v>47.384695360000002</v>
      </c>
    </row>
    <row r="136" spans="1:11" x14ac:dyDescent="0.25">
      <c r="A136" s="1">
        <v>44109</v>
      </c>
      <c r="B136">
        <v>207.22</v>
      </c>
      <c r="C136">
        <v>210.41</v>
      </c>
      <c r="D136">
        <v>206.98</v>
      </c>
      <c r="E136">
        <v>210.38</v>
      </c>
      <c r="F136">
        <v>4.1900000000000004</v>
      </c>
      <c r="G136">
        <v>0</v>
      </c>
      <c r="H136">
        <v>1.9559119030000001</v>
      </c>
      <c r="I136">
        <v>1.839494607</v>
      </c>
      <c r="J136">
        <v>1.0632876520000001</v>
      </c>
      <c r="K136" s="5">
        <v>51.533660429999998</v>
      </c>
    </row>
    <row r="137" spans="1:11" x14ac:dyDescent="0.25">
      <c r="A137" s="1">
        <v>44110</v>
      </c>
      <c r="B137">
        <v>208.82</v>
      </c>
      <c r="C137">
        <v>210.18</v>
      </c>
      <c r="D137">
        <v>204.82</v>
      </c>
      <c r="E137">
        <v>205.91</v>
      </c>
      <c r="F137">
        <v>0</v>
      </c>
      <c r="G137">
        <v>4.47</v>
      </c>
      <c r="H137">
        <v>1.81620391</v>
      </c>
      <c r="I137">
        <v>2.0273878500000002</v>
      </c>
      <c r="J137">
        <v>0.89583446499999997</v>
      </c>
      <c r="K137" s="5">
        <v>47.252778739999997</v>
      </c>
    </row>
    <row r="138" spans="1:11" x14ac:dyDescent="0.25">
      <c r="A138" s="1">
        <v>44111</v>
      </c>
      <c r="B138">
        <v>207.06</v>
      </c>
      <c r="C138">
        <v>210.11</v>
      </c>
      <c r="D138">
        <v>206.72</v>
      </c>
      <c r="E138">
        <v>209.83</v>
      </c>
      <c r="F138">
        <v>3.92</v>
      </c>
      <c r="G138">
        <v>0</v>
      </c>
      <c r="H138">
        <v>1.966475059</v>
      </c>
      <c r="I138">
        <v>1.882574432</v>
      </c>
      <c r="J138">
        <v>1.0445669639999999</v>
      </c>
      <c r="K138" s="5">
        <v>51.089887609999998</v>
      </c>
    </row>
    <row r="139" spans="1:11" x14ac:dyDescent="0.25">
      <c r="A139" s="1">
        <v>44112</v>
      </c>
      <c r="B139">
        <v>210.51</v>
      </c>
      <c r="C139">
        <v>211.19</v>
      </c>
      <c r="D139">
        <v>208.32</v>
      </c>
      <c r="E139">
        <v>210.58</v>
      </c>
      <c r="F139">
        <v>0.75</v>
      </c>
      <c r="G139">
        <v>0</v>
      </c>
      <c r="H139">
        <v>1.8795839830000001</v>
      </c>
      <c r="I139">
        <v>1.7481048299999999</v>
      </c>
      <c r="J139">
        <v>1.075212397</v>
      </c>
      <c r="K139" s="5">
        <v>51.812161410000002</v>
      </c>
    </row>
    <row r="140" spans="1:11" x14ac:dyDescent="0.25">
      <c r="A140" s="1">
        <v>44113</v>
      </c>
      <c r="B140">
        <v>211.23</v>
      </c>
      <c r="C140">
        <v>215.86</v>
      </c>
      <c r="D140">
        <v>211.23</v>
      </c>
      <c r="E140">
        <v>215.81</v>
      </c>
      <c r="F140">
        <v>5.23</v>
      </c>
      <c r="G140">
        <v>0</v>
      </c>
      <c r="H140">
        <v>2.1188994129999998</v>
      </c>
      <c r="I140">
        <v>1.6232401990000001</v>
      </c>
      <c r="J140">
        <v>1.3053517370000001</v>
      </c>
      <c r="K140" s="5">
        <v>56.622671330000003</v>
      </c>
    </row>
    <row r="141" spans="1:11" x14ac:dyDescent="0.25">
      <c r="A141" s="1">
        <v>44116</v>
      </c>
      <c r="B141">
        <v>218.79</v>
      </c>
      <c r="C141">
        <v>223.86</v>
      </c>
      <c r="D141">
        <v>216.81</v>
      </c>
      <c r="E141">
        <v>221.4</v>
      </c>
      <c r="F141">
        <v>5.59</v>
      </c>
      <c r="G141">
        <v>0</v>
      </c>
      <c r="H141">
        <v>2.3668351689999998</v>
      </c>
      <c r="I141">
        <v>1.5072944699999999</v>
      </c>
      <c r="J141">
        <v>1.570253999</v>
      </c>
      <c r="K141" s="5">
        <v>61.093339389999997</v>
      </c>
    </row>
    <row r="142" spans="1:11" x14ac:dyDescent="0.25">
      <c r="A142" s="1">
        <v>44117</v>
      </c>
      <c r="B142">
        <v>222.72</v>
      </c>
      <c r="C142">
        <v>225.21</v>
      </c>
      <c r="D142">
        <v>220.43</v>
      </c>
      <c r="E142">
        <v>222.86</v>
      </c>
      <c r="F142">
        <v>1.46</v>
      </c>
      <c r="G142">
        <v>0</v>
      </c>
      <c r="H142">
        <v>2.302061229</v>
      </c>
      <c r="I142">
        <v>1.39963058</v>
      </c>
      <c r="J142">
        <v>1.644763456</v>
      </c>
      <c r="K142" s="5">
        <v>62.189435209999999</v>
      </c>
    </row>
    <row r="143" spans="1:11" x14ac:dyDescent="0.25">
      <c r="A143" s="1">
        <v>44118</v>
      </c>
      <c r="B143">
        <v>223</v>
      </c>
      <c r="C143">
        <v>224.22</v>
      </c>
      <c r="D143">
        <v>219.13</v>
      </c>
      <c r="E143">
        <v>220.86</v>
      </c>
      <c r="F143">
        <v>0</v>
      </c>
      <c r="G143">
        <v>2</v>
      </c>
      <c r="H143">
        <v>2.1376282839999998</v>
      </c>
      <c r="I143">
        <v>1.4425141100000001</v>
      </c>
      <c r="J143">
        <v>1.4818768630000001</v>
      </c>
      <c r="K143" s="5">
        <v>59.707912389999997</v>
      </c>
    </row>
    <row r="144" spans="1:11" x14ac:dyDescent="0.25">
      <c r="A144" s="1">
        <v>44119</v>
      </c>
      <c r="B144">
        <v>217.1</v>
      </c>
      <c r="C144">
        <v>220.36</v>
      </c>
      <c r="D144">
        <v>216.01</v>
      </c>
      <c r="E144">
        <v>219.66</v>
      </c>
      <c r="F144">
        <v>0</v>
      </c>
      <c r="G144">
        <v>1.2</v>
      </c>
      <c r="H144">
        <v>1.9849405490000001</v>
      </c>
      <c r="I144">
        <v>1.425191673</v>
      </c>
      <c r="J144">
        <v>1.3927533999999999</v>
      </c>
      <c r="K144" s="5">
        <v>58.207143289999998</v>
      </c>
    </row>
    <row r="145" spans="1:11" x14ac:dyDescent="0.25">
      <c r="A145" s="1">
        <v>44120</v>
      </c>
      <c r="B145">
        <v>220.15</v>
      </c>
      <c r="C145">
        <v>222.29</v>
      </c>
      <c r="D145">
        <v>219.32</v>
      </c>
      <c r="E145">
        <v>219.66</v>
      </c>
      <c r="F145">
        <v>0</v>
      </c>
      <c r="G145">
        <v>0</v>
      </c>
      <c r="H145">
        <v>1.843159081</v>
      </c>
      <c r="I145">
        <v>1.3233922680000001</v>
      </c>
      <c r="J145">
        <v>1.3927533999999999</v>
      </c>
      <c r="K145" s="5">
        <v>58.207143289999998</v>
      </c>
    </row>
    <row r="146" spans="1:11" x14ac:dyDescent="0.25">
      <c r="A146" s="1">
        <v>44123</v>
      </c>
      <c r="B146">
        <v>220.41499999999999</v>
      </c>
      <c r="C146">
        <v>222.3</v>
      </c>
      <c r="D146">
        <v>213.72</v>
      </c>
      <c r="E146">
        <v>214.22</v>
      </c>
      <c r="F146">
        <v>0</v>
      </c>
      <c r="G146">
        <v>5.44</v>
      </c>
      <c r="H146">
        <v>1.7115048610000001</v>
      </c>
      <c r="I146">
        <v>1.617435677</v>
      </c>
      <c r="J146">
        <v>1.0581594590000001</v>
      </c>
      <c r="K146" s="5">
        <v>51.412899729999999</v>
      </c>
    </row>
    <row r="147" spans="1:11" x14ac:dyDescent="0.25">
      <c r="A147" s="1">
        <v>44124</v>
      </c>
      <c r="B147">
        <v>215.8</v>
      </c>
      <c r="C147">
        <v>217.37</v>
      </c>
      <c r="D147">
        <v>213.09010000000001</v>
      </c>
      <c r="E147">
        <v>214.65</v>
      </c>
      <c r="F147">
        <v>0.43</v>
      </c>
      <c r="G147">
        <v>0</v>
      </c>
      <c r="H147">
        <v>1.6199688000000001</v>
      </c>
      <c r="I147">
        <v>1.5019045579999999</v>
      </c>
      <c r="J147">
        <v>1.0786096839999999</v>
      </c>
      <c r="K147" s="5">
        <v>51.890919789999998</v>
      </c>
    </row>
    <row r="148" spans="1:11" x14ac:dyDescent="0.25">
      <c r="A148" s="1">
        <v>44125</v>
      </c>
      <c r="B148">
        <v>213.12</v>
      </c>
      <c r="C148">
        <v>216.92</v>
      </c>
      <c r="D148">
        <v>213.12</v>
      </c>
      <c r="E148">
        <v>214.8</v>
      </c>
      <c r="F148">
        <v>0.15</v>
      </c>
      <c r="G148">
        <v>0</v>
      </c>
      <c r="H148">
        <v>1.5149710279999999</v>
      </c>
      <c r="I148">
        <v>1.3946256610000001</v>
      </c>
      <c r="J148">
        <v>1.0862922370000001</v>
      </c>
      <c r="K148" s="5">
        <v>52.06807645</v>
      </c>
    </row>
    <row r="149" spans="1:11" x14ac:dyDescent="0.25">
      <c r="A149" s="1">
        <v>44126</v>
      </c>
      <c r="B149">
        <v>213.93</v>
      </c>
      <c r="C149">
        <v>216.05500000000001</v>
      </c>
      <c r="D149">
        <v>211.7</v>
      </c>
      <c r="E149">
        <v>214.89</v>
      </c>
      <c r="F149">
        <v>0.09</v>
      </c>
      <c r="G149">
        <v>0</v>
      </c>
      <c r="H149">
        <v>1.4131873829999999</v>
      </c>
      <c r="I149">
        <v>1.2950095420000001</v>
      </c>
      <c r="J149">
        <v>1.0912563479999999</v>
      </c>
      <c r="K149" s="5">
        <v>52.181854659999999</v>
      </c>
    </row>
    <row r="150" spans="1:11" x14ac:dyDescent="0.25">
      <c r="A150" s="1">
        <v>44127</v>
      </c>
      <c r="B150">
        <v>215.03</v>
      </c>
      <c r="C150">
        <v>216.28</v>
      </c>
      <c r="D150">
        <v>213.16</v>
      </c>
      <c r="E150">
        <v>216.23</v>
      </c>
      <c r="F150">
        <v>1.34</v>
      </c>
      <c r="G150">
        <v>0</v>
      </c>
      <c r="H150">
        <v>1.4079597129999999</v>
      </c>
      <c r="I150">
        <v>1.20250886</v>
      </c>
      <c r="J150">
        <v>1.1708518409999999</v>
      </c>
      <c r="K150" s="5">
        <v>53.935133620000002</v>
      </c>
    </row>
    <row r="151" spans="1:11" x14ac:dyDescent="0.25">
      <c r="A151" s="1">
        <v>44130</v>
      </c>
      <c r="B151">
        <v>213.85</v>
      </c>
      <c r="C151">
        <v>216.3399</v>
      </c>
      <c r="D151">
        <v>208.1</v>
      </c>
      <c r="E151">
        <v>210.08</v>
      </c>
      <c r="F151">
        <v>0</v>
      </c>
      <c r="G151">
        <v>6.15</v>
      </c>
      <c r="H151">
        <v>1.3073911620000001</v>
      </c>
      <c r="I151">
        <v>1.5559010849999999</v>
      </c>
      <c r="J151">
        <v>0.84027909899999997</v>
      </c>
      <c r="K151" s="5">
        <v>45.660416380000001</v>
      </c>
    </row>
    <row r="152" spans="1:11" x14ac:dyDescent="0.25">
      <c r="A152" s="1">
        <v>44131</v>
      </c>
      <c r="B152">
        <v>211.59</v>
      </c>
      <c r="C152">
        <v>214.67</v>
      </c>
      <c r="D152">
        <v>210.32900000000001</v>
      </c>
      <c r="E152">
        <v>213.25</v>
      </c>
      <c r="F152">
        <v>3.17</v>
      </c>
      <c r="G152">
        <v>0</v>
      </c>
      <c r="H152">
        <v>1.4404346509999999</v>
      </c>
      <c r="I152">
        <v>1.4447652929999999</v>
      </c>
      <c r="J152">
        <v>0.99700252899999997</v>
      </c>
      <c r="K152" s="5">
        <v>49.92495074</v>
      </c>
    </row>
    <row r="153" spans="1:11" x14ac:dyDescent="0.25">
      <c r="A153" s="1">
        <v>44132</v>
      </c>
      <c r="B153">
        <v>207.67</v>
      </c>
      <c r="C153">
        <v>208.84</v>
      </c>
      <c r="D153">
        <v>202.1</v>
      </c>
      <c r="E153">
        <v>202.68</v>
      </c>
      <c r="F153">
        <v>0</v>
      </c>
      <c r="G153">
        <v>10.57</v>
      </c>
      <c r="H153">
        <v>1.3375464610000001</v>
      </c>
      <c r="I153">
        <v>2.0965677720000002</v>
      </c>
      <c r="J153">
        <v>0.63796958000000004</v>
      </c>
      <c r="K153" s="5">
        <v>38.948805149999998</v>
      </c>
    </row>
    <row r="154" spans="1:11" x14ac:dyDescent="0.25">
      <c r="A154" s="1">
        <v>44133</v>
      </c>
      <c r="B154">
        <v>204.07</v>
      </c>
      <c r="C154">
        <v>207.36</v>
      </c>
      <c r="D154">
        <v>203.37</v>
      </c>
      <c r="E154">
        <v>204.72</v>
      </c>
      <c r="F154">
        <v>2.04</v>
      </c>
      <c r="G154">
        <v>0</v>
      </c>
      <c r="H154">
        <v>1.387721714</v>
      </c>
      <c r="I154">
        <v>1.946812931</v>
      </c>
      <c r="J154">
        <v>0.71281718500000002</v>
      </c>
      <c r="K154" s="5">
        <v>41.616653049999996</v>
      </c>
    </row>
    <row r="155" spans="1:11" x14ac:dyDescent="0.25">
      <c r="A155" s="1">
        <v>44134</v>
      </c>
      <c r="B155">
        <v>203.5</v>
      </c>
      <c r="C155">
        <v>204.29</v>
      </c>
      <c r="D155">
        <v>199.62</v>
      </c>
      <c r="E155">
        <v>202.47</v>
      </c>
      <c r="F155">
        <v>0</v>
      </c>
      <c r="G155">
        <v>2.25</v>
      </c>
      <c r="H155">
        <v>1.2885987350000001</v>
      </c>
      <c r="I155">
        <v>1.96846915</v>
      </c>
      <c r="J155">
        <v>0.65461972499999999</v>
      </c>
      <c r="K155" s="5">
        <v>39.563152510000002</v>
      </c>
    </row>
    <row r="156" spans="1:11" x14ac:dyDescent="0.25">
      <c r="A156" s="1">
        <v>44137</v>
      </c>
      <c r="B156">
        <v>204.29</v>
      </c>
      <c r="C156">
        <v>205.28</v>
      </c>
      <c r="D156">
        <v>200.12</v>
      </c>
      <c r="E156">
        <v>202.33</v>
      </c>
      <c r="F156">
        <v>0</v>
      </c>
      <c r="G156">
        <v>0.14000000000000001</v>
      </c>
      <c r="H156">
        <v>1.196555968</v>
      </c>
      <c r="I156">
        <v>1.8378642110000001</v>
      </c>
      <c r="J156">
        <v>0.65105787500000001</v>
      </c>
      <c r="K156" s="5">
        <v>39.432771250000002</v>
      </c>
    </row>
    <row r="157" spans="1:11" x14ac:dyDescent="0.25">
      <c r="A157" s="1">
        <v>44138</v>
      </c>
      <c r="B157">
        <v>203.89</v>
      </c>
      <c r="C157">
        <v>208.12</v>
      </c>
      <c r="D157">
        <v>203.12</v>
      </c>
      <c r="E157">
        <v>206.43</v>
      </c>
      <c r="F157">
        <v>4.0999999999999996</v>
      </c>
      <c r="G157">
        <v>0</v>
      </c>
      <c r="H157">
        <v>1.4039448269999999</v>
      </c>
      <c r="I157">
        <v>1.706588196</v>
      </c>
      <c r="J157">
        <v>0.82266174700000005</v>
      </c>
      <c r="K157" s="5">
        <v>45.135184770000002</v>
      </c>
    </row>
    <row r="158" spans="1:11" x14ac:dyDescent="0.25">
      <c r="A158" s="1">
        <v>44139</v>
      </c>
      <c r="B158">
        <v>214.02</v>
      </c>
      <c r="C158">
        <v>218.32</v>
      </c>
      <c r="D158">
        <v>212.41849999999999</v>
      </c>
      <c r="E158">
        <v>216.39</v>
      </c>
      <c r="F158">
        <v>9.9600000000000009</v>
      </c>
      <c r="G158">
        <v>0</v>
      </c>
      <c r="H158">
        <v>2.0150916250000002</v>
      </c>
      <c r="I158">
        <v>1.5846890389999999</v>
      </c>
      <c r="J158">
        <v>1.2716006580000001</v>
      </c>
      <c r="K158" s="5">
        <v>55.978177930000001</v>
      </c>
    </row>
    <row r="159" spans="1:11" x14ac:dyDescent="0.25">
      <c r="A159" s="1">
        <v>44140</v>
      </c>
      <c r="B159">
        <v>222.04</v>
      </c>
      <c r="C159">
        <v>224.12</v>
      </c>
      <c r="D159">
        <v>221.15</v>
      </c>
      <c r="E159">
        <v>223.29</v>
      </c>
      <c r="F159">
        <v>6.9</v>
      </c>
      <c r="G159">
        <v>0</v>
      </c>
      <c r="H159">
        <v>2.3640136520000001</v>
      </c>
      <c r="I159">
        <v>1.471496965</v>
      </c>
      <c r="J159">
        <v>1.6065365460000001</v>
      </c>
      <c r="K159" s="5">
        <v>61.634913529999999</v>
      </c>
    </row>
    <row r="160" spans="1:11" x14ac:dyDescent="0.25">
      <c r="A160" s="1">
        <v>44141</v>
      </c>
      <c r="B160">
        <v>222.26</v>
      </c>
      <c r="C160">
        <v>224.36</v>
      </c>
      <c r="D160">
        <v>218.03</v>
      </c>
      <c r="E160">
        <v>223.72</v>
      </c>
      <c r="F160">
        <v>0.43</v>
      </c>
      <c r="G160">
        <v>0</v>
      </c>
      <c r="H160">
        <v>2.2258698200000002</v>
      </c>
      <c r="I160">
        <v>1.3663900389999999</v>
      </c>
      <c r="J160">
        <v>1.629014964</v>
      </c>
      <c r="K160" s="5">
        <v>61.962939970000001</v>
      </c>
    </row>
    <row r="161" spans="1:11" x14ac:dyDescent="0.25">
      <c r="A161" s="1">
        <v>44144</v>
      </c>
      <c r="B161">
        <v>224.435</v>
      </c>
      <c r="C161">
        <v>228.12</v>
      </c>
      <c r="D161">
        <v>217.88</v>
      </c>
      <c r="E161">
        <v>218.39</v>
      </c>
      <c r="F161">
        <v>0</v>
      </c>
      <c r="G161">
        <v>5.33</v>
      </c>
      <c r="H161">
        <v>2.0668791180000001</v>
      </c>
      <c r="I161">
        <v>1.6495050360000001</v>
      </c>
      <c r="J161">
        <v>1.2530298929999999</v>
      </c>
      <c r="K161" s="5">
        <v>55.615324800000003</v>
      </c>
    </row>
    <row r="162" spans="1:11" x14ac:dyDescent="0.25">
      <c r="A162" s="1">
        <v>44145</v>
      </c>
      <c r="B162">
        <v>214.5</v>
      </c>
      <c r="C162">
        <v>216.5</v>
      </c>
      <c r="D162">
        <v>209.72</v>
      </c>
      <c r="E162">
        <v>211.01</v>
      </c>
      <c r="F162">
        <v>0</v>
      </c>
      <c r="G162">
        <v>7.38</v>
      </c>
      <c r="H162">
        <v>1.9192448959999999</v>
      </c>
      <c r="I162">
        <v>2.0588261050000001</v>
      </c>
      <c r="J162">
        <v>0.93220349700000005</v>
      </c>
      <c r="K162" s="5">
        <v>48.245616920000003</v>
      </c>
    </row>
    <row r="163" spans="1:11" x14ac:dyDescent="0.25">
      <c r="A163" s="1">
        <v>44146</v>
      </c>
      <c r="B163">
        <v>212.39</v>
      </c>
      <c r="C163">
        <v>218.04</v>
      </c>
      <c r="D163">
        <v>212.2</v>
      </c>
      <c r="E163">
        <v>216.55</v>
      </c>
      <c r="F163">
        <v>5.54</v>
      </c>
      <c r="G163">
        <v>0</v>
      </c>
      <c r="H163">
        <v>2.1778702600000002</v>
      </c>
      <c r="I163">
        <v>1.911767097</v>
      </c>
      <c r="J163">
        <v>1.1391922489999999</v>
      </c>
      <c r="K163" s="5">
        <v>53.253383360000001</v>
      </c>
    </row>
    <row r="164" spans="1:11" x14ac:dyDescent="0.25">
      <c r="A164" s="1">
        <v>44147</v>
      </c>
      <c r="B164">
        <v>217.21</v>
      </c>
      <c r="C164">
        <v>219.11</v>
      </c>
      <c r="D164">
        <v>214.46</v>
      </c>
      <c r="E164">
        <v>215.44</v>
      </c>
      <c r="F164">
        <v>0</v>
      </c>
      <c r="G164">
        <v>1.1100000000000001</v>
      </c>
      <c r="H164">
        <v>2.022308099</v>
      </c>
      <c r="I164">
        <v>1.854498019</v>
      </c>
      <c r="J164">
        <v>1.0904881420000001</v>
      </c>
      <c r="K164" s="5">
        <v>52.164282589999999</v>
      </c>
    </row>
    <row r="165" spans="1:11" x14ac:dyDescent="0.25">
      <c r="A165" s="1">
        <v>44148</v>
      </c>
      <c r="B165">
        <v>216.36</v>
      </c>
      <c r="C165">
        <v>217.42</v>
      </c>
      <c r="D165">
        <v>214.16</v>
      </c>
      <c r="E165">
        <v>216.51</v>
      </c>
      <c r="F165">
        <v>1.07</v>
      </c>
      <c r="G165">
        <v>0</v>
      </c>
      <c r="H165">
        <v>1.954286092</v>
      </c>
      <c r="I165">
        <v>1.7220338749999999</v>
      </c>
      <c r="J165">
        <v>1.1348708759999999</v>
      </c>
      <c r="K165" s="5">
        <v>53.15875956</v>
      </c>
    </row>
    <row r="166" spans="1:11" x14ac:dyDescent="0.25">
      <c r="A166" s="1">
        <v>44151</v>
      </c>
      <c r="B166">
        <v>214.87</v>
      </c>
      <c r="C166">
        <v>217.74</v>
      </c>
      <c r="D166">
        <v>214.52</v>
      </c>
      <c r="E166">
        <v>217.23</v>
      </c>
      <c r="F166">
        <v>0.72</v>
      </c>
      <c r="G166">
        <v>0</v>
      </c>
      <c r="H166">
        <v>1.866122799</v>
      </c>
      <c r="I166">
        <v>1.599031455</v>
      </c>
      <c r="J166">
        <v>1.167033202</v>
      </c>
      <c r="K166" s="5">
        <v>53.853960379999997</v>
      </c>
    </row>
    <row r="167" spans="1:11" x14ac:dyDescent="0.25">
      <c r="A167" s="1">
        <v>44152</v>
      </c>
      <c r="B167">
        <v>216.1</v>
      </c>
      <c r="C167">
        <v>217.68</v>
      </c>
      <c r="D167">
        <v>214.08</v>
      </c>
      <c r="E167">
        <v>214.46</v>
      </c>
      <c r="F167">
        <v>0</v>
      </c>
      <c r="G167">
        <v>2.77</v>
      </c>
      <c r="H167">
        <v>1.732828314</v>
      </c>
      <c r="I167">
        <v>1.6826720660000001</v>
      </c>
      <c r="J167">
        <v>1.0298075</v>
      </c>
      <c r="K167" s="5">
        <v>50.734244510000003</v>
      </c>
    </row>
    <row r="168" spans="1:11" x14ac:dyDescent="0.25">
      <c r="A168" s="1">
        <v>44153</v>
      </c>
      <c r="B168">
        <v>213.65</v>
      </c>
      <c r="C168">
        <v>215.17</v>
      </c>
      <c r="D168">
        <v>210.93</v>
      </c>
      <c r="E168">
        <v>211.08</v>
      </c>
      <c r="F168">
        <v>0</v>
      </c>
      <c r="G168">
        <v>3.38</v>
      </c>
      <c r="H168">
        <v>1.6090548629999999</v>
      </c>
      <c r="I168">
        <v>1.8039097749999999</v>
      </c>
      <c r="J168">
        <v>0.89198189699999997</v>
      </c>
      <c r="K168" s="5">
        <v>47.145371650000001</v>
      </c>
    </row>
    <row r="169" spans="1:11" x14ac:dyDescent="0.25">
      <c r="A169" s="1">
        <v>44154</v>
      </c>
      <c r="B169">
        <v>211.38</v>
      </c>
      <c r="C169">
        <v>213.03</v>
      </c>
      <c r="D169">
        <v>209.93</v>
      </c>
      <c r="E169">
        <v>212.42</v>
      </c>
      <c r="F169">
        <v>1.34</v>
      </c>
      <c r="G169">
        <v>0</v>
      </c>
      <c r="H169">
        <v>1.5898366580000001</v>
      </c>
      <c r="I169">
        <v>1.675059077</v>
      </c>
      <c r="J169">
        <v>0.94912273899999999</v>
      </c>
      <c r="K169" s="5">
        <v>48.694867680000002</v>
      </c>
    </row>
    <row r="170" spans="1:11" x14ac:dyDescent="0.25">
      <c r="A170" s="1">
        <v>44155</v>
      </c>
      <c r="B170">
        <v>212.2</v>
      </c>
      <c r="C170">
        <v>213.285</v>
      </c>
      <c r="D170">
        <v>210</v>
      </c>
      <c r="E170">
        <v>210.39</v>
      </c>
      <c r="F170">
        <v>0</v>
      </c>
      <c r="G170">
        <v>2.0299999999999998</v>
      </c>
      <c r="H170">
        <v>1.476276897</v>
      </c>
      <c r="I170">
        <v>1.700412</v>
      </c>
      <c r="J170">
        <v>0.868187767</v>
      </c>
      <c r="K170" s="5">
        <v>46.472189909999997</v>
      </c>
    </row>
    <row r="171" spans="1:11" x14ac:dyDescent="0.25">
      <c r="A171" s="1">
        <v>44158</v>
      </c>
      <c r="B171">
        <v>210.95</v>
      </c>
      <c r="C171">
        <v>212.29</v>
      </c>
      <c r="D171">
        <v>208.16</v>
      </c>
      <c r="E171">
        <v>210.11</v>
      </c>
      <c r="F171">
        <v>0</v>
      </c>
      <c r="G171">
        <v>0.28000000000000003</v>
      </c>
      <c r="H171">
        <v>1.3708285469999999</v>
      </c>
      <c r="I171">
        <v>1.598954</v>
      </c>
      <c r="J171">
        <v>0.85732832000000003</v>
      </c>
      <c r="K171" s="5">
        <v>46.15922295</v>
      </c>
    </row>
    <row r="172" spans="1:11" x14ac:dyDescent="0.25">
      <c r="A172" s="1">
        <v>44159</v>
      </c>
      <c r="B172">
        <v>209.59</v>
      </c>
      <c r="C172">
        <v>214.25</v>
      </c>
      <c r="D172">
        <v>208.86</v>
      </c>
      <c r="E172">
        <v>213.86</v>
      </c>
      <c r="F172">
        <v>3.75</v>
      </c>
      <c r="G172">
        <v>0</v>
      </c>
      <c r="H172">
        <v>1.5407693650000001</v>
      </c>
      <c r="I172">
        <v>1.4847429999999999</v>
      </c>
      <c r="J172">
        <v>1.037734723</v>
      </c>
      <c r="K172" s="5">
        <v>50.925898799999999</v>
      </c>
    </row>
    <row r="173" spans="1:11" x14ac:dyDescent="0.25">
      <c r="A173" s="1">
        <v>44160</v>
      </c>
      <c r="B173">
        <v>215.11</v>
      </c>
      <c r="C173">
        <v>215.29</v>
      </c>
      <c r="D173">
        <v>212.46</v>
      </c>
      <c r="E173">
        <v>213.87</v>
      </c>
      <c r="F173">
        <v>0.01</v>
      </c>
      <c r="G173">
        <v>0</v>
      </c>
      <c r="H173">
        <v>1.431428696</v>
      </c>
      <c r="I173">
        <v>1.3786899290000001</v>
      </c>
      <c r="J173">
        <v>1.0382528129999999</v>
      </c>
      <c r="K173" s="5">
        <v>50.938372620000003</v>
      </c>
    </row>
    <row r="174" spans="1:11" x14ac:dyDescent="0.25">
      <c r="A174" s="1">
        <v>44162</v>
      </c>
      <c r="B174">
        <v>214.85</v>
      </c>
      <c r="C174">
        <v>216.27</v>
      </c>
      <c r="D174">
        <v>214.04</v>
      </c>
      <c r="E174">
        <v>215.23</v>
      </c>
      <c r="F174">
        <v>1.36</v>
      </c>
      <c r="G174">
        <v>0</v>
      </c>
      <c r="H174">
        <v>1.426326647</v>
      </c>
      <c r="I174">
        <v>1.2802120770000001</v>
      </c>
      <c r="J174">
        <v>1.1141330979999999</v>
      </c>
      <c r="K174" s="5">
        <v>52.699288369999998</v>
      </c>
    </row>
    <row r="175" spans="1:11" x14ac:dyDescent="0.25">
      <c r="A175" s="1">
        <v>44165</v>
      </c>
      <c r="B175">
        <v>214.1</v>
      </c>
      <c r="C175">
        <v>214.76</v>
      </c>
      <c r="D175">
        <v>210.83500000000001</v>
      </c>
      <c r="E175">
        <v>214.07</v>
      </c>
      <c r="F175">
        <v>0</v>
      </c>
      <c r="G175">
        <v>1.1599999999999999</v>
      </c>
      <c r="H175">
        <v>1.324446172</v>
      </c>
      <c r="I175">
        <v>1.2716255000000001</v>
      </c>
      <c r="J175">
        <v>1.0415379149999999</v>
      </c>
      <c r="K175" s="5">
        <v>51.017319219999997</v>
      </c>
    </row>
    <row r="176" spans="1:11" x14ac:dyDescent="0.25">
      <c r="A176" s="1">
        <v>44166</v>
      </c>
      <c r="B176">
        <v>214.51</v>
      </c>
      <c r="C176">
        <v>217.32</v>
      </c>
      <c r="D176">
        <v>213.35</v>
      </c>
      <c r="E176">
        <v>216.21</v>
      </c>
      <c r="F176">
        <v>2.14</v>
      </c>
      <c r="G176">
        <v>0</v>
      </c>
      <c r="H176">
        <v>1.3827000169999999</v>
      </c>
      <c r="I176">
        <v>1.180795107</v>
      </c>
      <c r="J176">
        <v>1.170990639</v>
      </c>
      <c r="K176" s="5">
        <v>53.938078679999997</v>
      </c>
    </row>
    <row r="177" spans="1:11" x14ac:dyDescent="0.25">
      <c r="A177" s="1">
        <v>44167</v>
      </c>
      <c r="B177">
        <v>214.88</v>
      </c>
      <c r="C177">
        <v>215.47</v>
      </c>
      <c r="D177">
        <v>212.8</v>
      </c>
      <c r="E177">
        <v>215.37</v>
      </c>
      <c r="F177">
        <v>0</v>
      </c>
      <c r="G177">
        <v>0.84</v>
      </c>
      <c r="H177">
        <v>1.2839357300000001</v>
      </c>
      <c r="I177">
        <v>1.1564525990000001</v>
      </c>
      <c r="J177">
        <v>1.110236365</v>
      </c>
      <c r="K177" s="5">
        <v>52.611943539999999</v>
      </c>
    </row>
    <row r="178" spans="1:11" x14ac:dyDescent="0.25">
      <c r="A178" s="1">
        <v>44168</v>
      </c>
      <c r="B178">
        <v>214.61</v>
      </c>
      <c r="C178">
        <v>216.37569999999999</v>
      </c>
      <c r="D178">
        <v>213.65</v>
      </c>
      <c r="E178">
        <v>214.24</v>
      </c>
      <c r="F178">
        <v>0</v>
      </c>
      <c r="G178">
        <v>1.1299999999999999</v>
      </c>
      <c r="H178">
        <v>1.192226035</v>
      </c>
      <c r="I178">
        <v>1.1545631279999999</v>
      </c>
      <c r="J178">
        <v>1.0326209159999999</v>
      </c>
      <c r="K178" s="5">
        <v>50.802434820000002</v>
      </c>
    </row>
    <row r="179" spans="1:11" x14ac:dyDescent="0.25">
      <c r="A179" s="1">
        <v>44169</v>
      </c>
      <c r="B179">
        <v>214.22</v>
      </c>
      <c r="C179">
        <v>215.38</v>
      </c>
      <c r="D179">
        <v>213.18</v>
      </c>
      <c r="E179">
        <v>214.36</v>
      </c>
      <c r="F179">
        <v>0.12</v>
      </c>
      <c r="G179">
        <v>0</v>
      </c>
      <c r="H179">
        <v>1.1156384610000001</v>
      </c>
      <c r="I179">
        <v>1.0720943329999999</v>
      </c>
      <c r="J179">
        <v>1.0406159479999999</v>
      </c>
      <c r="K179" s="5">
        <v>50.99518844</v>
      </c>
    </row>
    <row r="180" spans="1:11" x14ac:dyDescent="0.25">
      <c r="A180" s="1">
        <v>44172</v>
      </c>
      <c r="B180">
        <v>214.37</v>
      </c>
      <c r="C180">
        <v>215.54</v>
      </c>
      <c r="D180">
        <v>212.99</v>
      </c>
      <c r="E180">
        <v>214.29</v>
      </c>
      <c r="F180">
        <v>0</v>
      </c>
      <c r="G180">
        <v>7.0000000000000007E-2</v>
      </c>
      <c r="H180">
        <v>1.0359499990000001</v>
      </c>
      <c r="I180">
        <v>1.0005161659999999</v>
      </c>
      <c r="J180">
        <v>1.035415553</v>
      </c>
      <c r="K180" s="5">
        <v>50.869983349999998</v>
      </c>
    </row>
    <row r="181" spans="1:11" x14ac:dyDescent="0.25">
      <c r="A181" s="1">
        <v>44173</v>
      </c>
      <c r="B181">
        <v>213.97</v>
      </c>
      <c r="C181">
        <v>216.95</v>
      </c>
      <c r="D181">
        <v>212.89</v>
      </c>
      <c r="E181">
        <v>216.01</v>
      </c>
      <c r="F181">
        <v>1.72</v>
      </c>
      <c r="G181">
        <v>0</v>
      </c>
      <c r="H181">
        <v>1.0848107140000001</v>
      </c>
      <c r="I181">
        <v>0.92905072600000005</v>
      </c>
      <c r="J181">
        <v>1.167654988</v>
      </c>
      <c r="K181" s="5">
        <v>53.867197240000003</v>
      </c>
    </row>
    <row r="182" spans="1:11" x14ac:dyDescent="0.25">
      <c r="A182" s="1">
        <v>44174</v>
      </c>
      <c r="B182">
        <v>215.16</v>
      </c>
      <c r="C182">
        <v>215.22499999999999</v>
      </c>
      <c r="D182">
        <v>211.214</v>
      </c>
      <c r="E182">
        <v>211.8</v>
      </c>
      <c r="F182">
        <v>0</v>
      </c>
      <c r="G182">
        <v>4.21</v>
      </c>
      <c r="H182">
        <v>1.0073242339999999</v>
      </c>
      <c r="I182">
        <v>1.1634042449999999</v>
      </c>
      <c r="J182">
        <v>0.86584197900000004</v>
      </c>
      <c r="K182" s="5">
        <v>46.404893270000002</v>
      </c>
    </row>
    <row r="183" spans="1:11" x14ac:dyDescent="0.25">
      <c r="A183" s="1">
        <v>44175</v>
      </c>
      <c r="B183">
        <v>211.77</v>
      </c>
      <c r="C183">
        <v>213.08</v>
      </c>
      <c r="D183">
        <v>210.36</v>
      </c>
      <c r="E183">
        <v>210.52</v>
      </c>
      <c r="F183">
        <v>0</v>
      </c>
      <c r="G183">
        <v>1.28</v>
      </c>
      <c r="H183">
        <v>0.93537250299999997</v>
      </c>
      <c r="I183">
        <v>1.1717325139999999</v>
      </c>
      <c r="J183">
        <v>0.79828159799999998</v>
      </c>
      <c r="K183" s="5">
        <v>44.39135666</v>
      </c>
    </row>
    <row r="184" spans="1:11" x14ac:dyDescent="0.25">
      <c r="A184" s="1">
        <v>44176</v>
      </c>
      <c r="B184">
        <v>210.05</v>
      </c>
      <c r="C184">
        <v>213.32</v>
      </c>
      <c r="D184">
        <v>209.11</v>
      </c>
      <c r="E184">
        <v>213.26</v>
      </c>
      <c r="F184">
        <v>2.74</v>
      </c>
      <c r="G184">
        <v>0</v>
      </c>
      <c r="H184">
        <v>1.0642744669999999</v>
      </c>
      <c r="I184">
        <v>1.088037334</v>
      </c>
      <c r="J184">
        <v>0.97815987900000001</v>
      </c>
      <c r="K184" s="5">
        <v>49.447968760000002</v>
      </c>
    </row>
    <row r="185" spans="1:11" x14ac:dyDescent="0.25">
      <c r="A185" s="1">
        <v>44179</v>
      </c>
      <c r="B185">
        <v>213.1</v>
      </c>
      <c r="C185">
        <v>216.21</v>
      </c>
      <c r="D185">
        <v>212.88</v>
      </c>
      <c r="E185">
        <v>214.2</v>
      </c>
      <c r="F185">
        <v>0.94</v>
      </c>
      <c r="G185">
        <v>0</v>
      </c>
      <c r="H185">
        <v>1.05539772</v>
      </c>
      <c r="I185">
        <v>1.010320382</v>
      </c>
      <c r="J185">
        <v>1.044616875</v>
      </c>
      <c r="K185" s="5">
        <v>51.091081539999998</v>
      </c>
    </row>
    <row r="186" spans="1:11" x14ac:dyDescent="0.25">
      <c r="A186" s="1">
        <v>44180</v>
      </c>
      <c r="B186">
        <v>215.16499999999999</v>
      </c>
      <c r="C186">
        <v>215.42</v>
      </c>
      <c r="D186">
        <v>212.24</v>
      </c>
      <c r="E186">
        <v>214.13</v>
      </c>
      <c r="F186">
        <v>0</v>
      </c>
      <c r="G186">
        <v>7.0000000000000007E-2</v>
      </c>
      <c r="H186">
        <v>0.98001216800000002</v>
      </c>
      <c r="I186">
        <v>0.94315464000000004</v>
      </c>
      <c r="J186">
        <v>1.0390789869999999</v>
      </c>
      <c r="K186" s="5">
        <v>50.958250939999999</v>
      </c>
    </row>
    <row r="187" spans="1:11" x14ac:dyDescent="0.25">
      <c r="A187" s="1">
        <v>44181</v>
      </c>
      <c r="B187">
        <v>214.75</v>
      </c>
      <c r="C187">
        <v>220.11</v>
      </c>
      <c r="D187">
        <v>214.72</v>
      </c>
      <c r="E187">
        <v>219.28</v>
      </c>
      <c r="F187">
        <v>5.15</v>
      </c>
      <c r="G187">
        <v>0</v>
      </c>
      <c r="H187">
        <v>1.2778684419999999</v>
      </c>
      <c r="I187">
        <v>0.87578645200000005</v>
      </c>
      <c r="J187">
        <v>1.459109626</v>
      </c>
      <c r="K187" s="5">
        <v>59.334875140000001</v>
      </c>
    </row>
    <row r="188" spans="1:11" x14ac:dyDescent="0.25">
      <c r="A188" s="1">
        <v>44182</v>
      </c>
      <c r="B188">
        <v>219.87</v>
      </c>
      <c r="C188">
        <v>220.89</v>
      </c>
      <c r="D188">
        <v>217.92</v>
      </c>
      <c r="E188">
        <v>219.42</v>
      </c>
      <c r="F188">
        <v>0.14000000000000001</v>
      </c>
      <c r="G188">
        <v>0</v>
      </c>
      <c r="H188">
        <v>1.196592125</v>
      </c>
      <c r="I188">
        <v>0.81323027599999997</v>
      </c>
      <c r="J188">
        <v>1.471406266</v>
      </c>
      <c r="K188" s="5">
        <v>59.537207070000001</v>
      </c>
    </row>
    <row r="189" spans="1:11" x14ac:dyDescent="0.25">
      <c r="A189" s="1">
        <v>44183</v>
      </c>
      <c r="B189">
        <v>218.59</v>
      </c>
      <c r="C189">
        <v>219.69</v>
      </c>
      <c r="D189">
        <v>216.02</v>
      </c>
      <c r="E189">
        <v>218.59</v>
      </c>
      <c r="F189">
        <v>0</v>
      </c>
      <c r="G189">
        <v>0.83</v>
      </c>
      <c r="H189">
        <v>1.1111212589999999</v>
      </c>
      <c r="I189">
        <v>0.81442811400000004</v>
      </c>
      <c r="J189">
        <v>1.3642962949999999</v>
      </c>
      <c r="K189" s="5">
        <v>57.70411678</v>
      </c>
    </row>
    <row r="190" spans="1:11" x14ac:dyDescent="0.25">
      <c r="A190" s="1">
        <v>44186</v>
      </c>
      <c r="B190">
        <v>217.55</v>
      </c>
      <c r="C190">
        <v>224</v>
      </c>
      <c r="D190">
        <v>217.2801</v>
      </c>
      <c r="E190">
        <v>222.59</v>
      </c>
      <c r="F190">
        <v>4</v>
      </c>
      <c r="G190">
        <v>0</v>
      </c>
      <c r="H190">
        <v>1.3174697399999999</v>
      </c>
      <c r="I190">
        <v>0.75625467700000004</v>
      </c>
      <c r="J190">
        <v>1.7420979729999999</v>
      </c>
      <c r="K190" s="5">
        <v>63.531572910000001</v>
      </c>
    </row>
    <row r="191" spans="1:11" x14ac:dyDescent="0.25">
      <c r="A191" s="1">
        <v>44187</v>
      </c>
      <c r="B191">
        <v>222.69</v>
      </c>
      <c r="C191">
        <v>225.63</v>
      </c>
      <c r="D191">
        <v>221.85</v>
      </c>
      <c r="E191">
        <v>223.94</v>
      </c>
      <c r="F191">
        <v>1.35</v>
      </c>
      <c r="G191">
        <v>0</v>
      </c>
      <c r="H191">
        <v>1.31979333</v>
      </c>
      <c r="I191">
        <v>0.70223648599999999</v>
      </c>
      <c r="J191">
        <v>1.879414352</v>
      </c>
      <c r="K191" s="5">
        <v>65.270715580000001</v>
      </c>
    </row>
    <row r="192" spans="1:11" x14ac:dyDescent="0.25">
      <c r="A192" s="1">
        <v>44188</v>
      </c>
      <c r="B192">
        <v>223.11</v>
      </c>
      <c r="C192">
        <v>223.55889999999999</v>
      </c>
      <c r="D192">
        <v>220.8</v>
      </c>
      <c r="E192">
        <v>221.02</v>
      </c>
      <c r="F192">
        <v>0</v>
      </c>
      <c r="G192">
        <v>2.92</v>
      </c>
      <c r="H192">
        <v>1.225522378</v>
      </c>
      <c r="I192">
        <v>0.86064816499999997</v>
      </c>
      <c r="J192">
        <v>1.423952815</v>
      </c>
      <c r="K192" s="5">
        <v>58.745071529999997</v>
      </c>
    </row>
    <row r="193" spans="1:11" x14ac:dyDescent="0.25">
      <c r="A193" s="1">
        <v>44189</v>
      </c>
      <c r="B193">
        <v>221.42</v>
      </c>
      <c r="C193">
        <v>223.61</v>
      </c>
      <c r="D193">
        <v>221.2</v>
      </c>
      <c r="E193">
        <v>222.75</v>
      </c>
      <c r="F193">
        <v>1.73</v>
      </c>
      <c r="G193">
        <v>0</v>
      </c>
      <c r="H193">
        <v>1.2615564939999999</v>
      </c>
      <c r="I193">
        <v>0.79917329699999995</v>
      </c>
      <c r="J193">
        <v>1.578576886</v>
      </c>
      <c r="K193" s="5">
        <v>61.218918639999998</v>
      </c>
    </row>
    <row r="194" spans="1:11" x14ac:dyDescent="0.25">
      <c r="A194" s="1">
        <v>44193</v>
      </c>
      <c r="B194">
        <v>224.45</v>
      </c>
      <c r="C194">
        <v>226.03</v>
      </c>
      <c r="D194">
        <v>223.02</v>
      </c>
      <c r="E194">
        <v>224.96</v>
      </c>
      <c r="F194">
        <v>2.21</v>
      </c>
      <c r="G194">
        <v>0</v>
      </c>
      <c r="H194">
        <v>1.329302459</v>
      </c>
      <c r="I194">
        <v>0.74208949000000002</v>
      </c>
      <c r="J194">
        <v>1.791296706</v>
      </c>
      <c r="K194" s="5">
        <v>64.174356750000001</v>
      </c>
    </row>
    <row r="195" spans="1:11" x14ac:dyDescent="0.25">
      <c r="A195" s="1">
        <v>44194</v>
      </c>
      <c r="B195">
        <v>226.31</v>
      </c>
      <c r="C195">
        <v>227.18</v>
      </c>
      <c r="D195">
        <v>223.58</v>
      </c>
      <c r="E195">
        <v>224.15</v>
      </c>
      <c r="F195">
        <v>0</v>
      </c>
      <c r="G195">
        <v>0.81</v>
      </c>
      <c r="H195">
        <v>1.234352283</v>
      </c>
      <c r="I195">
        <v>0.74694024000000003</v>
      </c>
      <c r="J195">
        <v>1.6525448970000001</v>
      </c>
      <c r="K195" s="5">
        <v>62.300355369999998</v>
      </c>
    </row>
    <row r="196" spans="1:11" x14ac:dyDescent="0.25">
      <c r="A196" s="1">
        <v>44195</v>
      </c>
      <c r="B196">
        <v>225.23</v>
      </c>
      <c r="C196">
        <v>225.63</v>
      </c>
      <c r="D196">
        <v>221.47</v>
      </c>
      <c r="E196">
        <v>221.68</v>
      </c>
      <c r="F196">
        <v>0</v>
      </c>
      <c r="G196">
        <v>2.4700000000000002</v>
      </c>
      <c r="H196">
        <v>1.1461842630000001</v>
      </c>
      <c r="I196">
        <v>0.87001593700000002</v>
      </c>
      <c r="J196">
        <v>1.3174290420000001</v>
      </c>
      <c r="K196" s="5">
        <v>56.84873271</v>
      </c>
    </row>
    <row r="197" spans="1:11" x14ac:dyDescent="0.25">
      <c r="A197" s="1">
        <v>44196</v>
      </c>
      <c r="B197">
        <v>221.7</v>
      </c>
      <c r="C197">
        <v>223</v>
      </c>
      <c r="D197">
        <v>219.68</v>
      </c>
      <c r="E197">
        <v>222.42</v>
      </c>
      <c r="F197">
        <v>0.74</v>
      </c>
      <c r="G197">
        <v>0</v>
      </c>
      <c r="H197">
        <v>1.1171711010000001</v>
      </c>
      <c r="I197">
        <v>0.80787194200000001</v>
      </c>
      <c r="J197">
        <v>1.382856667</v>
      </c>
      <c r="K197" s="5">
        <v>58.033564759999997</v>
      </c>
    </row>
    <row r="198" spans="1:11" x14ac:dyDescent="0.25">
      <c r="A198" s="1">
        <v>44200</v>
      </c>
      <c r="B198">
        <v>222.53</v>
      </c>
      <c r="C198">
        <v>223</v>
      </c>
      <c r="D198">
        <v>214.81</v>
      </c>
      <c r="E198">
        <v>217.69</v>
      </c>
      <c r="F198">
        <v>0</v>
      </c>
      <c r="G198">
        <v>4.7300000000000004</v>
      </c>
      <c r="H198">
        <v>1.037373165</v>
      </c>
      <c r="I198">
        <v>1.0880239460000001</v>
      </c>
      <c r="J198">
        <v>0.95344699799999999</v>
      </c>
      <c r="K198" s="5">
        <v>48.8084396</v>
      </c>
    </row>
    <row r="199" spans="1:11" x14ac:dyDescent="0.25">
      <c r="A199" s="1">
        <v>44201</v>
      </c>
      <c r="B199">
        <v>217.26</v>
      </c>
      <c r="C199">
        <v>218.52</v>
      </c>
      <c r="D199">
        <v>215.7</v>
      </c>
      <c r="E199">
        <v>217.9</v>
      </c>
      <c r="F199">
        <v>0.21</v>
      </c>
      <c r="G199">
        <v>0</v>
      </c>
      <c r="H199">
        <v>0.97827508200000002</v>
      </c>
      <c r="I199">
        <v>1.0103079500000001</v>
      </c>
      <c r="J199">
        <v>0.96829395600000001</v>
      </c>
      <c r="K199" s="5">
        <v>49.19458058</v>
      </c>
    </row>
    <row r="200" spans="1:11" x14ac:dyDescent="0.25">
      <c r="A200" s="1">
        <v>44202</v>
      </c>
      <c r="B200">
        <v>212.17</v>
      </c>
      <c r="C200">
        <v>216.48990000000001</v>
      </c>
      <c r="D200">
        <v>211.94</v>
      </c>
      <c r="E200">
        <v>212.25</v>
      </c>
      <c r="F200">
        <v>0</v>
      </c>
      <c r="G200">
        <v>5.65</v>
      </c>
      <c r="H200">
        <v>0.90839829000000005</v>
      </c>
      <c r="I200">
        <v>1.341714525</v>
      </c>
      <c r="J200">
        <v>0.67704289799999995</v>
      </c>
      <c r="K200" s="5">
        <v>40.37123313</v>
      </c>
    </row>
    <row r="201" spans="1:11" x14ac:dyDescent="0.25">
      <c r="A201" s="1">
        <v>44203</v>
      </c>
      <c r="B201">
        <v>214.04</v>
      </c>
      <c r="C201">
        <v>219.34</v>
      </c>
      <c r="D201">
        <v>213.71</v>
      </c>
      <c r="E201">
        <v>218.29</v>
      </c>
      <c r="F201">
        <v>6.04</v>
      </c>
      <c r="G201">
        <v>0</v>
      </c>
      <c r="H201">
        <v>1.27494127</v>
      </c>
      <c r="I201">
        <v>1.2458777729999999</v>
      </c>
      <c r="J201">
        <v>1.0233277270000001</v>
      </c>
      <c r="K201" s="5">
        <v>50.576469320000001</v>
      </c>
    </row>
    <row r="202" spans="1:11" x14ac:dyDescent="0.25">
      <c r="A202" s="1">
        <v>44204</v>
      </c>
      <c r="B202">
        <v>218.68</v>
      </c>
      <c r="C202">
        <v>220.58</v>
      </c>
      <c r="D202">
        <v>217.02610000000001</v>
      </c>
      <c r="E202">
        <v>219.62</v>
      </c>
      <c r="F202">
        <v>1.33</v>
      </c>
      <c r="G202">
        <v>0</v>
      </c>
      <c r="H202">
        <v>1.2788740359999999</v>
      </c>
      <c r="I202">
        <v>1.156886504</v>
      </c>
      <c r="J202">
        <v>1.1054446849999999</v>
      </c>
      <c r="K202" s="5">
        <v>52.504095339999999</v>
      </c>
    </row>
    <row r="203" spans="1:11" x14ac:dyDescent="0.25">
      <c r="A203" s="1">
        <v>44207</v>
      </c>
      <c r="B203">
        <v>218.47</v>
      </c>
      <c r="C203">
        <v>218.91</v>
      </c>
      <c r="D203">
        <v>216.73</v>
      </c>
      <c r="E203">
        <v>217.49</v>
      </c>
      <c r="F203">
        <v>0</v>
      </c>
      <c r="G203">
        <v>2.13</v>
      </c>
      <c r="H203">
        <v>1.1875258909999999</v>
      </c>
      <c r="I203">
        <v>1.2263946109999999</v>
      </c>
      <c r="J203">
        <v>0.96830651499999998</v>
      </c>
      <c r="K203" s="5">
        <v>49.194904729999998</v>
      </c>
    </row>
    <row r="204" spans="1:11" x14ac:dyDescent="0.25">
      <c r="A204" s="1">
        <v>44208</v>
      </c>
      <c r="B204">
        <v>216.5</v>
      </c>
      <c r="C204">
        <v>217.1</v>
      </c>
      <c r="D204">
        <v>213.3202</v>
      </c>
      <c r="E204">
        <v>214.93</v>
      </c>
      <c r="F204">
        <v>0</v>
      </c>
      <c r="G204">
        <v>2.56</v>
      </c>
      <c r="H204">
        <v>1.1027026129999999</v>
      </c>
      <c r="I204">
        <v>1.3216521379999999</v>
      </c>
      <c r="J204">
        <v>0.83433649499999996</v>
      </c>
      <c r="K204" s="5">
        <v>45.484375270000001</v>
      </c>
    </row>
    <row r="205" spans="1:11" x14ac:dyDescent="0.25">
      <c r="A205" s="1">
        <v>44209</v>
      </c>
      <c r="B205">
        <v>214.02</v>
      </c>
      <c r="C205">
        <v>216.76</v>
      </c>
      <c r="D205">
        <v>213.92660000000001</v>
      </c>
      <c r="E205">
        <v>216.34</v>
      </c>
      <c r="F205">
        <v>1.41</v>
      </c>
      <c r="G205">
        <v>0</v>
      </c>
      <c r="H205">
        <v>1.1246524259999999</v>
      </c>
      <c r="I205">
        <v>1.227248414</v>
      </c>
      <c r="J205">
        <v>0.916401613</v>
      </c>
      <c r="K205" s="5">
        <v>47.818870879999999</v>
      </c>
    </row>
    <row r="206" spans="1:11" x14ac:dyDescent="0.25">
      <c r="A206" s="1">
        <v>44210</v>
      </c>
      <c r="B206">
        <v>215.91</v>
      </c>
      <c r="C206">
        <v>217.46</v>
      </c>
      <c r="D206">
        <v>212.74</v>
      </c>
      <c r="E206">
        <v>213.02</v>
      </c>
      <c r="F206">
        <v>0</v>
      </c>
      <c r="G206">
        <v>3.32</v>
      </c>
      <c r="H206">
        <v>1.0443201099999999</v>
      </c>
      <c r="I206">
        <v>1.3767306699999999</v>
      </c>
      <c r="J206">
        <v>0.75855077000000004</v>
      </c>
      <c r="K206" s="5">
        <v>43.134994050000003</v>
      </c>
    </row>
    <row r="207" spans="1:11" x14ac:dyDescent="0.25">
      <c r="A207" s="1">
        <v>44211</v>
      </c>
      <c r="B207">
        <v>213.52</v>
      </c>
      <c r="C207">
        <v>214.51</v>
      </c>
      <c r="D207">
        <v>212.03</v>
      </c>
      <c r="E207">
        <v>212.65</v>
      </c>
      <c r="F207">
        <v>0</v>
      </c>
      <c r="G207">
        <v>0.37</v>
      </c>
      <c r="H207">
        <v>0.96972581599999996</v>
      </c>
      <c r="I207">
        <v>1.3048213369999999</v>
      </c>
      <c r="J207">
        <v>0.743186664</v>
      </c>
      <c r="K207" s="5">
        <v>42.633797020000003</v>
      </c>
    </row>
    <row r="208" spans="1:11" x14ac:dyDescent="0.25">
      <c r="A208" s="1">
        <v>44215</v>
      </c>
      <c r="B208">
        <v>213.75</v>
      </c>
      <c r="C208">
        <v>216.98</v>
      </c>
      <c r="D208">
        <v>212.63</v>
      </c>
      <c r="E208">
        <v>216.44</v>
      </c>
      <c r="F208">
        <v>3.79</v>
      </c>
      <c r="G208">
        <v>0</v>
      </c>
      <c r="H208">
        <v>1.1711739720000001</v>
      </c>
      <c r="I208">
        <v>1.211619813</v>
      </c>
      <c r="J208">
        <v>0.96661837299999998</v>
      </c>
      <c r="K208" s="5">
        <v>49.15129374</v>
      </c>
    </row>
    <row r="209" spans="1:11" x14ac:dyDescent="0.25">
      <c r="A209" s="1">
        <v>44216</v>
      </c>
      <c r="B209">
        <v>217.7</v>
      </c>
      <c r="C209">
        <v>225.79</v>
      </c>
      <c r="D209">
        <v>217.29079999999999</v>
      </c>
      <c r="E209">
        <v>224.34</v>
      </c>
      <c r="F209">
        <v>7.9</v>
      </c>
      <c r="G209">
        <v>0</v>
      </c>
      <c r="H209">
        <v>1.6518044030000001</v>
      </c>
      <c r="I209">
        <v>1.1250755400000001</v>
      </c>
      <c r="J209">
        <v>1.468171997</v>
      </c>
      <c r="K209" s="5">
        <v>59.484185009999997</v>
      </c>
    </row>
    <row r="210" spans="1:11" x14ac:dyDescent="0.25">
      <c r="A210" s="1">
        <v>44217</v>
      </c>
      <c r="B210">
        <v>224.7</v>
      </c>
      <c r="C210">
        <v>226.3</v>
      </c>
      <c r="D210">
        <v>222.42</v>
      </c>
      <c r="E210">
        <v>224.97</v>
      </c>
      <c r="F210">
        <v>0.63</v>
      </c>
      <c r="G210">
        <v>0</v>
      </c>
      <c r="H210">
        <v>1.5788183739999999</v>
      </c>
      <c r="I210">
        <v>1.0447130019999999</v>
      </c>
      <c r="J210">
        <v>1.511246028</v>
      </c>
      <c r="K210" s="5">
        <v>60.179130639999997</v>
      </c>
    </row>
    <row r="211" spans="1:11" x14ac:dyDescent="0.25">
      <c r="A211" s="1">
        <v>44218</v>
      </c>
      <c r="B211">
        <v>227.08</v>
      </c>
      <c r="C211">
        <v>230.07</v>
      </c>
      <c r="D211">
        <v>225.8</v>
      </c>
      <c r="E211">
        <v>225.95</v>
      </c>
      <c r="F211">
        <v>0.98</v>
      </c>
      <c r="G211">
        <v>0</v>
      </c>
      <c r="H211">
        <v>1.5360456330000001</v>
      </c>
      <c r="I211">
        <v>0.970090644</v>
      </c>
      <c r="J211">
        <v>1.583404233</v>
      </c>
      <c r="K211" s="5">
        <v>61.29138494</v>
      </c>
    </row>
    <row r="212" spans="1:11" x14ac:dyDescent="0.25">
      <c r="A212" s="1">
        <v>44221</v>
      </c>
      <c r="B212">
        <v>229.12</v>
      </c>
      <c r="C212">
        <v>229.78</v>
      </c>
      <c r="D212">
        <v>224.22</v>
      </c>
      <c r="E212">
        <v>229.53</v>
      </c>
      <c r="F212">
        <v>3.58</v>
      </c>
      <c r="G212">
        <v>0</v>
      </c>
      <c r="H212">
        <v>1.6820423739999999</v>
      </c>
      <c r="I212">
        <v>0.90079845599999997</v>
      </c>
      <c r="J212">
        <v>1.867279371</v>
      </c>
      <c r="K212" s="5">
        <v>65.123733319999999</v>
      </c>
    </row>
    <row r="213" spans="1:11" x14ac:dyDescent="0.25">
      <c r="A213" s="1">
        <v>44222</v>
      </c>
      <c r="B213">
        <v>231.86</v>
      </c>
      <c r="C213">
        <v>234.18</v>
      </c>
      <c r="D213">
        <v>230.08</v>
      </c>
      <c r="E213">
        <v>232.33</v>
      </c>
      <c r="F213">
        <v>2.8</v>
      </c>
      <c r="G213">
        <v>0</v>
      </c>
      <c r="H213">
        <v>1.76189649</v>
      </c>
      <c r="I213">
        <v>0.83645570899999999</v>
      </c>
      <c r="J213">
        <v>2.1063834840000002</v>
      </c>
      <c r="K213" s="5">
        <v>67.808224409999994</v>
      </c>
    </row>
    <row r="214" spans="1:11" x14ac:dyDescent="0.25">
      <c r="A214" s="1">
        <v>44223</v>
      </c>
      <c r="B214">
        <v>238</v>
      </c>
      <c r="C214">
        <v>240.44</v>
      </c>
      <c r="D214">
        <v>230.14</v>
      </c>
      <c r="E214">
        <v>232.9</v>
      </c>
      <c r="F214">
        <v>0.56999999999999995</v>
      </c>
      <c r="G214">
        <v>0</v>
      </c>
      <c r="H214">
        <v>1.6767610260000001</v>
      </c>
      <c r="I214">
        <v>0.77670887200000005</v>
      </c>
      <c r="J214">
        <v>2.1588024620000001</v>
      </c>
      <c r="K214" s="5">
        <v>68.342433189999994</v>
      </c>
    </row>
    <row r="215" spans="1:11" x14ac:dyDescent="0.25">
      <c r="A215" s="1">
        <v>44224</v>
      </c>
      <c r="B215">
        <v>235.61</v>
      </c>
      <c r="C215">
        <v>242.64</v>
      </c>
      <c r="D215">
        <v>235.09</v>
      </c>
      <c r="E215">
        <v>238.93</v>
      </c>
      <c r="F215">
        <v>6.03</v>
      </c>
      <c r="G215">
        <v>0</v>
      </c>
      <c r="H215">
        <v>1.9877066670000001</v>
      </c>
      <c r="I215">
        <v>0.72122966700000002</v>
      </c>
      <c r="J215">
        <v>2.7559968170000002</v>
      </c>
      <c r="K215" s="5">
        <v>73.375909280000002</v>
      </c>
    </row>
    <row r="216" spans="1:11" x14ac:dyDescent="0.25">
      <c r="A216" s="1">
        <v>44225</v>
      </c>
      <c r="B216">
        <v>235.99</v>
      </c>
      <c r="C216">
        <v>238.02</v>
      </c>
      <c r="D216">
        <v>231.35</v>
      </c>
      <c r="E216">
        <v>231.96</v>
      </c>
      <c r="F216">
        <v>0</v>
      </c>
      <c r="G216">
        <v>6.97</v>
      </c>
      <c r="H216">
        <v>1.8457276199999999</v>
      </c>
      <c r="I216">
        <v>1.167570405</v>
      </c>
      <c r="J216">
        <v>1.580827684</v>
      </c>
      <c r="K216" s="5">
        <v>61.252740500000002</v>
      </c>
    </row>
    <row r="217" spans="1:11" x14ac:dyDescent="0.25">
      <c r="A217" s="1">
        <v>44228</v>
      </c>
      <c r="B217">
        <v>235.06</v>
      </c>
      <c r="C217">
        <v>242.5</v>
      </c>
      <c r="D217">
        <v>232.43</v>
      </c>
      <c r="E217">
        <v>239.65</v>
      </c>
      <c r="F217">
        <v>7.69</v>
      </c>
      <c r="G217">
        <v>0</v>
      </c>
      <c r="H217">
        <v>2.2631756470000002</v>
      </c>
      <c r="I217">
        <v>1.084172519</v>
      </c>
      <c r="J217">
        <v>2.0874681900000001</v>
      </c>
      <c r="K217" s="5">
        <v>67.611002339999999</v>
      </c>
    </row>
    <row r="218" spans="1:11" x14ac:dyDescent="0.25">
      <c r="A218" s="1">
        <v>44229</v>
      </c>
      <c r="B218">
        <v>241.3</v>
      </c>
      <c r="C218">
        <v>242.31</v>
      </c>
      <c r="D218">
        <v>238.69</v>
      </c>
      <c r="E218">
        <v>239.51</v>
      </c>
      <c r="F218">
        <v>0</v>
      </c>
      <c r="G218">
        <v>0.14000000000000001</v>
      </c>
      <c r="H218">
        <v>2.101520243</v>
      </c>
      <c r="I218">
        <v>1.016731625</v>
      </c>
      <c r="J218">
        <v>2.0669370279999999</v>
      </c>
      <c r="K218" s="5">
        <v>67.394178920000002</v>
      </c>
    </row>
    <row r="219" spans="1:11" x14ac:dyDescent="0.25">
      <c r="A219" s="1">
        <v>44230</v>
      </c>
      <c r="B219">
        <v>239.57</v>
      </c>
      <c r="C219">
        <v>245.09</v>
      </c>
      <c r="D219">
        <v>239.26</v>
      </c>
      <c r="E219">
        <v>243</v>
      </c>
      <c r="F219">
        <v>3.49</v>
      </c>
      <c r="G219">
        <v>0</v>
      </c>
      <c r="H219">
        <v>2.2006973689999998</v>
      </c>
      <c r="I219">
        <v>0.94410793699999995</v>
      </c>
      <c r="J219">
        <v>2.3309806869999998</v>
      </c>
      <c r="K219" s="5">
        <v>69.978811230000005</v>
      </c>
    </row>
    <row r="220" spans="1:11" x14ac:dyDescent="0.25">
      <c r="A220" s="1">
        <v>44231</v>
      </c>
      <c r="B220">
        <v>242.66</v>
      </c>
      <c r="C220">
        <v>243.23990000000001</v>
      </c>
      <c r="D220">
        <v>240.37</v>
      </c>
      <c r="E220">
        <v>242.01</v>
      </c>
      <c r="F220">
        <v>0</v>
      </c>
      <c r="G220">
        <v>0.99</v>
      </c>
      <c r="H220">
        <v>2.0435047000000002</v>
      </c>
      <c r="I220">
        <v>0.94738594200000004</v>
      </c>
      <c r="J220">
        <v>2.1569928470000002</v>
      </c>
      <c r="K220" s="5">
        <v>68.324286790000002</v>
      </c>
    </row>
    <row r="221" spans="1:11" x14ac:dyDescent="0.25">
      <c r="A221" s="1">
        <v>44232</v>
      </c>
      <c r="B221">
        <v>242.23</v>
      </c>
      <c r="C221">
        <v>243.28</v>
      </c>
      <c r="D221">
        <v>240.42</v>
      </c>
      <c r="E221">
        <v>242.2</v>
      </c>
      <c r="F221">
        <v>0.19</v>
      </c>
      <c r="G221">
        <v>0</v>
      </c>
      <c r="H221">
        <v>1.911111507</v>
      </c>
      <c r="I221">
        <v>0.87971551800000003</v>
      </c>
      <c r="J221">
        <v>2.1724199120000001</v>
      </c>
      <c r="K221" s="5">
        <v>68.478321660000006</v>
      </c>
    </row>
    <row r="222" spans="1:11" x14ac:dyDescent="0.25">
      <c r="A222" s="1">
        <v>44235</v>
      </c>
      <c r="B222">
        <v>243.15</v>
      </c>
      <c r="C222">
        <v>243.68</v>
      </c>
      <c r="D222">
        <v>240.81</v>
      </c>
      <c r="E222">
        <v>242.47</v>
      </c>
      <c r="F222">
        <v>0.27</v>
      </c>
      <c r="G222">
        <v>0</v>
      </c>
      <c r="H222">
        <v>1.7938892559999999</v>
      </c>
      <c r="I222">
        <v>0.81687869499999999</v>
      </c>
      <c r="J222">
        <v>2.1960289419999999</v>
      </c>
      <c r="K222" s="5">
        <v>68.711171960000001</v>
      </c>
    </row>
    <row r="223" spans="1:11" x14ac:dyDescent="0.25">
      <c r="A223" s="1">
        <v>44236</v>
      </c>
      <c r="B223">
        <v>241.87</v>
      </c>
      <c r="C223">
        <v>244.76</v>
      </c>
      <c r="D223">
        <v>241.38</v>
      </c>
      <c r="E223">
        <v>243.77</v>
      </c>
      <c r="F223">
        <v>1.3</v>
      </c>
      <c r="G223">
        <v>0</v>
      </c>
      <c r="H223">
        <v>1.758611452</v>
      </c>
      <c r="I223">
        <v>0.75853021700000001</v>
      </c>
      <c r="J223">
        <v>2.3184461390000002</v>
      </c>
      <c r="K223" s="5">
        <v>69.865414169999994</v>
      </c>
    </row>
    <row r="224" spans="1:11" x14ac:dyDescent="0.25">
      <c r="A224" s="1">
        <v>44237</v>
      </c>
      <c r="B224">
        <v>245</v>
      </c>
      <c r="C224">
        <v>245.92</v>
      </c>
      <c r="D224">
        <v>240.89</v>
      </c>
      <c r="E224">
        <v>242.82</v>
      </c>
      <c r="F224">
        <v>0</v>
      </c>
      <c r="G224">
        <v>0.95</v>
      </c>
      <c r="H224">
        <v>1.6329963489999999</v>
      </c>
      <c r="I224">
        <v>0.77220663</v>
      </c>
      <c r="J224">
        <v>2.1147142300000001</v>
      </c>
      <c r="K224" s="5">
        <v>67.894325899999998</v>
      </c>
    </row>
    <row r="225" spans="1:11" x14ac:dyDescent="0.25">
      <c r="A225" s="1">
        <v>44238</v>
      </c>
      <c r="B225">
        <v>244.78</v>
      </c>
      <c r="C225">
        <v>245.15</v>
      </c>
      <c r="D225">
        <v>242.15</v>
      </c>
      <c r="E225">
        <v>244.49</v>
      </c>
      <c r="F225">
        <v>1.67</v>
      </c>
      <c r="G225">
        <v>0</v>
      </c>
      <c r="H225">
        <v>1.6356394670000001</v>
      </c>
      <c r="I225">
        <v>0.71704901300000001</v>
      </c>
      <c r="J225">
        <v>2.2810706610000002</v>
      </c>
      <c r="K225" s="5">
        <v>69.522143729999996</v>
      </c>
    </row>
    <row r="226" spans="1:11" x14ac:dyDescent="0.25">
      <c r="A226" s="1">
        <v>44239</v>
      </c>
      <c r="B226">
        <v>243.9332</v>
      </c>
      <c r="C226">
        <v>245.3</v>
      </c>
      <c r="D226">
        <v>242.73</v>
      </c>
      <c r="E226">
        <v>244.99</v>
      </c>
      <c r="F226">
        <v>0.5</v>
      </c>
      <c r="G226">
        <v>0</v>
      </c>
      <c r="H226">
        <v>1.5545223619999999</v>
      </c>
      <c r="I226">
        <v>0.66583122699999997</v>
      </c>
      <c r="J226">
        <v>2.3347093069999998</v>
      </c>
      <c r="K226" s="5">
        <v>70.012378650000002</v>
      </c>
    </row>
    <row r="227" spans="1:11" x14ac:dyDescent="0.25">
      <c r="A227" s="1">
        <v>44243</v>
      </c>
      <c r="B227">
        <v>245.03</v>
      </c>
      <c r="C227">
        <v>246.13</v>
      </c>
      <c r="D227">
        <v>242.92</v>
      </c>
      <c r="E227">
        <v>243.7</v>
      </c>
      <c r="F227">
        <v>0</v>
      </c>
      <c r="G227">
        <v>1.29</v>
      </c>
      <c r="H227">
        <v>1.44348505</v>
      </c>
      <c r="I227">
        <v>0.71041471</v>
      </c>
      <c r="J227">
        <v>2.0318907099999999</v>
      </c>
      <c r="K227" s="5">
        <v>67.017280769999999</v>
      </c>
    </row>
    <row r="228" spans="1:11" x14ac:dyDescent="0.25">
      <c r="A228" s="1">
        <v>44244</v>
      </c>
      <c r="B228">
        <v>241.32</v>
      </c>
      <c r="C228">
        <v>244.31</v>
      </c>
      <c r="D228">
        <v>240.94</v>
      </c>
      <c r="E228">
        <v>244.2</v>
      </c>
      <c r="F228">
        <v>0.5</v>
      </c>
      <c r="G228">
        <v>0</v>
      </c>
      <c r="H228">
        <v>1.3760932610000001</v>
      </c>
      <c r="I228">
        <v>0.65967080300000003</v>
      </c>
      <c r="J228">
        <v>2.086030268</v>
      </c>
      <c r="K228" s="5">
        <v>67.59591082</v>
      </c>
    </row>
    <row r="229" spans="1:11" x14ac:dyDescent="0.25">
      <c r="A229" s="1">
        <v>44245</v>
      </c>
      <c r="B229">
        <v>241.8</v>
      </c>
      <c r="C229">
        <v>243.93</v>
      </c>
      <c r="D229">
        <v>240.86</v>
      </c>
      <c r="E229">
        <v>243.79</v>
      </c>
      <c r="F229">
        <v>0</v>
      </c>
      <c r="G229">
        <v>0.41</v>
      </c>
      <c r="H229">
        <v>1.277800885</v>
      </c>
      <c r="I229">
        <v>0.64183717399999995</v>
      </c>
      <c r="J229">
        <v>1.9908489840000001</v>
      </c>
      <c r="K229" s="5">
        <v>66.564677610000004</v>
      </c>
    </row>
    <row r="230" spans="1:11" x14ac:dyDescent="0.25">
      <c r="A230" s="1">
        <v>44246</v>
      </c>
      <c r="B230">
        <v>243.75</v>
      </c>
      <c r="C230">
        <v>243.86</v>
      </c>
      <c r="D230">
        <v>240.18</v>
      </c>
      <c r="E230">
        <v>240.97</v>
      </c>
      <c r="F230">
        <v>0</v>
      </c>
      <c r="G230">
        <v>2.82</v>
      </c>
      <c r="H230">
        <v>1.186529393</v>
      </c>
      <c r="I230">
        <v>0.79742023299999998</v>
      </c>
      <c r="J230">
        <v>1.4879599800000001</v>
      </c>
      <c r="K230" s="5">
        <v>59.806427429999999</v>
      </c>
    </row>
    <row r="231" spans="1:11" x14ac:dyDescent="0.25">
      <c r="A231" s="1">
        <v>44249</v>
      </c>
      <c r="B231">
        <v>237.42</v>
      </c>
      <c r="C231">
        <v>237.93</v>
      </c>
      <c r="D231">
        <v>232.4</v>
      </c>
      <c r="E231">
        <v>234.51</v>
      </c>
      <c r="F231">
        <v>0</v>
      </c>
      <c r="G231">
        <v>6.46</v>
      </c>
      <c r="H231">
        <v>1.1017772939999999</v>
      </c>
      <c r="I231">
        <v>1.201890216</v>
      </c>
      <c r="J231">
        <v>0.916703771</v>
      </c>
      <c r="K231" s="5">
        <v>47.827096969999999</v>
      </c>
    </row>
    <row r="232" spans="1:11" x14ac:dyDescent="0.25">
      <c r="A232" s="1">
        <v>44250</v>
      </c>
      <c r="B232">
        <v>230.32499999999999</v>
      </c>
      <c r="C232">
        <v>234.83</v>
      </c>
      <c r="D232">
        <v>228.73</v>
      </c>
      <c r="E232">
        <v>233.27</v>
      </c>
      <c r="F232">
        <v>0</v>
      </c>
      <c r="G232">
        <v>1.24</v>
      </c>
      <c r="H232">
        <v>1.023078916</v>
      </c>
      <c r="I232">
        <v>1.2046123440000001</v>
      </c>
      <c r="J232">
        <v>0.849301372</v>
      </c>
      <c r="K232" s="5">
        <v>45.92552543</v>
      </c>
    </row>
    <row r="233" spans="1:11" x14ac:dyDescent="0.25">
      <c r="A233" s="1">
        <v>44251</v>
      </c>
      <c r="B233">
        <v>230.01</v>
      </c>
      <c r="C233">
        <v>235.2</v>
      </c>
      <c r="D233">
        <v>229</v>
      </c>
      <c r="E233">
        <v>234.55</v>
      </c>
      <c r="F233">
        <v>1.28</v>
      </c>
      <c r="G233">
        <v>0</v>
      </c>
      <c r="H233">
        <v>1.0414304219999999</v>
      </c>
      <c r="I233">
        <v>1.1185686050000001</v>
      </c>
      <c r="J233">
        <v>0.93103848700000003</v>
      </c>
      <c r="K233" s="5">
        <v>48.214393110000003</v>
      </c>
    </row>
    <row r="234" spans="1:11" x14ac:dyDescent="0.25">
      <c r="A234" s="1">
        <v>44252</v>
      </c>
      <c r="B234">
        <v>232.08</v>
      </c>
      <c r="C234">
        <v>234.58519999999999</v>
      </c>
      <c r="D234">
        <v>227.88</v>
      </c>
      <c r="E234">
        <v>228.99</v>
      </c>
      <c r="F234">
        <v>0</v>
      </c>
      <c r="G234">
        <v>5.56</v>
      </c>
      <c r="H234">
        <v>0.96704253399999995</v>
      </c>
      <c r="I234">
        <v>1.4358137040000001</v>
      </c>
      <c r="J234">
        <v>0.673515325</v>
      </c>
      <c r="K234" s="5">
        <v>40.245542729999997</v>
      </c>
    </row>
    <row r="235" spans="1:11" x14ac:dyDescent="0.25">
      <c r="A235" s="1">
        <v>44253</v>
      </c>
      <c r="B235">
        <v>231.52500000000001</v>
      </c>
      <c r="C235">
        <v>235.37</v>
      </c>
      <c r="D235">
        <v>229.54</v>
      </c>
      <c r="E235">
        <v>232.38</v>
      </c>
      <c r="F235">
        <v>3.39</v>
      </c>
      <c r="G235">
        <v>0</v>
      </c>
      <c r="H235">
        <v>1.1401109250000001</v>
      </c>
      <c r="I235">
        <v>1.3332555829999999</v>
      </c>
      <c r="J235">
        <v>0.85513305900000003</v>
      </c>
      <c r="K235" s="5">
        <v>46.095510769999997</v>
      </c>
    </row>
    <row r="236" spans="1:11" x14ac:dyDescent="0.25">
      <c r="A236" s="1">
        <v>44256</v>
      </c>
      <c r="B236">
        <v>235.9</v>
      </c>
      <c r="C236">
        <v>237.47</v>
      </c>
      <c r="D236">
        <v>233.15</v>
      </c>
      <c r="E236">
        <v>236.94</v>
      </c>
      <c r="F236">
        <v>4.5599999999999996</v>
      </c>
      <c r="G236">
        <v>0</v>
      </c>
      <c r="H236">
        <v>1.3843887159999999</v>
      </c>
      <c r="I236">
        <v>1.2380230409999999</v>
      </c>
      <c r="J236">
        <v>1.118225324</v>
      </c>
      <c r="K236" s="5">
        <v>52.790669209999997</v>
      </c>
    </row>
    <row r="237" spans="1:11" x14ac:dyDescent="0.25">
      <c r="A237" s="1">
        <v>44257</v>
      </c>
      <c r="B237">
        <v>237.01</v>
      </c>
      <c r="C237">
        <v>237.3</v>
      </c>
      <c r="D237">
        <v>233.45</v>
      </c>
      <c r="E237">
        <v>233.87</v>
      </c>
      <c r="F237">
        <v>0</v>
      </c>
      <c r="G237">
        <v>3.07</v>
      </c>
      <c r="H237">
        <v>1.2855038080000001</v>
      </c>
      <c r="I237">
        <v>1.3688785379999999</v>
      </c>
      <c r="J237">
        <v>0.93909267500000004</v>
      </c>
      <c r="K237" s="5">
        <v>48.429489060000002</v>
      </c>
    </row>
    <row r="238" spans="1:11" x14ac:dyDescent="0.25">
      <c r="A238" s="1">
        <v>44258</v>
      </c>
      <c r="B238">
        <v>232.155</v>
      </c>
      <c r="C238">
        <v>233.57990000000001</v>
      </c>
      <c r="D238">
        <v>227.26</v>
      </c>
      <c r="E238">
        <v>227.56</v>
      </c>
      <c r="F238">
        <v>0</v>
      </c>
      <c r="G238">
        <v>6.31</v>
      </c>
      <c r="H238">
        <v>1.1936821070000001</v>
      </c>
      <c r="I238">
        <v>1.721815785</v>
      </c>
      <c r="J238">
        <v>0.69326934799999995</v>
      </c>
      <c r="K238" s="5">
        <v>40.942650319999998</v>
      </c>
    </row>
    <row r="239" spans="1:11" x14ac:dyDescent="0.25">
      <c r="A239" s="1">
        <v>44259</v>
      </c>
      <c r="B239">
        <v>226.73500000000001</v>
      </c>
      <c r="C239">
        <v>232.49</v>
      </c>
      <c r="D239">
        <v>224.26</v>
      </c>
      <c r="E239">
        <v>226.73</v>
      </c>
      <c r="F239">
        <v>0</v>
      </c>
      <c r="G239">
        <v>0.83</v>
      </c>
      <c r="H239">
        <v>1.108419099</v>
      </c>
      <c r="I239">
        <v>1.6581146579999999</v>
      </c>
      <c r="J239">
        <v>0.66848157600000002</v>
      </c>
      <c r="K239" s="5">
        <v>40.065265660000001</v>
      </c>
    </row>
    <row r="240" spans="1:11" x14ac:dyDescent="0.25">
      <c r="A240" s="1">
        <v>44260</v>
      </c>
      <c r="B240">
        <v>229.51650000000001</v>
      </c>
      <c r="C240">
        <v>233.27</v>
      </c>
      <c r="D240">
        <v>226.46</v>
      </c>
      <c r="E240">
        <v>231.6</v>
      </c>
      <c r="F240">
        <v>4.87</v>
      </c>
      <c r="G240">
        <v>0</v>
      </c>
      <c r="H240">
        <v>1.377103449</v>
      </c>
      <c r="I240">
        <v>1.539677897</v>
      </c>
      <c r="J240">
        <v>0.89441009199999999</v>
      </c>
      <c r="K240" s="5">
        <v>47.213119050000003</v>
      </c>
    </row>
    <row r="241" spans="1:11" x14ac:dyDescent="0.25">
      <c r="A241" s="1">
        <v>44263</v>
      </c>
      <c r="B241">
        <v>231.37</v>
      </c>
      <c r="C241">
        <v>233.36500000000001</v>
      </c>
      <c r="D241">
        <v>227.13</v>
      </c>
      <c r="E241">
        <v>227.39</v>
      </c>
      <c r="F241">
        <v>0</v>
      </c>
      <c r="G241">
        <v>4.21</v>
      </c>
      <c r="H241">
        <v>1.2787389170000001</v>
      </c>
      <c r="I241">
        <v>1.73041519</v>
      </c>
      <c r="J241">
        <v>0.73897809299999995</v>
      </c>
      <c r="K241" s="5">
        <v>42.494962770000001</v>
      </c>
    </row>
    <row r="242" spans="1:11" x14ac:dyDescent="0.25">
      <c r="A242" s="1">
        <v>44264</v>
      </c>
      <c r="B242">
        <v>232.88</v>
      </c>
      <c r="C242">
        <v>235.38390000000001</v>
      </c>
      <c r="D242">
        <v>231.67</v>
      </c>
      <c r="E242">
        <v>233.78</v>
      </c>
      <c r="F242">
        <v>6.39</v>
      </c>
      <c r="G242">
        <v>0</v>
      </c>
      <c r="H242">
        <v>1.643828995</v>
      </c>
      <c r="I242">
        <v>1.606814105</v>
      </c>
      <c r="J242">
        <v>1.0230361990000001</v>
      </c>
      <c r="K242" s="5">
        <v>50.569347190000002</v>
      </c>
    </row>
    <row r="243" spans="1:11" x14ac:dyDescent="0.25">
      <c r="A243" s="1">
        <v>44265</v>
      </c>
      <c r="B243">
        <v>237</v>
      </c>
      <c r="C243">
        <v>237</v>
      </c>
      <c r="D243">
        <v>232.04</v>
      </c>
      <c r="E243">
        <v>232.42</v>
      </c>
      <c r="F243">
        <v>0</v>
      </c>
      <c r="G243">
        <v>1.36</v>
      </c>
      <c r="H243">
        <v>1.526412638</v>
      </c>
      <c r="I243">
        <v>1.5891845259999999</v>
      </c>
      <c r="J243">
        <v>0.96050056699999997</v>
      </c>
      <c r="K243" s="5">
        <v>48.99261868</v>
      </c>
    </row>
    <row r="244" spans="1:11" x14ac:dyDescent="0.25">
      <c r="A244" s="1">
        <v>44266</v>
      </c>
      <c r="B244">
        <v>234.96</v>
      </c>
      <c r="C244">
        <v>239.17</v>
      </c>
      <c r="D244">
        <v>234.31</v>
      </c>
      <c r="E244">
        <v>237.13</v>
      </c>
      <c r="F244">
        <v>4.71</v>
      </c>
      <c r="G244">
        <v>0</v>
      </c>
      <c r="H244">
        <v>1.753811735</v>
      </c>
      <c r="I244">
        <v>1.4756713450000001</v>
      </c>
      <c r="J244">
        <v>1.188483967</v>
      </c>
      <c r="K244" s="5">
        <v>54.306267949999999</v>
      </c>
    </row>
    <row r="245" spans="1:11" x14ac:dyDescent="0.25">
      <c r="A245" s="1">
        <v>44267</v>
      </c>
      <c r="B245">
        <v>234.01</v>
      </c>
      <c r="C245">
        <v>235.82</v>
      </c>
      <c r="D245">
        <v>233.23</v>
      </c>
      <c r="E245">
        <v>235.75</v>
      </c>
      <c r="F245">
        <v>0</v>
      </c>
      <c r="G245">
        <v>1.38</v>
      </c>
      <c r="H245">
        <v>1.628539468</v>
      </c>
      <c r="I245">
        <v>1.4688376780000001</v>
      </c>
      <c r="J245">
        <v>1.1087266440000001</v>
      </c>
      <c r="K245" s="5">
        <v>52.57801654</v>
      </c>
    </row>
    <row r="246" spans="1:11" x14ac:dyDescent="0.25">
      <c r="A246" s="1">
        <v>44270</v>
      </c>
      <c r="B246">
        <v>234.96</v>
      </c>
      <c r="C246">
        <v>235.185</v>
      </c>
      <c r="D246">
        <v>231.81</v>
      </c>
      <c r="E246">
        <v>234.81</v>
      </c>
      <c r="F246">
        <v>0</v>
      </c>
      <c r="G246">
        <v>0.94</v>
      </c>
      <c r="H246">
        <v>1.5122152209999999</v>
      </c>
      <c r="I246">
        <v>1.431063558</v>
      </c>
      <c r="J246">
        <v>1.0567072390000001</v>
      </c>
      <c r="K246" s="5">
        <v>51.378592869999999</v>
      </c>
    </row>
    <row r="247" spans="1:11" x14ac:dyDescent="0.25">
      <c r="A247" s="1">
        <v>44271</v>
      </c>
      <c r="B247">
        <v>236.28</v>
      </c>
      <c r="C247">
        <v>240.05500000000001</v>
      </c>
      <c r="D247">
        <v>235.94</v>
      </c>
      <c r="E247">
        <v>237.71</v>
      </c>
      <c r="F247">
        <v>2.9</v>
      </c>
      <c r="G247">
        <v>0</v>
      </c>
      <c r="H247">
        <v>1.611342705</v>
      </c>
      <c r="I247">
        <v>1.3288447320000001</v>
      </c>
      <c r="J247">
        <v>1.2125891499999999</v>
      </c>
      <c r="K247" s="5">
        <v>54.804081009999997</v>
      </c>
    </row>
    <row r="248" spans="1:11" x14ac:dyDescent="0.25">
      <c r="A248" s="1">
        <v>44272</v>
      </c>
      <c r="B248">
        <v>236.15</v>
      </c>
      <c r="C248">
        <v>238.55</v>
      </c>
      <c r="D248">
        <v>233.23</v>
      </c>
      <c r="E248">
        <v>237.04</v>
      </c>
      <c r="F248">
        <v>0</v>
      </c>
      <c r="G248">
        <v>0.67</v>
      </c>
      <c r="H248">
        <v>1.496246797</v>
      </c>
      <c r="I248">
        <v>1.281784394</v>
      </c>
      <c r="J248">
        <v>1.1673155049999999</v>
      </c>
      <c r="K248" s="5">
        <v>53.859971109999996</v>
      </c>
    </row>
    <row r="249" spans="1:11" x14ac:dyDescent="0.25">
      <c r="A249" s="1">
        <v>44273</v>
      </c>
      <c r="B249">
        <v>232.56</v>
      </c>
      <c r="C249">
        <v>234.19</v>
      </c>
      <c r="D249">
        <v>230.33</v>
      </c>
      <c r="E249">
        <v>230.72</v>
      </c>
      <c r="F249">
        <v>0</v>
      </c>
      <c r="G249">
        <v>6.32</v>
      </c>
      <c r="H249">
        <v>1.389372026</v>
      </c>
      <c r="I249">
        <v>1.6416569379999999</v>
      </c>
      <c r="J249">
        <v>0.84632300100000002</v>
      </c>
      <c r="K249" s="5">
        <v>45.838295930000001</v>
      </c>
    </row>
    <row r="250" spans="1:11" x14ac:dyDescent="0.25">
      <c r="A250" s="1">
        <v>44274</v>
      </c>
      <c r="B250">
        <v>231.02</v>
      </c>
      <c r="C250">
        <v>232.47399999999999</v>
      </c>
      <c r="D250">
        <v>229.34960000000001</v>
      </c>
      <c r="E250">
        <v>230.35</v>
      </c>
      <c r="F250">
        <v>0</v>
      </c>
      <c r="G250">
        <v>0.37</v>
      </c>
      <c r="H250">
        <v>1.290131167</v>
      </c>
      <c r="I250">
        <v>1.5508242990000001</v>
      </c>
      <c r="J250">
        <v>0.83190027899999996</v>
      </c>
      <c r="K250" s="5">
        <v>45.411875770000002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sqref="A1:XFD1"/>
    </sheetView>
  </sheetViews>
  <sheetFormatPr defaultRowHeight="15" x14ac:dyDescent="0.25"/>
  <cols>
    <col min="1" max="1" width="10.5703125" style="3" bestFit="1" customWidth="1"/>
    <col min="2" max="4" width="9" style="2" bestFit="1" customWidth="1"/>
    <col min="5" max="5" width="7" style="2" bestFit="1" customWidth="1"/>
    <col min="6" max="6" width="10.7109375" bestFit="1" customWidth="1"/>
    <col min="17" max="17" width="9.140625" style="5"/>
  </cols>
  <sheetData>
    <row r="1" spans="1:17" s="5" customForma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</row>
    <row r="2" spans="1:17" x14ac:dyDescent="0.25">
      <c r="A2" s="4">
        <v>43915</v>
      </c>
      <c r="B2" s="2">
        <v>148.91</v>
      </c>
      <c r="C2" s="2">
        <v>154.33000000000001</v>
      </c>
      <c r="D2" s="2">
        <v>144.44</v>
      </c>
      <c r="E2" s="2">
        <v>146.91999999999999</v>
      </c>
    </row>
    <row r="3" spans="1:17" x14ac:dyDescent="0.25">
      <c r="A3" s="4">
        <v>43916</v>
      </c>
      <c r="B3" s="2">
        <v>148.4</v>
      </c>
      <c r="C3" s="2">
        <v>156.66</v>
      </c>
      <c r="D3" s="2">
        <v>148.37</v>
      </c>
      <c r="E3" s="2">
        <v>156.11000000000001</v>
      </c>
      <c r="F3">
        <f>MAX(C3-D3,C3-E2,D3-E2)</f>
        <v>9.7400000000000091</v>
      </c>
      <c r="G3">
        <f>IF(C3-C2&gt;D2-D3,MAX(C3-C2,0),0)</f>
        <v>2.3299999999999841</v>
      </c>
      <c r="H3">
        <f>IF(D2-D3&gt;C3-C2,MAX(D2-D3,0),0)</f>
        <v>0</v>
      </c>
    </row>
    <row r="4" spans="1:17" x14ac:dyDescent="0.25">
      <c r="A4" s="4">
        <v>43917</v>
      </c>
      <c r="B4" s="2">
        <v>151.75</v>
      </c>
      <c r="C4" s="2">
        <v>154.88999999999999</v>
      </c>
      <c r="D4" s="2">
        <v>149.19999999999999</v>
      </c>
      <c r="E4" s="2">
        <v>149.69999999999999</v>
      </c>
      <c r="F4">
        <f t="shared" ref="F4:F67" si="0">MAX(C4-D4,C4-E3,D4-E3)</f>
        <v>5.6899999999999977</v>
      </c>
      <c r="G4">
        <f t="shared" ref="G4:G67" si="1">IF(C4-C3&gt;D3-D4,MAX(C4-C3,0),0)</f>
        <v>0</v>
      </c>
      <c r="H4">
        <f t="shared" ref="H4:H67" si="2">IF(D3-D4&gt;C4-C3,MAX(D3-D4,0),0)</f>
        <v>0</v>
      </c>
    </row>
    <row r="5" spans="1:17" x14ac:dyDescent="0.25">
      <c r="A5" s="4">
        <v>43920</v>
      </c>
      <c r="B5" s="2">
        <v>152.44</v>
      </c>
      <c r="C5" s="2">
        <v>160.6</v>
      </c>
      <c r="D5" s="2">
        <v>150.01</v>
      </c>
      <c r="E5" s="2">
        <v>160.22999999999999</v>
      </c>
      <c r="F5">
        <f t="shared" si="0"/>
        <v>10.900000000000006</v>
      </c>
      <c r="G5">
        <f t="shared" si="1"/>
        <v>5.710000000000008</v>
      </c>
      <c r="H5">
        <f t="shared" si="2"/>
        <v>0</v>
      </c>
    </row>
    <row r="6" spans="1:17" x14ac:dyDescent="0.25">
      <c r="A6" s="4">
        <v>43921</v>
      </c>
      <c r="B6" s="2">
        <v>159.4</v>
      </c>
      <c r="C6" s="2">
        <v>164.78</v>
      </c>
      <c r="D6" s="2">
        <v>156.56</v>
      </c>
      <c r="E6" s="2">
        <v>157.71</v>
      </c>
      <c r="F6">
        <f t="shared" si="0"/>
        <v>8.2199999999999989</v>
      </c>
      <c r="G6">
        <f t="shared" si="1"/>
        <v>4.1800000000000068</v>
      </c>
      <c r="H6">
        <f t="shared" si="2"/>
        <v>0</v>
      </c>
    </row>
    <row r="7" spans="1:17" x14ac:dyDescent="0.25">
      <c r="A7" s="4">
        <v>43922</v>
      </c>
      <c r="B7" s="2">
        <v>153</v>
      </c>
      <c r="C7" s="2">
        <v>157.75</v>
      </c>
      <c r="D7" s="2">
        <v>150.82</v>
      </c>
      <c r="E7" s="2">
        <v>152.11000000000001</v>
      </c>
      <c r="F7">
        <f t="shared" si="0"/>
        <v>6.9300000000000068</v>
      </c>
      <c r="G7">
        <f t="shared" si="1"/>
        <v>0</v>
      </c>
      <c r="H7">
        <f t="shared" si="2"/>
        <v>5.7400000000000091</v>
      </c>
    </row>
    <row r="8" spans="1:17" x14ac:dyDescent="0.25">
      <c r="A8" s="4">
        <v>43923</v>
      </c>
      <c r="B8" s="2">
        <v>151.86000000000001</v>
      </c>
      <c r="C8" s="2">
        <v>155.47999999999999</v>
      </c>
      <c r="D8" s="2">
        <v>150.36000000000001</v>
      </c>
      <c r="E8" s="2">
        <v>155.26</v>
      </c>
      <c r="F8">
        <f t="shared" si="0"/>
        <v>5.1199999999999761</v>
      </c>
      <c r="G8">
        <f t="shared" si="1"/>
        <v>0</v>
      </c>
      <c r="H8">
        <f t="shared" si="2"/>
        <v>0.45999999999997954</v>
      </c>
    </row>
    <row r="9" spans="1:17" x14ac:dyDescent="0.25">
      <c r="A9" s="4">
        <v>43924</v>
      </c>
      <c r="B9" s="2">
        <v>155.1</v>
      </c>
      <c r="C9" s="2">
        <v>157.38</v>
      </c>
      <c r="D9" s="2">
        <v>152.19</v>
      </c>
      <c r="E9" s="2">
        <v>153.83000000000001</v>
      </c>
      <c r="F9">
        <f t="shared" si="0"/>
        <v>5.1899999999999977</v>
      </c>
      <c r="G9">
        <f t="shared" si="1"/>
        <v>1.9000000000000057</v>
      </c>
      <c r="H9">
        <f t="shared" si="2"/>
        <v>0</v>
      </c>
    </row>
    <row r="10" spans="1:17" x14ac:dyDescent="0.25">
      <c r="A10" s="4">
        <v>43927</v>
      </c>
      <c r="B10" s="2">
        <v>160.32</v>
      </c>
      <c r="C10" s="2">
        <v>166.5</v>
      </c>
      <c r="D10" s="2">
        <v>157.58000000000001</v>
      </c>
      <c r="E10" s="2">
        <v>165.27</v>
      </c>
      <c r="F10">
        <f t="shared" si="0"/>
        <v>12.669999999999987</v>
      </c>
      <c r="G10">
        <f t="shared" si="1"/>
        <v>9.1200000000000045</v>
      </c>
      <c r="H10">
        <f t="shared" si="2"/>
        <v>0</v>
      </c>
    </row>
    <row r="11" spans="1:17" x14ac:dyDescent="0.25">
      <c r="A11" s="4">
        <v>43928</v>
      </c>
      <c r="B11" s="2">
        <v>169.59</v>
      </c>
      <c r="C11" s="2">
        <v>170</v>
      </c>
      <c r="D11" s="2">
        <v>163.26</v>
      </c>
      <c r="E11" s="2">
        <v>163.49</v>
      </c>
      <c r="F11">
        <f t="shared" si="0"/>
        <v>6.7400000000000091</v>
      </c>
      <c r="G11">
        <f t="shared" si="1"/>
        <v>3.5</v>
      </c>
      <c r="H11">
        <f t="shared" si="2"/>
        <v>0</v>
      </c>
    </row>
    <row r="12" spans="1:17" x14ac:dyDescent="0.25">
      <c r="A12" s="4">
        <v>43929</v>
      </c>
      <c r="B12" s="2">
        <v>165.67</v>
      </c>
      <c r="C12" s="2">
        <v>166.67</v>
      </c>
      <c r="D12" s="2">
        <v>163.5</v>
      </c>
      <c r="E12" s="2">
        <v>165.13</v>
      </c>
      <c r="F12">
        <f t="shared" si="0"/>
        <v>3.1799999999999784</v>
      </c>
      <c r="G12">
        <f t="shared" si="1"/>
        <v>0</v>
      </c>
      <c r="H12">
        <f t="shared" si="2"/>
        <v>0</v>
      </c>
    </row>
    <row r="13" spans="1:17" x14ac:dyDescent="0.25">
      <c r="A13" s="4">
        <v>43930</v>
      </c>
      <c r="B13" s="2">
        <v>166.36</v>
      </c>
      <c r="C13" s="2">
        <v>167.37</v>
      </c>
      <c r="D13" s="2">
        <v>163.33000000000001</v>
      </c>
      <c r="E13" s="2">
        <v>165.14</v>
      </c>
      <c r="F13">
        <f t="shared" si="0"/>
        <v>4.039999999999992</v>
      </c>
      <c r="G13">
        <f t="shared" si="1"/>
        <v>0.70000000000001705</v>
      </c>
      <c r="H13">
        <f t="shared" si="2"/>
        <v>0</v>
      </c>
    </row>
    <row r="14" spans="1:17" x14ac:dyDescent="0.25">
      <c r="A14" s="4">
        <v>43934</v>
      </c>
      <c r="B14" s="2">
        <v>164.35</v>
      </c>
      <c r="C14" s="2">
        <v>165.57</v>
      </c>
      <c r="D14" s="2">
        <v>162.30000000000001</v>
      </c>
      <c r="E14" s="2">
        <v>165.51</v>
      </c>
      <c r="F14">
        <f t="shared" si="0"/>
        <v>3.2699999999999818</v>
      </c>
      <c r="G14">
        <f t="shared" si="1"/>
        <v>0</v>
      </c>
      <c r="H14">
        <f t="shared" si="2"/>
        <v>1.0300000000000011</v>
      </c>
    </row>
    <row r="15" spans="1:17" x14ac:dyDescent="0.25">
      <c r="A15" s="4">
        <v>43935</v>
      </c>
      <c r="B15" s="2">
        <v>169</v>
      </c>
      <c r="C15" s="2">
        <v>173.75</v>
      </c>
      <c r="D15" s="2">
        <v>168</v>
      </c>
      <c r="E15" s="2">
        <v>173.7</v>
      </c>
      <c r="F15">
        <f t="shared" si="0"/>
        <v>8.2400000000000091</v>
      </c>
      <c r="G15">
        <f t="shared" si="1"/>
        <v>8.1800000000000068</v>
      </c>
      <c r="H15">
        <f t="shared" si="2"/>
        <v>0</v>
      </c>
    </row>
    <row r="16" spans="1:17" x14ac:dyDescent="0.25">
      <c r="A16" s="4">
        <v>43936</v>
      </c>
      <c r="B16" s="2">
        <v>171.2</v>
      </c>
      <c r="C16" s="2">
        <v>173.57</v>
      </c>
      <c r="D16" s="2">
        <v>169.24</v>
      </c>
      <c r="E16" s="2">
        <v>171.88</v>
      </c>
      <c r="F16">
        <f t="shared" si="0"/>
        <v>4.3299999999999841</v>
      </c>
      <c r="G16">
        <f t="shared" si="1"/>
        <v>0</v>
      </c>
      <c r="H16">
        <f t="shared" si="2"/>
        <v>0</v>
      </c>
      <c r="I16">
        <f>SUM(F3:F16)</f>
        <v>94.259999999999934</v>
      </c>
      <c r="J16">
        <f t="shared" ref="J16:K16" si="3">SUM(G3:G16)</f>
        <v>35.620000000000033</v>
      </c>
      <c r="K16">
        <f t="shared" si="3"/>
        <v>7.2299999999999898</v>
      </c>
      <c r="L16">
        <f>J16/I16*100</f>
        <v>37.789093995332124</v>
      </c>
      <c r="M16">
        <f>K16/J16*100</f>
        <v>20.297585626052733</v>
      </c>
      <c r="N16">
        <f>L16+M16</f>
        <v>58.08667962138486</v>
      </c>
      <c r="O16">
        <f>ABS(L16-M16)</f>
        <v>17.491508369279391</v>
      </c>
      <c r="P16">
        <f>O16/N16*100</f>
        <v>30.112770231128543</v>
      </c>
    </row>
    <row r="17" spans="1:17" x14ac:dyDescent="0.25">
      <c r="A17" s="4">
        <v>43937</v>
      </c>
      <c r="B17" s="2">
        <v>174.3</v>
      </c>
      <c r="C17" s="2">
        <v>177.28</v>
      </c>
      <c r="D17" s="2">
        <v>172.9</v>
      </c>
      <c r="E17" s="2">
        <v>177.04</v>
      </c>
      <c r="F17">
        <f t="shared" si="0"/>
        <v>5.4000000000000057</v>
      </c>
      <c r="G17">
        <f t="shared" si="1"/>
        <v>3.710000000000008</v>
      </c>
      <c r="H17">
        <f t="shared" si="2"/>
        <v>0</v>
      </c>
      <c r="I17">
        <f>I16-(I16/14)+F17</f>
        <v>92.927142857142798</v>
      </c>
      <c r="J17">
        <f t="shared" ref="J17:K17" si="4">J16-(J16/14)+G17</f>
        <v>36.785714285714327</v>
      </c>
      <c r="K17">
        <f t="shared" si="4"/>
        <v>6.7135714285714192</v>
      </c>
      <c r="L17">
        <f t="shared" ref="L17:L80" si="5">J17/I17*100</f>
        <v>39.585543205891014</v>
      </c>
      <c r="M17">
        <f t="shared" ref="M17:M80" si="6">K17/J17*100</f>
        <v>18.250485436893157</v>
      </c>
      <c r="N17">
        <f t="shared" ref="N17:N80" si="7">L17+M17</f>
        <v>57.836028642784171</v>
      </c>
      <c r="O17">
        <f t="shared" ref="O17:O80" si="8">ABS(L17-M17)</f>
        <v>21.335057768997856</v>
      </c>
      <c r="P17">
        <f t="shared" ref="P17:P80" si="9">O17/N17*100</f>
        <v>36.888870604810613</v>
      </c>
    </row>
    <row r="18" spans="1:17" x14ac:dyDescent="0.25">
      <c r="A18" s="4">
        <v>43938</v>
      </c>
      <c r="B18" s="2">
        <v>179.5</v>
      </c>
      <c r="C18" s="2">
        <v>180</v>
      </c>
      <c r="D18" s="2">
        <v>175.87</v>
      </c>
      <c r="E18" s="2">
        <v>178.6</v>
      </c>
      <c r="F18">
        <f t="shared" si="0"/>
        <v>4.1299999999999955</v>
      </c>
      <c r="G18">
        <f t="shared" si="1"/>
        <v>2.7199999999999989</v>
      </c>
      <c r="H18">
        <f t="shared" si="2"/>
        <v>0</v>
      </c>
      <c r="I18">
        <f t="shared" ref="I18:I81" si="10">I17-(I17/14)+F18</f>
        <v>90.419489795918309</v>
      </c>
      <c r="J18">
        <f t="shared" ref="J18:J81" si="11">J17-(J17/14)+G18</f>
        <v>36.878163265306156</v>
      </c>
      <c r="K18">
        <f t="shared" ref="K18:K81" si="12">K17-(K17/14)+H18</f>
        <v>6.2340306122448892</v>
      </c>
      <c r="L18">
        <f t="shared" si="5"/>
        <v>40.78563520823019</v>
      </c>
      <c r="M18">
        <f t="shared" si="6"/>
        <v>16.904395610476822</v>
      </c>
      <c r="N18">
        <f t="shared" si="7"/>
        <v>57.690030818707015</v>
      </c>
      <c r="O18">
        <f t="shared" si="8"/>
        <v>23.881239597753368</v>
      </c>
      <c r="P18">
        <f t="shared" si="9"/>
        <v>41.395782354148878</v>
      </c>
    </row>
    <row r="19" spans="1:17" x14ac:dyDescent="0.25">
      <c r="A19" s="4">
        <v>43941</v>
      </c>
      <c r="B19" s="2">
        <v>176.63</v>
      </c>
      <c r="C19" s="2">
        <v>178.75</v>
      </c>
      <c r="D19" s="2">
        <v>174.99</v>
      </c>
      <c r="E19" s="2">
        <v>175.06</v>
      </c>
      <c r="F19">
        <f t="shared" si="0"/>
        <v>3.7599999999999909</v>
      </c>
      <c r="G19">
        <f t="shared" si="1"/>
        <v>0</v>
      </c>
      <c r="H19">
        <f t="shared" si="2"/>
        <v>0.87999999999999545</v>
      </c>
      <c r="I19">
        <f t="shared" si="10"/>
        <v>87.72095481049557</v>
      </c>
      <c r="J19">
        <f t="shared" si="11"/>
        <v>34.244008746355718</v>
      </c>
      <c r="K19">
        <f t="shared" si="12"/>
        <v>6.6687427113702498</v>
      </c>
      <c r="L19">
        <f t="shared" si="5"/>
        <v>39.037432755187609</v>
      </c>
      <c r="M19">
        <f t="shared" si="6"/>
        <v>19.474188202571185</v>
      </c>
      <c r="N19">
        <f t="shared" si="7"/>
        <v>58.511620957758794</v>
      </c>
      <c r="O19">
        <f t="shared" si="8"/>
        <v>19.563244552616425</v>
      </c>
      <c r="P19">
        <f t="shared" si="9"/>
        <v>33.434801894720515</v>
      </c>
    </row>
    <row r="20" spans="1:17" x14ac:dyDescent="0.25">
      <c r="A20" s="4">
        <v>43942</v>
      </c>
      <c r="B20" s="2">
        <v>173.5</v>
      </c>
      <c r="C20" s="2">
        <v>173.67</v>
      </c>
      <c r="D20" s="2">
        <v>166.11</v>
      </c>
      <c r="E20" s="2">
        <v>167.82</v>
      </c>
      <c r="F20">
        <f t="shared" si="0"/>
        <v>7.5599999999999739</v>
      </c>
      <c r="G20">
        <f t="shared" si="1"/>
        <v>0</v>
      </c>
      <c r="H20">
        <f t="shared" si="2"/>
        <v>8.8799999999999955</v>
      </c>
      <c r="I20">
        <f t="shared" si="10"/>
        <v>89.015172324031568</v>
      </c>
      <c r="J20">
        <f t="shared" si="11"/>
        <v>31.798008121616025</v>
      </c>
      <c r="K20">
        <f t="shared" si="12"/>
        <v>15.07240394627237</v>
      </c>
      <c r="L20">
        <f t="shared" si="5"/>
        <v>35.722009283839206</v>
      </c>
      <c r="M20">
        <f t="shared" si="6"/>
        <v>47.400465741834545</v>
      </c>
      <c r="N20">
        <f t="shared" si="7"/>
        <v>83.122475025673751</v>
      </c>
      <c r="O20">
        <f t="shared" si="8"/>
        <v>11.678456457995338</v>
      </c>
      <c r="P20">
        <f t="shared" si="9"/>
        <v>14.049697695344435</v>
      </c>
    </row>
    <row r="21" spans="1:17" x14ac:dyDescent="0.25">
      <c r="A21" s="4">
        <v>43943</v>
      </c>
      <c r="B21" s="2">
        <v>171.39</v>
      </c>
      <c r="C21" s="2">
        <v>174</v>
      </c>
      <c r="D21" s="2">
        <v>170.82</v>
      </c>
      <c r="E21" s="2">
        <v>173.52</v>
      </c>
      <c r="F21">
        <f t="shared" si="0"/>
        <v>6.1800000000000068</v>
      </c>
      <c r="G21">
        <f t="shared" si="1"/>
        <v>0.33000000000001251</v>
      </c>
      <c r="H21">
        <f t="shared" si="2"/>
        <v>0</v>
      </c>
      <c r="I21">
        <f t="shared" si="10"/>
        <v>88.836945729457895</v>
      </c>
      <c r="J21">
        <f t="shared" si="11"/>
        <v>29.856721827214894</v>
      </c>
      <c r="K21">
        <f t="shared" si="12"/>
        <v>13.995803664395773</v>
      </c>
      <c r="L21">
        <f t="shared" si="5"/>
        <v>33.608451508609839</v>
      </c>
      <c r="M21">
        <f t="shared" si="6"/>
        <v>46.876558469451147</v>
      </c>
      <c r="N21">
        <f t="shared" si="7"/>
        <v>80.485009978060987</v>
      </c>
      <c r="O21">
        <f t="shared" si="8"/>
        <v>13.268106960841308</v>
      </c>
      <c r="P21">
        <f t="shared" si="9"/>
        <v>16.485190179460744</v>
      </c>
    </row>
    <row r="22" spans="1:17" x14ac:dyDescent="0.25">
      <c r="A22" s="4">
        <v>43944</v>
      </c>
      <c r="B22" s="2">
        <v>174.11</v>
      </c>
      <c r="C22" s="2">
        <v>175.06</v>
      </c>
      <c r="D22" s="2">
        <v>170.91</v>
      </c>
      <c r="E22" s="2">
        <v>171.42</v>
      </c>
      <c r="F22">
        <f t="shared" si="0"/>
        <v>4.1500000000000057</v>
      </c>
      <c r="G22">
        <f t="shared" si="1"/>
        <v>1.0600000000000023</v>
      </c>
      <c r="H22">
        <f t="shared" si="2"/>
        <v>0</v>
      </c>
      <c r="I22">
        <f t="shared" si="10"/>
        <v>86.641449605925189</v>
      </c>
      <c r="J22">
        <f t="shared" si="11"/>
        <v>28.784098839556691</v>
      </c>
      <c r="K22">
        <f t="shared" si="12"/>
        <v>12.996103402653217</v>
      </c>
      <c r="L22">
        <f t="shared" si="5"/>
        <v>33.222088238916328</v>
      </c>
      <c r="M22">
        <f t="shared" si="6"/>
        <v>45.150287577505317</v>
      </c>
      <c r="N22">
        <f t="shared" si="7"/>
        <v>78.372375816421652</v>
      </c>
      <c r="O22">
        <f t="shared" si="8"/>
        <v>11.928199338588989</v>
      </c>
      <c r="P22">
        <f t="shared" si="9"/>
        <v>15.219902694451212</v>
      </c>
    </row>
    <row r="23" spans="1:17" x14ac:dyDescent="0.25">
      <c r="A23" s="4">
        <v>43945</v>
      </c>
      <c r="B23" s="2">
        <v>172.06</v>
      </c>
      <c r="C23" s="2">
        <v>174.56</v>
      </c>
      <c r="D23" s="2">
        <v>170.71</v>
      </c>
      <c r="E23" s="2">
        <v>174.55</v>
      </c>
      <c r="F23">
        <f t="shared" si="0"/>
        <v>3.8499999999999943</v>
      </c>
      <c r="G23">
        <f t="shared" si="1"/>
        <v>0</v>
      </c>
      <c r="H23">
        <f t="shared" si="2"/>
        <v>0.19999999999998863</v>
      </c>
      <c r="I23">
        <f t="shared" si="10"/>
        <v>84.302774634073387</v>
      </c>
      <c r="J23">
        <f t="shared" si="11"/>
        <v>26.728091779588357</v>
      </c>
      <c r="K23">
        <f t="shared" si="12"/>
        <v>12.26781030246369</v>
      </c>
      <c r="L23">
        <f t="shared" si="5"/>
        <v>31.704877918437376</v>
      </c>
      <c r="M23">
        <f t="shared" si="6"/>
        <v>45.898563966442005</v>
      </c>
      <c r="N23">
        <f t="shared" si="7"/>
        <v>77.603441884879373</v>
      </c>
      <c r="O23">
        <f t="shared" si="8"/>
        <v>14.193686048004629</v>
      </c>
      <c r="P23">
        <f t="shared" si="9"/>
        <v>18.290021297071096</v>
      </c>
    </row>
    <row r="24" spans="1:17" x14ac:dyDescent="0.25">
      <c r="A24" s="4">
        <v>43948</v>
      </c>
      <c r="B24" s="2">
        <v>176.59</v>
      </c>
      <c r="C24" s="2">
        <v>176.9</v>
      </c>
      <c r="D24" s="2">
        <v>173.3</v>
      </c>
      <c r="E24" s="2">
        <v>174.05</v>
      </c>
      <c r="F24">
        <f t="shared" si="0"/>
        <v>3.5999999999999943</v>
      </c>
      <c r="G24">
        <f t="shared" si="1"/>
        <v>2.3400000000000034</v>
      </c>
      <c r="H24">
        <f t="shared" si="2"/>
        <v>0</v>
      </c>
      <c r="I24">
        <f t="shared" si="10"/>
        <v>81.881147874496705</v>
      </c>
      <c r="J24">
        <f t="shared" si="11"/>
        <v>27.15894236676062</v>
      </c>
      <c r="K24">
        <f t="shared" si="12"/>
        <v>11.391538138001998</v>
      </c>
      <c r="L24">
        <f t="shared" si="5"/>
        <v>33.168736726051371</v>
      </c>
      <c r="M24">
        <f t="shared" si="6"/>
        <v>41.943968156668404</v>
      </c>
      <c r="N24">
        <f t="shared" si="7"/>
        <v>75.112704882719783</v>
      </c>
      <c r="O24">
        <f t="shared" si="8"/>
        <v>8.7752314306170334</v>
      </c>
      <c r="P24">
        <f t="shared" si="9"/>
        <v>11.682752530771713</v>
      </c>
    </row>
    <row r="25" spans="1:17" x14ac:dyDescent="0.25">
      <c r="A25" s="4">
        <v>43949</v>
      </c>
      <c r="B25" s="2">
        <v>175.59</v>
      </c>
      <c r="C25" s="2">
        <v>175.67</v>
      </c>
      <c r="D25" s="2">
        <v>169.39</v>
      </c>
      <c r="E25" s="2">
        <v>169.81</v>
      </c>
      <c r="F25">
        <f t="shared" si="0"/>
        <v>6.2800000000000011</v>
      </c>
      <c r="G25">
        <f t="shared" si="1"/>
        <v>0</v>
      </c>
      <c r="H25">
        <f t="shared" si="2"/>
        <v>3.910000000000025</v>
      </c>
      <c r="I25">
        <f t="shared" si="10"/>
        <v>82.312494454889801</v>
      </c>
      <c r="J25">
        <f t="shared" si="11"/>
        <v>25.219017911992005</v>
      </c>
      <c r="K25">
        <f t="shared" si="12"/>
        <v>14.487856842430451</v>
      </c>
      <c r="L25">
        <f t="shared" si="5"/>
        <v>30.638140757370596</v>
      </c>
      <c r="M25">
        <f t="shared" si="6"/>
        <v>57.448140498529355</v>
      </c>
      <c r="N25">
        <f t="shared" si="7"/>
        <v>88.086281255899948</v>
      </c>
      <c r="O25">
        <f t="shared" si="8"/>
        <v>26.809999741158759</v>
      </c>
      <c r="P25">
        <f t="shared" si="9"/>
        <v>30.436067181985898</v>
      </c>
    </row>
    <row r="26" spans="1:17" x14ac:dyDescent="0.25">
      <c r="A26" s="4">
        <v>43950</v>
      </c>
      <c r="B26" s="2">
        <v>173.22</v>
      </c>
      <c r="C26" s="2">
        <v>177.68</v>
      </c>
      <c r="D26" s="2">
        <v>171.88</v>
      </c>
      <c r="E26" s="2">
        <v>177.43</v>
      </c>
      <c r="F26">
        <f t="shared" si="0"/>
        <v>7.8700000000000045</v>
      </c>
      <c r="G26">
        <f t="shared" si="1"/>
        <v>2.0100000000000193</v>
      </c>
      <c r="H26">
        <f t="shared" si="2"/>
        <v>0</v>
      </c>
      <c r="I26">
        <f t="shared" si="10"/>
        <v>84.303030565254815</v>
      </c>
      <c r="J26">
        <f t="shared" si="11"/>
        <v>25.42765948970688</v>
      </c>
      <c r="K26">
        <f t="shared" si="12"/>
        <v>13.453009925113991</v>
      </c>
      <c r="L26">
        <f t="shared" si="5"/>
        <v>30.162212816328811</v>
      </c>
      <c r="M26">
        <f t="shared" si="6"/>
        <v>52.906992602129868</v>
      </c>
      <c r="N26">
        <f t="shared" si="7"/>
        <v>83.069205418458679</v>
      </c>
      <c r="O26">
        <f t="shared" si="8"/>
        <v>22.744779785801057</v>
      </c>
      <c r="P26">
        <f t="shared" si="9"/>
        <v>27.380519256474045</v>
      </c>
    </row>
    <row r="27" spans="1:17" x14ac:dyDescent="0.25">
      <c r="A27" s="4">
        <v>43951</v>
      </c>
      <c r="B27" s="2">
        <v>180</v>
      </c>
      <c r="C27" s="2">
        <v>180.4</v>
      </c>
      <c r="D27" s="2">
        <v>176.23</v>
      </c>
      <c r="E27" s="2">
        <v>179.21</v>
      </c>
      <c r="F27">
        <f t="shared" si="0"/>
        <v>4.1700000000000159</v>
      </c>
      <c r="G27">
        <f t="shared" si="1"/>
        <v>2.7199999999999989</v>
      </c>
      <c r="H27">
        <f t="shared" si="2"/>
        <v>0</v>
      </c>
      <c r="I27">
        <f t="shared" si="10"/>
        <v>82.451385524879484</v>
      </c>
      <c r="J27">
        <f t="shared" si="11"/>
        <v>26.331398097584959</v>
      </c>
      <c r="K27">
        <f t="shared" si="12"/>
        <v>12.492080644748706</v>
      </c>
      <c r="L27">
        <f t="shared" si="5"/>
        <v>31.935664791999802</v>
      </c>
      <c r="M27">
        <f t="shared" si="6"/>
        <v>47.441767423259016</v>
      </c>
      <c r="N27">
        <f t="shared" si="7"/>
        <v>79.377432215258821</v>
      </c>
      <c r="O27">
        <f t="shared" si="8"/>
        <v>15.506102631259214</v>
      </c>
      <c r="P27">
        <f t="shared" si="9"/>
        <v>19.534648827149205</v>
      </c>
    </row>
    <row r="28" spans="1:17" x14ac:dyDescent="0.25">
      <c r="A28" s="4">
        <v>43952</v>
      </c>
      <c r="B28" s="2">
        <v>175.8</v>
      </c>
      <c r="C28" s="2">
        <v>178.64</v>
      </c>
      <c r="D28" s="2">
        <v>174.01</v>
      </c>
      <c r="E28" s="2">
        <v>174.57</v>
      </c>
      <c r="F28">
        <f t="shared" si="0"/>
        <v>4.6299999999999955</v>
      </c>
      <c r="G28">
        <f t="shared" si="1"/>
        <v>0</v>
      </c>
      <c r="H28">
        <f t="shared" si="2"/>
        <v>2.2199999999999989</v>
      </c>
      <c r="I28">
        <f t="shared" si="10"/>
        <v>81.192000844530952</v>
      </c>
      <c r="J28">
        <f t="shared" si="11"/>
        <v>24.450583947757462</v>
      </c>
      <c r="K28">
        <f t="shared" si="12"/>
        <v>13.819789170123798</v>
      </c>
      <c r="L28">
        <f t="shared" si="5"/>
        <v>30.114523220798837</v>
      </c>
      <c r="M28">
        <f t="shared" si="6"/>
        <v>56.521305174763768</v>
      </c>
      <c r="N28">
        <f t="shared" si="7"/>
        <v>86.635828395562612</v>
      </c>
      <c r="O28">
        <f t="shared" si="8"/>
        <v>26.406781953964931</v>
      </c>
      <c r="P28">
        <f t="shared" si="9"/>
        <v>30.480209450294186</v>
      </c>
    </row>
    <row r="29" spans="1:17" x14ac:dyDescent="0.25">
      <c r="A29" s="4">
        <v>43955</v>
      </c>
      <c r="B29" s="2">
        <v>174.49</v>
      </c>
      <c r="C29" s="2">
        <v>179</v>
      </c>
      <c r="D29" s="2">
        <v>173.8</v>
      </c>
      <c r="E29" s="2">
        <v>178.84</v>
      </c>
      <c r="F29">
        <f t="shared" si="0"/>
        <v>5.1999999999999886</v>
      </c>
      <c r="G29">
        <f t="shared" si="1"/>
        <v>0.36000000000001364</v>
      </c>
      <c r="H29">
        <f t="shared" si="2"/>
        <v>0</v>
      </c>
      <c r="I29">
        <f t="shared" si="10"/>
        <v>80.592572212778734</v>
      </c>
      <c r="J29">
        <f t="shared" si="11"/>
        <v>23.064113665774798</v>
      </c>
      <c r="K29">
        <f t="shared" si="12"/>
        <v>12.832661372257812</v>
      </c>
      <c r="L29">
        <f t="shared" si="5"/>
        <v>28.618162980183126</v>
      </c>
      <c r="M29">
        <f t="shared" si="6"/>
        <v>55.639083115083679</v>
      </c>
      <c r="N29">
        <f t="shared" si="7"/>
        <v>84.257246095266808</v>
      </c>
      <c r="O29">
        <f t="shared" si="8"/>
        <v>27.020920134900553</v>
      </c>
      <c r="P29">
        <f t="shared" si="9"/>
        <v>32.069550557525837</v>
      </c>
      <c r="Q29" s="5">
        <f>AVERAGE(P16:P29)</f>
        <v>25.53291319680978</v>
      </c>
    </row>
    <row r="30" spans="1:17" x14ac:dyDescent="0.25">
      <c r="A30" s="4">
        <v>43956</v>
      </c>
      <c r="B30" s="2">
        <v>180.62</v>
      </c>
      <c r="C30" s="2">
        <v>183.65</v>
      </c>
      <c r="D30" s="2">
        <v>179.9</v>
      </c>
      <c r="E30" s="2">
        <v>180.76</v>
      </c>
      <c r="F30">
        <f t="shared" si="0"/>
        <v>4.8100000000000023</v>
      </c>
      <c r="G30">
        <f t="shared" si="1"/>
        <v>4.6500000000000057</v>
      </c>
      <c r="H30">
        <f t="shared" si="2"/>
        <v>0</v>
      </c>
      <c r="I30">
        <f t="shared" si="10"/>
        <v>79.645959911865972</v>
      </c>
      <c r="J30">
        <f t="shared" si="11"/>
        <v>26.066676975362316</v>
      </c>
      <c r="K30">
        <f t="shared" si="12"/>
        <v>11.916042702810826</v>
      </c>
      <c r="L30">
        <f t="shared" si="5"/>
        <v>32.728184837256009</v>
      </c>
      <c r="M30">
        <f t="shared" si="6"/>
        <v>45.713700730145327</v>
      </c>
      <c r="N30">
        <f t="shared" si="7"/>
        <v>78.441885567401329</v>
      </c>
      <c r="O30">
        <f t="shared" si="8"/>
        <v>12.985515892889318</v>
      </c>
      <c r="P30">
        <f t="shared" si="9"/>
        <v>16.554313806915683</v>
      </c>
      <c r="Q30" s="5">
        <f>(Q29*13+P30)/14</f>
        <v>24.891584668960203</v>
      </c>
    </row>
    <row r="31" spans="1:17" x14ac:dyDescent="0.25">
      <c r="A31" s="4">
        <v>43957</v>
      </c>
      <c r="B31" s="2">
        <v>182.08</v>
      </c>
      <c r="C31" s="2">
        <v>184.2</v>
      </c>
      <c r="D31" s="2">
        <v>181.63</v>
      </c>
      <c r="E31" s="2">
        <v>182.54</v>
      </c>
      <c r="F31">
        <f t="shared" si="0"/>
        <v>3.4399999999999977</v>
      </c>
      <c r="G31">
        <f t="shared" si="1"/>
        <v>0.54999999999998295</v>
      </c>
      <c r="H31">
        <f t="shared" si="2"/>
        <v>0</v>
      </c>
      <c r="I31">
        <f t="shared" si="10"/>
        <v>77.396962775304118</v>
      </c>
      <c r="J31">
        <f t="shared" si="11"/>
        <v>24.754771477122134</v>
      </c>
      <c r="K31">
        <f t="shared" si="12"/>
        <v>11.064896795467195</v>
      </c>
      <c r="L31">
        <f t="shared" si="5"/>
        <v>31.984163963887358</v>
      </c>
      <c r="M31">
        <f t="shared" si="6"/>
        <v>44.698036520729559</v>
      </c>
      <c r="N31">
        <f t="shared" si="7"/>
        <v>76.682200484616914</v>
      </c>
      <c r="O31">
        <f t="shared" si="8"/>
        <v>12.713872556842201</v>
      </c>
      <c r="P31">
        <f t="shared" si="9"/>
        <v>16.579952683273234</v>
      </c>
      <c r="Q31" s="5">
        <f t="shared" ref="Q31:Q94" si="13">(Q30*13+P31)/14</f>
        <v>24.29789666998256</v>
      </c>
    </row>
    <row r="32" spans="1:17" x14ac:dyDescent="0.25">
      <c r="A32" s="4">
        <v>43958</v>
      </c>
      <c r="B32" s="2">
        <v>184.17</v>
      </c>
      <c r="C32" s="2">
        <v>184.55</v>
      </c>
      <c r="D32" s="2">
        <v>182.58</v>
      </c>
      <c r="E32" s="2">
        <v>183.6</v>
      </c>
      <c r="F32">
        <f t="shared" si="0"/>
        <v>2.0100000000000193</v>
      </c>
      <c r="G32">
        <f t="shared" si="1"/>
        <v>0.35000000000002274</v>
      </c>
      <c r="H32">
        <f t="shared" si="2"/>
        <v>0</v>
      </c>
      <c r="I32">
        <f t="shared" si="10"/>
        <v>73.878608291353842</v>
      </c>
      <c r="J32">
        <f t="shared" si="11"/>
        <v>23.336573514470576</v>
      </c>
      <c r="K32">
        <f t="shared" si="12"/>
        <v>10.274547024362395</v>
      </c>
      <c r="L32">
        <f t="shared" si="5"/>
        <v>31.587727563083646</v>
      </c>
      <c r="M32">
        <f t="shared" si="6"/>
        <v>44.027659064820888</v>
      </c>
      <c r="N32">
        <f t="shared" si="7"/>
        <v>75.615386627904542</v>
      </c>
      <c r="O32">
        <f t="shared" si="8"/>
        <v>12.439931501737242</v>
      </c>
      <c r="P32">
        <f t="shared" si="9"/>
        <v>16.45158750950101</v>
      </c>
      <c r="Q32" s="5">
        <f t="shared" si="13"/>
        <v>23.737446015662446</v>
      </c>
    </row>
    <row r="33" spans="1:17" x14ac:dyDescent="0.25">
      <c r="A33" s="4">
        <v>43959</v>
      </c>
      <c r="B33" s="2">
        <v>184.98</v>
      </c>
      <c r="C33" s="2">
        <v>185</v>
      </c>
      <c r="D33" s="2">
        <v>183.36</v>
      </c>
      <c r="E33" s="2">
        <v>184.68</v>
      </c>
      <c r="F33">
        <f t="shared" si="0"/>
        <v>1.6399999999999864</v>
      </c>
      <c r="G33">
        <f t="shared" si="1"/>
        <v>0.44999999999998863</v>
      </c>
      <c r="H33">
        <f t="shared" si="2"/>
        <v>0</v>
      </c>
      <c r="I33">
        <f t="shared" si="10"/>
        <v>70.24156484197141</v>
      </c>
      <c r="J33">
        <f t="shared" si="11"/>
        <v>22.119675406294096</v>
      </c>
      <c r="K33">
        <f t="shared" si="12"/>
        <v>9.54065080833651</v>
      </c>
      <c r="L33">
        <f t="shared" si="5"/>
        <v>31.490863644707606</v>
      </c>
      <c r="M33">
        <f t="shared" si="6"/>
        <v>43.131965696122933</v>
      </c>
      <c r="N33">
        <f t="shared" si="7"/>
        <v>74.622829340830535</v>
      </c>
      <c r="O33">
        <f t="shared" si="8"/>
        <v>11.641102051415327</v>
      </c>
      <c r="P33">
        <f t="shared" si="9"/>
        <v>15.599920499189377</v>
      </c>
      <c r="Q33" s="5">
        <f t="shared" si="13"/>
        <v>23.156194193057225</v>
      </c>
    </row>
    <row r="34" spans="1:17" x14ac:dyDescent="0.25">
      <c r="A34" s="4">
        <v>43962</v>
      </c>
      <c r="B34" s="2">
        <v>183.15</v>
      </c>
      <c r="C34" s="2">
        <v>187.51</v>
      </c>
      <c r="D34" s="2">
        <v>182.85</v>
      </c>
      <c r="E34" s="2">
        <v>186.74</v>
      </c>
      <c r="F34">
        <f t="shared" si="0"/>
        <v>4.6599999999999966</v>
      </c>
      <c r="G34">
        <f t="shared" si="1"/>
        <v>2.5099999999999909</v>
      </c>
      <c r="H34">
        <f t="shared" si="2"/>
        <v>0</v>
      </c>
      <c r="I34">
        <f t="shared" si="10"/>
        <v>69.88431021040202</v>
      </c>
      <c r="J34">
        <f t="shared" si="11"/>
        <v>23.049698591558794</v>
      </c>
      <c r="K34">
        <f t="shared" si="12"/>
        <v>8.8591757505981885</v>
      </c>
      <c r="L34">
        <f t="shared" si="5"/>
        <v>32.982651645501868</v>
      </c>
      <c r="M34">
        <f t="shared" si="6"/>
        <v>38.435104543373832</v>
      </c>
      <c r="N34">
        <f t="shared" si="7"/>
        <v>71.4177561888757</v>
      </c>
      <c r="O34">
        <f t="shared" si="8"/>
        <v>5.4524528978719644</v>
      </c>
      <c r="P34">
        <f t="shared" si="9"/>
        <v>7.634590035917789</v>
      </c>
      <c r="Q34" s="5">
        <f t="shared" si="13"/>
        <v>22.047508181832978</v>
      </c>
    </row>
    <row r="35" spans="1:17" x14ac:dyDescent="0.25">
      <c r="A35" s="4">
        <v>43963</v>
      </c>
      <c r="B35" s="2">
        <v>186.8</v>
      </c>
      <c r="C35" s="2">
        <v>187.04</v>
      </c>
      <c r="D35" s="2">
        <v>182.3</v>
      </c>
      <c r="E35" s="2">
        <v>182.51</v>
      </c>
      <c r="F35">
        <f t="shared" si="0"/>
        <v>4.7399999999999807</v>
      </c>
      <c r="G35">
        <f t="shared" si="1"/>
        <v>0</v>
      </c>
      <c r="H35">
        <f t="shared" si="2"/>
        <v>0.54999999999998295</v>
      </c>
      <c r="I35">
        <f t="shared" si="10"/>
        <v>69.632573766801855</v>
      </c>
      <c r="J35">
        <f t="shared" si="11"/>
        <v>21.403291549304594</v>
      </c>
      <c r="K35">
        <f t="shared" si="12"/>
        <v>8.776377482698301</v>
      </c>
      <c r="L35">
        <f t="shared" si="5"/>
        <v>30.737470111307108</v>
      </c>
      <c r="M35">
        <f t="shared" si="6"/>
        <v>41.004802754198103</v>
      </c>
      <c r="N35">
        <f t="shared" si="7"/>
        <v>71.742272865505214</v>
      </c>
      <c r="O35">
        <f t="shared" si="8"/>
        <v>10.267332642890995</v>
      </c>
      <c r="P35">
        <f t="shared" si="9"/>
        <v>14.311412550504357</v>
      </c>
      <c r="Q35" s="5">
        <f t="shared" si="13"/>
        <v>21.494929922452364</v>
      </c>
    </row>
    <row r="36" spans="1:17" x14ac:dyDescent="0.25">
      <c r="A36" s="4">
        <v>43964</v>
      </c>
      <c r="B36" s="2">
        <v>182.55</v>
      </c>
      <c r="C36" s="2">
        <v>184.05</v>
      </c>
      <c r="D36" s="2">
        <v>176.54</v>
      </c>
      <c r="E36" s="2">
        <v>179.75</v>
      </c>
      <c r="F36">
        <f t="shared" si="0"/>
        <v>7.5100000000000193</v>
      </c>
      <c r="G36">
        <f t="shared" si="1"/>
        <v>0</v>
      </c>
      <c r="H36">
        <f t="shared" si="2"/>
        <v>5.7600000000000193</v>
      </c>
      <c r="I36">
        <f t="shared" si="10"/>
        <v>72.168818497744596</v>
      </c>
      <c r="J36">
        <f t="shared" si="11"/>
        <v>19.87448501006855</v>
      </c>
      <c r="K36">
        <f t="shared" si="12"/>
        <v>13.909493376791298</v>
      </c>
      <c r="L36">
        <f t="shared" si="5"/>
        <v>27.538880951320639</v>
      </c>
      <c r="M36">
        <f t="shared" si="6"/>
        <v>69.986685792082923</v>
      </c>
      <c r="N36">
        <f t="shared" si="7"/>
        <v>97.525566743403559</v>
      </c>
      <c r="O36">
        <f t="shared" si="8"/>
        <v>42.447804840762288</v>
      </c>
      <c r="P36">
        <f t="shared" si="9"/>
        <v>43.524796889871318</v>
      </c>
      <c r="Q36" s="5">
        <f t="shared" si="13"/>
        <v>23.068491848696574</v>
      </c>
    </row>
    <row r="37" spans="1:17" x14ac:dyDescent="0.25">
      <c r="A37" s="4">
        <v>43965</v>
      </c>
      <c r="B37" s="2">
        <v>177.54</v>
      </c>
      <c r="C37" s="2">
        <v>180.69</v>
      </c>
      <c r="D37" s="2">
        <v>175.68</v>
      </c>
      <c r="E37" s="2">
        <v>180.53</v>
      </c>
      <c r="F37">
        <f t="shared" si="0"/>
        <v>5.0099999999999909</v>
      </c>
      <c r="G37">
        <f t="shared" si="1"/>
        <v>0</v>
      </c>
      <c r="H37">
        <f t="shared" si="2"/>
        <v>0.85999999999998522</v>
      </c>
      <c r="I37">
        <f t="shared" si="10"/>
        <v>72.023902890762827</v>
      </c>
      <c r="J37">
        <f t="shared" si="11"/>
        <v>18.454878937920796</v>
      </c>
      <c r="K37">
        <f t="shared" si="12"/>
        <v>13.775958135591905</v>
      </c>
      <c r="L37">
        <f t="shared" si="5"/>
        <v>25.623269771857448</v>
      </c>
      <c r="M37">
        <f t="shared" si="6"/>
        <v>74.646700105332485</v>
      </c>
      <c r="N37">
        <f t="shared" si="7"/>
        <v>100.26996987718994</v>
      </c>
      <c r="O37">
        <f t="shared" si="8"/>
        <v>49.023430333475034</v>
      </c>
      <c r="P37">
        <f t="shared" si="9"/>
        <v>48.891438177869844</v>
      </c>
      <c r="Q37" s="5">
        <f t="shared" si="13"/>
        <v>24.912988015066098</v>
      </c>
    </row>
    <row r="38" spans="1:17" x14ac:dyDescent="0.25">
      <c r="A38" s="4">
        <v>43966</v>
      </c>
      <c r="B38" s="2">
        <v>179.06</v>
      </c>
      <c r="C38" s="2">
        <v>187.06</v>
      </c>
      <c r="D38" s="2">
        <v>177</v>
      </c>
      <c r="E38" s="2">
        <v>183.16</v>
      </c>
      <c r="F38">
        <f t="shared" si="0"/>
        <v>10.060000000000002</v>
      </c>
      <c r="G38">
        <f t="shared" si="1"/>
        <v>6.3700000000000045</v>
      </c>
      <c r="H38">
        <f t="shared" si="2"/>
        <v>0</v>
      </c>
      <c r="I38">
        <f t="shared" si="10"/>
        <v>76.939338398565482</v>
      </c>
      <c r="J38">
        <f t="shared" si="11"/>
        <v>23.506673299497887</v>
      </c>
      <c r="K38">
        <f t="shared" si="12"/>
        <v>12.791961125906768</v>
      </c>
      <c r="L38">
        <f t="shared" si="5"/>
        <v>30.552216575774665</v>
      </c>
      <c r="M38">
        <f t="shared" si="6"/>
        <v>54.418423921261585</v>
      </c>
      <c r="N38">
        <f t="shared" si="7"/>
        <v>84.970640497036243</v>
      </c>
      <c r="O38">
        <f t="shared" si="8"/>
        <v>23.86620734548692</v>
      </c>
      <c r="P38">
        <f t="shared" si="9"/>
        <v>28.087592615380331</v>
      </c>
      <c r="Q38" s="5">
        <f t="shared" si="13"/>
        <v>25.139745486517114</v>
      </c>
    </row>
    <row r="39" spans="1:17" x14ac:dyDescent="0.25">
      <c r="A39" s="4">
        <v>43969</v>
      </c>
      <c r="B39" s="2">
        <v>185.75</v>
      </c>
      <c r="C39" s="2">
        <v>186.2</v>
      </c>
      <c r="D39" s="2">
        <v>183.96</v>
      </c>
      <c r="E39" s="2">
        <v>184.91</v>
      </c>
      <c r="F39">
        <f t="shared" si="0"/>
        <v>3.039999999999992</v>
      </c>
      <c r="G39">
        <f t="shared" si="1"/>
        <v>0</v>
      </c>
      <c r="H39">
        <f t="shared" si="2"/>
        <v>0</v>
      </c>
      <c r="I39">
        <f t="shared" si="10"/>
        <v>74.483671370096516</v>
      </c>
      <c r="J39">
        <f t="shared" si="11"/>
        <v>21.827625206676608</v>
      </c>
      <c r="K39">
        <f t="shared" si="12"/>
        <v>11.878249616913427</v>
      </c>
      <c r="L39">
        <f t="shared" si="5"/>
        <v>29.305248795026369</v>
      </c>
      <c r="M39">
        <f t="shared" si="6"/>
        <v>54.418423921261592</v>
      </c>
      <c r="N39">
        <f t="shared" si="7"/>
        <v>83.723672716287965</v>
      </c>
      <c r="O39">
        <f t="shared" si="8"/>
        <v>25.113175126235223</v>
      </c>
      <c r="P39">
        <f t="shared" si="9"/>
        <v>29.995309942189863</v>
      </c>
      <c r="Q39" s="5">
        <f t="shared" si="13"/>
        <v>25.486571519065166</v>
      </c>
    </row>
    <row r="40" spans="1:17" x14ac:dyDescent="0.25">
      <c r="A40" s="4">
        <v>43970</v>
      </c>
      <c r="B40" s="2">
        <v>185.03</v>
      </c>
      <c r="C40" s="2">
        <v>186.6</v>
      </c>
      <c r="D40" s="2">
        <v>183.49</v>
      </c>
      <c r="E40" s="2">
        <v>183.63</v>
      </c>
      <c r="F40">
        <f t="shared" si="0"/>
        <v>3.1099999999999852</v>
      </c>
      <c r="G40">
        <f t="shared" si="1"/>
        <v>0</v>
      </c>
      <c r="H40">
        <f t="shared" si="2"/>
        <v>0.46999999999999886</v>
      </c>
      <c r="I40">
        <f t="shared" si="10"/>
        <v>72.273409129375324</v>
      </c>
      <c r="J40">
        <f t="shared" si="11"/>
        <v>20.268509120485422</v>
      </c>
      <c r="K40">
        <f t="shared" si="12"/>
        <v>11.499803215705324</v>
      </c>
      <c r="L40">
        <f t="shared" si="5"/>
        <v>28.044213445367067</v>
      </c>
      <c r="M40">
        <f t="shared" si="6"/>
        <v>56.73729205905159</v>
      </c>
      <c r="N40">
        <f t="shared" si="7"/>
        <v>84.781505504418661</v>
      </c>
      <c r="O40">
        <f t="shared" si="8"/>
        <v>28.693078613684524</v>
      </c>
      <c r="P40">
        <f t="shared" si="9"/>
        <v>33.843558737216682</v>
      </c>
      <c r="Q40" s="5">
        <f t="shared" si="13"/>
        <v>26.083499177504557</v>
      </c>
    </row>
    <row r="41" spans="1:17" x14ac:dyDescent="0.25">
      <c r="A41" s="4">
        <v>43971</v>
      </c>
      <c r="B41" s="2">
        <v>184.81</v>
      </c>
      <c r="C41" s="2">
        <v>185.85</v>
      </c>
      <c r="D41" s="2">
        <v>183.94</v>
      </c>
      <c r="E41" s="2">
        <v>185.66</v>
      </c>
      <c r="F41">
        <f t="shared" si="0"/>
        <v>2.2199999999999989</v>
      </c>
      <c r="G41">
        <f t="shared" si="1"/>
        <v>0</v>
      </c>
      <c r="H41">
        <f t="shared" si="2"/>
        <v>0</v>
      </c>
      <c r="I41">
        <f t="shared" si="10"/>
        <v>69.331022762991367</v>
      </c>
      <c r="J41">
        <f t="shared" si="11"/>
        <v>18.820758469022177</v>
      </c>
      <c r="K41">
        <f t="shared" si="12"/>
        <v>10.6783887002978</v>
      </c>
      <c r="L41">
        <f t="shared" si="5"/>
        <v>27.146229377519909</v>
      </c>
      <c r="M41">
        <f t="shared" si="6"/>
        <v>56.73729205905159</v>
      </c>
      <c r="N41">
        <f t="shared" si="7"/>
        <v>83.883521436571499</v>
      </c>
      <c r="O41">
        <f t="shared" si="8"/>
        <v>29.591062681531682</v>
      </c>
      <c r="P41">
        <f t="shared" si="9"/>
        <v>35.276371538487396</v>
      </c>
      <c r="Q41" s="5">
        <f t="shared" si="13"/>
        <v>26.740132917574758</v>
      </c>
    </row>
    <row r="42" spans="1:17" x14ac:dyDescent="0.25">
      <c r="A42" s="4">
        <v>43972</v>
      </c>
      <c r="B42" s="2">
        <v>185.4</v>
      </c>
      <c r="C42" s="2">
        <v>186.67</v>
      </c>
      <c r="D42" s="2">
        <v>183.29</v>
      </c>
      <c r="E42" s="2">
        <v>183.43</v>
      </c>
      <c r="F42">
        <f t="shared" si="0"/>
        <v>3.3799999999999955</v>
      </c>
      <c r="G42">
        <f t="shared" si="1"/>
        <v>0.81999999999999318</v>
      </c>
      <c r="H42">
        <f t="shared" si="2"/>
        <v>0</v>
      </c>
      <c r="I42">
        <f t="shared" si="10"/>
        <v>67.758806851349121</v>
      </c>
      <c r="J42">
        <f t="shared" si="11"/>
        <v>18.296418578377729</v>
      </c>
      <c r="K42">
        <f t="shared" si="12"/>
        <v>9.9156466502765284</v>
      </c>
      <c r="L42">
        <f t="shared" si="5"/>
        <v>27.002273842449508</v>
      </c>
      <c r="M42">
        <f t="shared" si="6"/>
        <v>54.19446766480629</v>
      </c>
      <c r="N42">
        <f t="shared" si="7"/>
        <v>81.196741507255794</v>
      </c>
      <c r="O42">
        <f t="shared" si="8"/>
        <v>27.192193822356781</v>
      </c>
      <c r="P42">
        <f t="shared" si="9"/>
        <v>33.489267324756952</v>
      </c>
      <c r="Q42" s="5">
        <f t="shared" si="13"/>
        <v>27.222213946659199</v>
      </c>
    </row>
    <row r="43" spans="1:17" x14ac:dyDescent="0.25">
      <c r="A43" s="4">
        <v>43973</v>
      </c>
      <c r="B43" s="2">
        <v>183.19</v>
      </c>
      <c r="C43" s="2">
        <v>184.46</v>
      </c>
      <c r="D43" s="2">
        <v>182.54</v>
      </c>
      <c r="E43" s="2">
        <v>183.51</v>
      </c>
      <c r="F43">
        <f t="shared" si="0"/>
        <v>1.9200000000000159</v>
      </c>
      <c r="G43">
        <f t="shared" si="1"/>
        <v>0</v>
      </c>
      <c r="H43">
        <f t="shared" si="2"/>
        <v>0.75</v>
      </c>
      <c r="I43">
        <f t="shared" si="10"/>
        <v>64.838892076252762</v>
      </c>
      <c r="J43">
        <f t="shared" si="11"/>
        <v>16.989531537065034</v>
      </c>
      <c r="K43">
        <f t="shared" si="12"/>
        <v>9.9573861752567758</v>
      </c>
      <c r="L43">
        <f t="shared" si="5"/>
        <v>26.202686370835522</v>
      </c>
      <c r="M43">
        <f t="shared" si="6"/>
        <v>58.608950773794724</v>
      </c>
      <c r="N43">
        <f t="shared" si="7"/>
        <v>84.811637144630254</v>
      </c>
      <c r="O43">
        <f t="shared" si="8"/>
        <v>32.406264402959202</v>
      </c>
      <c r="P43">
        <f t="shared" si="9"/>
        <v>38.209690903261809</v>
      </c>
      <c r="Q43" s="5">
        <f t="shared" si="13"/>
        <v>28.007033729273669</v>
      </c>
    </row>
    <row r="44" spans="1:17" x14ac:dyDescent="0.25">
      <c r="A44" s="4">
        <v>43977</v>
      </c>
      <c r="B44" s="2">
        <v>186.34</v>
      </c>
      <c r="C44" s="2">
        <v>186.5</v>
      </c>
      <c r="D44" s="2">
        <v>181.1</v>
      </c>
      <c r="E44" s="2">
        <v>181.57</v>
      </c>
      <c r="F44">
        <f t="shared" si="0"/>
        <v>5.4000000000000057</v>
      </c>
      <c r="G44">
        <f t="shared" si="1"/>
        <v>2.039999999999992</v>
      </c>
      <c r="H44">
        <f t="shared" si="2"/>
        <v>0</v>
      </c>
      <c r="I44">
        <f t="shared" si="10"/>
        <v>65.607542642234705</v>
      </c>
      <c r="J44">
        <f t="shared" si="11"/>
        <v>17.815993570131809</v>
      </c>
      <c r="K44">
        <f t="shared" si="12"/>
        <v>9.2461443055955783</v>
      </c>
      <c r="L44">
        <f t="shared" si="5"/>
        <v>27.155404474275802</v>
      </c>
      <c r="M44">
        <f t="shared" si="6"/>
        <v>51.897999789899863</v>
      </c>
      <c r="N44">
        <f t="shared" si="7"/>
        <v>79.053404264175668</v>
      </c>
      <c r="O44">
        <f t="shared" si="8"/>
        <v>24.742595315624062</v>
      </c>
      <c r="P44">
        <f t="shared" si="9"/>
        <v>31.298582959110554</v>
      </c>
      <c r="Q44" s="5">
        <f t="shared" si="13"/>
        <v>28.242144388547732</v>
      </c>
    </row>
    <row r="45" spans="1:17" x14ac:dyDescent="0.25">
      <c r="A45" s="4">
        <v>43978</v>
      </c>
      <c r="B45" s="2">
        <v>180.2</v>
      </c>
      <c r="C45" s="2">
        <v>181.99</v>
      </c>
      <c r="D45" s="2">
        <v>176.6</v>
      </c>
      <c r="E45" s="2">
        <v>181.81</v>
      </c>
      <c r="F45">
        <f t="shared" si="0"/>
        <v>5.3900000000000148</v>
      </c>
      <c r="G45">
        <f t="shared" si="1"/>
        <v>0</v>
      </c>
      <c r="H45">
        <f t="shared" si="2"/>
        <v>4.5</v>
      </c>
      <c r="I45">
        <f t="shared" si="10"/>
        <v>66.311289596360808</v>
      </c>
      <c r="J45">
        <f t="shared" si="11"/>
        <v>16.543422600836681</v>
      </c>
      <c r="K45">
        <f t="shared" si="12"/>
        <v>13.085705426624466</v>
      </c>
      <c r="L45">
        <f t="shared" si="5"/>
        <v>24.948123768270964</v>
      </c>
      <c r="M45">
        <f t="shared" si="6"/>
        <v>79.099142555680459</v>
      </c>
      <c r="N45">
        <f t="shared" si="7"/>
        <v>104.04726632395142</v>
      </c>
      <c r="O45">
        <f t="shared" si="8"/>
        <v>54.151018787409498</v>
      </c>
      <c r="P45">
        <f t="shared" si="9"/>
        <v>52.044633848245638</v>
      </c>
      <c r="Q45" s="5">
        <f t="shared" si="13"/>
        <v>29.942322207097586</v>
      </c>
    </row>
    <row r="46" spans="1:17" x14ac:dyDescent="0.25">
      <c r="A46" s="4">
        <v>43979</v>
      </c>
      <c r="B46" s="2">
        <v>180.74</v>
      </c>
      <c r="C46" s="2">
        <v>184.15</v>
      </c>
      <c r="D46" s="2">
        <v>180.38</v>
      </c>
      <c r="E46" s="2">
        <v>181.4</v>
      </c>
      <c r="F46">
        <f t="shared" si="0"/>
        <v>3.7700000000000102</v>
      </c>
      <c r="G46">
        <f t="shared" si="1"/>
        <v>2.1599999999999966</v>
      </c>
      <c r="H46">
        <f t="shared" si="2"/>
        <v>0</v>
      </c>
      <c r="I46">
        <f t="shared" si="10"/>
        <v>65.344768910906481</v>
      </c>
      <c r="J46">
        <f t="shared" si="11"/>
        <v>17.521749557919772</v>
      </c>
      <c r="K46">
        <f t="shared" si="12"/>
        <v>12.151012181865577</v>
      </c>
      <c r="L46">
        <f t="shared" si="5"/>
        <v>26.814310999874508</v>
      </c>
      <c r="M46">
        <f t="shared" si="6"/>
        <v>69.34816721183735</v>
      </c>
      <c r="N46">
        <f t="shared" si="7"/>
        <v>96.162478211711857</v>
      </c>
      <c r="O46">
        <f t="shared" si="8"/>
        <v>42.533856211962842</v>
      </c>
      <c r="P46">
        <f t="shared" si="9"/>
        <v>44.23123967159006</v>
      </c>
      <c r="Q46" s="5">
        <f t="shared" si="13"/>
        <v>30.96295916884705</v>
      </c>
    </row>
    <row r="47" spans="1:17" x14ac:dyDescent="0.25">
      <c r="A47" s="4">
        <v>43980</v>
      </c>
      <c r="B47" s="2">
        <v>182.73</v>
      </c>
      <c r="C47" s="2">
        <v>184.27</v>
      </c>
      <c r="D47" s="2">
        <v>180.41</v>
      </c>
      <c r="E47" s="2">
        <v>183.25</v>
      </c>
      <c r="F47">
        <f t="shared" si="0"/>
        <v>3.8600000000000136</v>
      </c>
      <c r="G47">
        <f t="shared" si="1"/>
        <v>0.12000000000000455</v>
      </c>
      <c r="H47">
        <f t="shared" si="2"/>
        <v>0</v>
      </c>
      <c r="I47">
        <f t="shared" si="10"/>
        <v>64.537285417270311</v>
      </c>
      <c r="J47">
        <f t="shared" si="11"/>
        <v>16.390196018068366</v>
      </c>
      <c r="K47">
        <f t="shared" si="12"/>
        <v>11.283082740303749</v>
      </c>
      <c r="L47">
        <f t="shared" si="5"/>
        <v>25.39647571492419</v>
      </c>
      <c r="M47">
        <f t="shared" si="6"/>
        <v>68.840438075697236</v>
      </c>
      <c r="N47">
        <f t="shared" si="7"/>
        <v>94.236913790621429</v>
      </c>
      <c r="O47">
        <f t="shared" si="8"/>
        <v>43.443962360773043</v>
      </c>
      <c r="P47">
        <f t="shared" si="9"/>
        <v>46.100790670308051</v>
      </c>
      <c r="Q47" s="5">
        <f t="shared" si="13"/>
        <v>32.044232847522842</v>
      </c>
    </row>
    <row r="48" spans="1:17" x14ac:dyDescent="0.25">
      <c r="A48" s="4">
        <v>43983</v>
      </c>
      <c r="B48" s="2">
        <v>182.54</v>
      </c>
      <c r="C48" s="2">
        <v>183</v>
      </c>
      <c r="D48" s="2">
        <v>181.46</v>
      </c>
      <c r="E48" s="2">
        <v>182.83</v>
      </c>
      <c r="F48">
        <f t="shared" si="0"/>
        <v>1.539999999999992</v>
      </c>
      <c r="G48">
        <f t="shared" si="1"/>
        <v>0</v>
      </c>
      <c r="H48">
        <f t="shared" si="2"/>
        <v>0</v>
      </c>
      <c r="I48">
        <f t="shared" si="10"/>
        <v>61.467479316036709</v>
      </c>
      <c r="J48">
        <f t="shared" si="11"/>
        <v>15.219467731063483</v>
      </c>
      <c r="K48">
        <f t="shared" si="12"/>
        <v>10.477148258853482</v>
      </c>
      <c r="L48">
        <f t="shared" si="5"/>
        <v>24.760194985078495</v>
      </c>
      <c r="M48">
        <f t="shared" si="6"/>
        <v>68.84043807569725</v>
      </c>
      <c r="N48">
        <f t="shared" si="7"/>
        <v>93.600633060775749</v>
      </c>
      <c r="O48">
        <f t="shared" si="8"/>
        <v>44.080243090618751</v>
      </c>
      <c r="P48">
        <f t="shared" si="9"/>
        <v>47.093958287650736</v>
      </c>
      <c r="Q48" s="5">
        <f t="shared" si="13"/>
        <v>33.119213236103406</v>
      </c>
    </row>
    <row r="49" spans="1:17" x14ac:dyDescent="0.25">
      <c r="A49" s="4">
        <v>43984</v>
      </c>
      <c r="B49" s="2">
        <v>184.25</v>
      </c>
      <c r="C49" s="2">
        <v>185</v>
      </c>
      <c r="D49" s="2">
        <v>181.35</v>
      </c>
      <c r="E49" s="2">
        <v>184.91</v>
      </c>
      <c r="F49">
        <f t="shared" si="0"/>
        <v>3.6500000000000057</v>
      </c>
      <c r="G49">
        <f t="shared" si="1"/>
        <v>2</v>
      </c>
      <c r="H49">
        <f t="shared" si="2"/>
        <v>0</v>
      </c>
      <c r="I49">
        <f t="shared" si="10"/>
        <v>60.72694507917695</v>
      </c>
      <c r="J49">
        <f t="shared" si="11"/>
        <v>16.132362893130377</v>
      </c>
      <c r="K49">
        <f t="shared" si="12"/>
        <v>9.7287805260782338</v>
      </c>
      <c r="L49">
        <f t="shared" si="5"/>
        <v>26.565411568286031</v>
      </c>
      <c r="M49">
        <f t="shared" si="6"/>
        <v>60.30598611329917</v>
      </c>
      <c r="N49">
        <f t="shared" si="7"/>
        <v>86.871397681585194</v>
      </c>
      <c r="O49">
        <f t="shared" si="8"/>
        <v>33.740574545013139</v>
      </c>
      <c r="P49">
        <f t="shared" si="9"/>
        <v>38.83968192693807</v>
      </c>
      <c r="Q49" s="5">
        <f t="shared" si="13"/>
        <v>33.527818142591592</v>
      </c>
    </row>
    <row r="50" spans="1:17" x14ac:dyDescent="0.25">
      <c r="A50" s="4">
        <v>43985</v>
      </c>
      <c r="B50" s="2">
        <v>184.82</v>
      </c>
      <c r="C50" s="2">
        <v>185.94</v>
      </c>
      <c r="D50" s="2">
        <v>183.58</v>
      </c>
      <c r="E50" s="2">
        <v>185.36</v>
      </c>
      <c r="F50">
        <f t="shared" si="0"/>
        <v>2.3599999999999852</v>
      </c>
      <c r="G50">
        <f t="shared" si="1"/>
        <v>0.93999999999999773</v>
      </c>
      <c r="H50">
        <f t="shared" si="2"/>
        <v>0</v>
      </c>
      <c r="I50">
        <f t="shared" si="10"/>
        <v>58.749306144950012</v>
      </c>
      <c r="J50">
        <f t="shared" si="11"/>
        <v>15.920051257906776</v>
      </c>
      <c r="K50">
        <f t="shared" si="12"/>
        <v>9.0338676313583601</v>
      </c>
      <c r="L50">
        <f t="shared" si="5"/>
        <v>27.098279626703704</v>
      </c>
      <c r="M50">
        <f t="shared" si="6"/>
        <v>56.745216990878987</v>
      </c>
      <c r="N50">
        <f t="shared" si="7"/>
        <v>83.843496617582687</v>
      </c>
      <c r="O50">
        <f t="shared" si="8"/>
        <v>29.646937364175283</v>
      </c>
      <c r="P50">
        <f t="shared" si="9"/>
        <v>35.359853250631332</v>
      </c>
      <c r="Q50" s="5">
        <f t="shared" si="13"/>
        <v>33.658677793165857</v>
      </c>
    </row>
    <row r="51" spans="1:17" x14ac:dyDescent="0.25">
      <c r="A51" s="4">
        <v>43986</v>
      </c>
      <c r="B51" s="2">
        <v>184.3</v>
      </c>
      <c r="C51" s="2">
        <v>185.84</v>
      </c>
      <c r="D51" s="2">
        <v>182.3</v>
      </c>
      <c r="E51" s="2">
        <v>182.92</v>
      </c>
      <c r="F51">
        <f t="shared" si="0"/>
        <v>3.539999999999992</v>
      </c>
      <c r="G51">
        <f t="shared" si="1"/>
        <v>0</v>
      </c>
      <c r="H51">
        <f t="shared" si="2"/>
        <v>1.2800000000000011</v>
      </c>
      <c r="I51">
        <f t="shared" si="10"/>
        <v>58.09292713459643</v>
      </c>
      <c r="J51">
        <f t="shared" si="11"/>
        <v>14.782904739484863</v>
      </c>
      <c r="K51">
        <f t="shared" si="12"/>
        <v>9.6685913719756211</v>
      </c>
      <c r="L51">
        <f t="shared" si="5"/>
        <v>25.446995819704721</v>
      </c>
      <c r="M51">
        <f t="shared" si="6"/>
        <v>65.403867117881063</v>
      </c>
      <c r="N51">
        <f t="shared" si="7"/>
        <v>90.850862937585788</v>
      </c>
      <c r="O51">
        <f t="shared" si="8"/>
        <v>39.956871298176338</v>
      </c>
      <c r="P51">
        <f t="shared" si="9"/>
        <v>43.980728422608998</v>
      </c>
      <c r="Q51" s="5">
        <f t="shared" si="13"/>
        <v>34.395967123840371</v>
      </c>
    </row>
    <row r="52" spans="1:17" x14ac:dyDescent="0.25">
      <c r="A52" s="4">
        <v>43987</v>
      </c>
      <c r="B52" s="2">
        <v>182.62</v>
      </c>
      <c r="C52" s="2">
        <v>187.73</v>
      </c>
      <c r="D52" s="2">
        <v>182.01</v>
      </c>
      <c r="E52" s="2">
        <v>187.2</v>
      </c>
      <c r="F52">
        <f t="shared" si="0"/>
        <v>5.7199999999999989</v>
      </c>
      <c r="G52">
        <f t="shared" si="1"/>
        <v>1.8899999999999864</v>
      </c>
      <c r="H52">
        <f t="shared" si="2"/>
        <v>0</v>
      </c>
      <c r="I52">
        <f t="shared" si="10"/>
        <v>59.663432339268113</v>
      </c>
      <c r="J52">
        <f t="shared" si="11"/>
        <v>15.616982972378787</v>
      </c>
      <c r="K52">
        <f t="shared" si="12"/>
        <v>8.9779777025487917</v>
      </c>
      <c r="L52">
        <f t="shared" si="5"/>
        <v>26.175133343946598</v>
      </c>
      <c r="M52">
        <f t="shared" si="6"/>
        <v>57.488554085176546</v>
      </c>
      <c r="N52">
        <f t="shared" si="7"/>
        <v>83.663687429123144</v>
      </c>
      <c r="O52">
        <f t="shared" si="8"/>
        <v>31.313420741229947</v>
      </c>
      <c r="P52">
        <f t="shared" si="9"/>
        <v>37.427732034590925</v>
      </c>
      <c r="Q52" s="5">
        <f t="shared" si="13"/>
        <v>34.612521760322558</v>
      </c>
    </row>
    <row r="53" spans="1:17" x14ac:dyDescent="0.25">
      <c r="A53" s="4">
        <v>43990</v>
      </c>
      <c r="B53" s="2">
        <v>185.94</v>
      </c>
      <c r="C53" s="2">
        <v>188.55</v>
      </c>
      <c r="D53" s="2">
        <v>184.44</v>
      </c>
      <c r="E53" s="2">
        <v>188.36</v>
      </c>
      <c r="F53">
        <f t="shared" si="0"/>
        <v>4.1100000000000136</v>
      </c>
      <c r="G53">
        <f t="shared" si="1"/>
        <v>0.8200000000000216</v>
      </c>
      <c r="H53">
        <f t="shared" si="2"/>
        <v>0</v>
      </c>
      <c r="I53">
        <f t="shared" si="10"/>
        <v>59.511758600748976</v>
      </c>
      <c r="J53">
        <f t="shared" si="11"/>
        <v>15.321484188637466</v>
      </c>
      <c r="K53">
        <f t="shared" si="12"/>
        <v>8.3366935809381637</v>
      </c>
      <c r="L53">
        <f t="shared" si="5"/>
        <v>25.745305715843251</v>
      </c>
      <c r="M53">
        <f t="shared" si="6"/>
        <v>54.411788559757944</v>
      </c>
      <c r="N53">
        <f t="shared" si="7"/>
        <v>80.157094275601196</v>
      </c>
      <c r="O53">
        <f t="shared" si="8"/>
        <v>28.666482843914693</v>
      </c>
      <c r="P53">
        <f t="shared" si="9"/>
        <v>35.762876764658877</v>
      </c>
      <c r="Q53" s="5">
        <f t="shared" si="13"/>
        <v>34.694689974918006</v>
      </c>
    </row>
    <row r="54" spans="1:17" x14ac:dyDescent="0.25">
      <c r="A54" s="4">
        <v>43991</v>
      </c>
      <c r="B54" s="2">
        <v>188</v>
      </c>
      <c r="C54" s="2">
        <v>190.7</v>
      </c>
      <c r="D54" s="2">
        <v>187.26</v>
      </c>
      <c r="E54" s="2">
        <v>189.8</v>
      </c>
      <c r="F54">
        <f t="shared" si="0"/>
        <v>3.4399999999999977</v>
      </c>
      <c r="G54">
        <f t="shared" si="1"/>
        <v>2.1499999999999773</v>
      </c>
      <c r="H54">
        <f t="shared" si="2"/>
        <v>0</v>
      </c>
      <c r="I54">
        <f t="shared" si="10"/>
        <v>58.700918700695475</v>
      </c>
      <c r="J54">
        <f t="shared" si="11"/>
        <v>16.377092460877627</v>
      </c>
      <c r="K54">
        <f t="shared" si="12"/>
        <v>7.7412154680140093</v>
      </c>
      <c r="L54">
        <f t="shared" si="5"/>
        <v>27.89920979666643</v>
      </c>
      <c r="M54">
        <f t="shared" si="6"/>
        <v>47.268558118644023</v>
      </c>
      <c r="N54">
        <f t="shared" si="7"/>
        <v>75.167767915310449</v>
      </c>
      <c r="O54">
        <f t="shared" si="8"/>
        <v>19.369348321977593</v>
      </c>
      <c r="P54">
        <f t="shared" si="9"/>
        <v>25.768156829933446</v>
      </c>
      <c r="Q54" s="5">
        <f t="shared" si="13"/>
        <v>34.057080464561963</v>
      </c>
    </row>
    <row r="55" spans="1:17" x14ac:dyDescent="0.25">
      <c r="A55" s="4">
        <v>43992</v>
      </c>
      <c r="B55" s="2">
        <v>191.13</v>
      </c>
      <c r="C55" s="2">
        <v>198.52</v>
      </c>
      <c r="D55" s="2">
        <v>191.01</v>
      </c>
      <c r="E55" s="2">
        <v>196.84</v>
      </c>
      <c r="F55">
        <f t="shared" si="0"/>
        <v>8.7199999999999989</v>
      </c>
      <c r="G55">
        <f t="shared" si="1"/>
        <v>7.8200000000000216</v>
      </c>
      <c r="H55">
        <f t="shared" si="2"/>
        <v>0</v>
      </c>
      <c r="I55">
        <f t="shared" si="10"/>
        <v>63.227995936360081</v>
      </c>
      <c r="J55">
        <f t="shared" si="11"/>
        <v>23.027300142243533</v>
      </c>
      <c r="K55">
        <f t="shared" si="12"/>
        <v>7.1882715060130087</v>
      </c>
      <c r="L55">
        <f t="shared" si="5"/>
        <v>36.419468624975643</v>
      </c>
      <c r="M55">
        <f t="shared" si="6"/>
        <v>31.216301787920592</v>
      </c>
      <c r="N55">
        <f t="shared" si="7"/>
        <v>67.635770412896235</v>
      </c>
      <c r="O55">
        <f t="shared" si="8"/>
        <v>5.2031668370550506</v>
      </c>
      <c r="P55">
        <f t="shared" si="9"/>
        <v>7.692921667471615</v>
      </c>
      <c r="Q55" s="5">
        <f t="shared" si="13"/>
        <v>32.173926264769797</v>
      </c>
    </row>
    <row r="56" spans="1:17" x14ac:dyDescent="0.25">
      <c r="A56" s="4">
        <v>43993</v>
      </c>
      <c r="B56" s="2">
        <v>193.13</v>
      </c>
      <c r="C56" s="2">
        <v>195.76</v>
      </c>
      <c r="D56" s="2">
        <v>186.07</v>
      </c>
      <c r="E56" s="2">
        <v>186.27</v>
      </c>
      <c r="F56">
        <f t="shared" si="0"/>
        <v>9.6899999999999977</v>
      </c>
      <c r="G56">
        <f t="shared" si="1"/>
        <v>0</v>
      </c>
      <c r="H56">
        <f t="shared" si="2"/>
        <v>4.9399999999999977</v>
      </c>
      <c r="I56">
        <f t="shared" si="10"/>
        <v>68.401710512334361</v>
      </c>
      <c r="J56">
        <f t="shared" si="11"/>
        <v>21.382492989226137</v>
      </c>
      <c r="K56">
        <f t="shared" si="12"/>
        <v>11.614823541297792</v>
      </c>
      <c r="L56">
        <f t="shared" si="5"/>
        <v>31.260172924141123</v>
      </c>
      <c r="M56">
        <f t="shared" si="6"/>
        <v>54.319314156446033</v>
      </c>
      <c r="N56">
        <f t="shared" si="7"/>
        <v>85.579487080587157</v>
      </c>
      <c r="O56">
        <f t="shared" si="8"/>
        <v>23.05914123230491</v>
      </c>
      <c r="P56">
        <f t="shared" si="9"/>
        <v>26.944706049232263</v>
      </c>
      <c r="Q56" s="5">
        <f t="shared" si="13"/>
        <v>31.800410535088542</v>
      </c>
    </row>
    <row r="57" spans="1:17" x14ac:dyDescent="0.25">
      <c r="A57" s="4">
        <v>43994</v>
      </c>
      <c r="B57" s="2">
        <v>190.54</v>
      </c>
      <c r="C57" s="2">
        <v>191.72</v>
      </c>
      <c r="D57" s="2">
        <v>185.18</v>
      </c>
      <c r="E57" s="2">
        <v>187.74</v>
      </c>
      <c r="F57">
        <f t="shared" si="0"/>
        <v>6.539999999999992</v>
      </c>
      <c r="G57">
        <f t="shared" si="1"/>
        <v>0</v>
      </c>
      <c r="H57">
        <f t="shared" si="2"/>
        <v>0.88999999999998636</v>
      </c>
      <c r="I57">
        <f t="shared" si="10"/>
        <v>70.055874047167606</v>
      </c>
      <c r="J57">
        <f t="shared" si="11"/>
        <v>19.85517206142427</v>
      </c>
      <c r="K57">
        <f t="shared" si="12"/>
        <v>11.675193288347936</v>
      </c>
      <c r="L57">
        <f t="shared" si="5"/>
        <v>28.341908985470752</v>
      </c>
      <c r="M57">
        <f t="shared" si="6"/>
        <v>58.801773423213746</v>
      </c>
      <c r="N57">
        <f t="shared" si="7"/>
        <v>87.143682408684498</v>
      </c>
      <c r="O57">
        <f t="shared" si="8"/>
        <v>30.459864437742993</v>
      </c>
      <c r="P57">
        <f t="shared" si="9"/>
        <v>34.953611777492952</v>
      </c>
      <c r="Q57" s="5">
        <f t="shared" si="13"/>
        <v>32.025639195260283</v>
      </c>
    </row>
    <row r="58" spans="1:17" x14ac:dyDescent="0.25">
      <c r="A58" s="4">
        <v>43997</v>
      </c>
      <c r="B58" s="2">
        <v>184.58</v>
      </c>
      <c r="C58" s="2">
        <v>190.82</v>
      </c>
      <c r="D58" s="2">
        <v>184.01</v>
      </c>
      <c r="E58" s="2">
        <v>188.94</v>
      </c>
      <c r="F58">
        <f t="shared" si="0"/>
        <v>6.8100000000000023</v>
      </c>
      <c r="G58">
        <f t="shared" si="1"/>
        <v>0</v>
      </c>
      <c r="H58">
        <f t="shared" si="2"/>
        <v>1.1700000000000159</v>
      </c>
      <c r="I58">
        <f t="shared" si="10"/>
        <v>71.8618830437985</v>
      </c>
      <c r="J58">
        <f t="shared" si="11"/>
        <v>18.436945485608252</v>
      </c>
      <c r="K58">
        <f t="shared" si="12"/>
        <v>12.011250910608814</v>
      </c>
      <c r="L58">
        <f t="shared" si="5"/>
        <v>25.656084567629922</v>
      </c>
      <c r="M58">
        <f t="shared" si="6"/>
        <v>65.147726991896306</v>
      </c>
      <c r="N58">
        <f t="shared" si="7"/>
        <v>90.803811559526224</v>
      </c>
      <c r="O58">
        <f t="shared" si="8"/>
        <v>39.491642424266388</v>
      </c>
      <c r="P58">
        <f t="shared" si="9"/>
        <v>43.491172612702208</v>
      </c>
      <c r="Q58" s="5">
        <f t="shared" si="13"/>
        <v>32.844605867934703</v>
      </c>
    </row>
    <row r="59" spans="1:17" x14ac:dyDescent="0.25">
      <c r="A59" s="4">
        <v>43998</v>
      </c>
      <c r="B59" s="2">
        <v>192.89</v>
      </c>
      <c r="C59" s="2">
        <v>195.58</v>
      </c>
      <c r="D59" s="2">
        <v>191.46</v>
      </c>
      <c r="E59" s="2">
        <v>193.57</v>
      </c>
      <c r="F59">
        <f t="shared" si="0"/>
        <v>6.6400000000000148</v>
      </c>
      <c r="G59">
        <f t="shared" si="1"/>
        <v>4.7600000000000193</v>
      </c>
      <c r="H59">
        <f t="shared" si="2"/>
        <v>0</v>
      </c>
      <c r="I59">
        <f t="shared" si="10"/>
        <v>73.368891397812902</v>
      </c>
      <c r="J59">
        <f t="shared" si="11"/>
        <v>21.880020808064824</v>
      </c>
      <c r="K59">
        <f t="shared" si="12"/>
        <v>11.153304416993898</v>
      </c>
      <c r="L59">
        <f t="shared" si="5"/>
        <v>29.821931872228152</v>
      </c>
      <c r="M59">
        <f t="shared" si="6"/>
        <v>50.974834598342191</v>
      </c>
      <c r="N59">
        <f t="shared" si="7"/>
        <v>80.796766470570347</v>
      </c>
      <c r="O59">
        <f t="shared" si="8"/>
        <v>21.152902726114039</v>
      </c>
      <c r="P59">
        <f t="shared" si="9"/>
        <v>26.180382767940142</v>
      </c>
      <c r="Q59" s="5">
        <f t="shared" si="13"/>
        <v>32.368589932220807</v>
      </c>
    </row>
    <row r="60" spans="1:17" x14ac:dyDescent="0.25">
      <c r="A60" s="4">
        <v>43999</v>
      </c>
      <c r="B60" s="2">
        <v>195.03</v>
      </c>
      <c r="C60" s="2">
        <v>196.32</v>
      </c>
      <c r="D60" s="2">
        <v>193.69</v>
      </c>
      <c r="E60" s="2">
        <v>194.24</v>
      </c>
      <c r="F60">
        <f t="shared" si="0"/>
        <v>2.75</v>
      </c>
      <c r="G60">
        <f t="shared" si="1"/>
        <v>0.73999999999998067</v>
      </c>
      <c r="H60">
        <f t="shared" si="2"/>
        <v>0</v>
      </c>
      <c r="I60">
        <f t="shared" si="10"/>
        <v>70.878256297969131</v>
      </c>
      <c r="J60">
        <f t="shared" si="11"/>
        <v>21.057162178917316</v>
      </c>
      <c r="K60">
        <f t="shared" si="12"/>
        <v>10.356639815780047</v>
      </c>
      <c r="L60">
        <f t="shared" si="5"/>
        <v>29.708916780336576</v>
      </c>
      <c r="M60">
        <f t="shared" si="6"/>
        <v>49.183454673437616</v>
      </c>
      <c r="N60">
        <f t="shared" si="7"/>
        <v>78.892371453774189</v>
      </c>
      <c r="O60">
        <f t="shared" si="8"/>
        <v>19.47453789310104</v>
      </c>
      <c r="P60">
        <f t="shared" si="9"/>
        <v>24.684944227480671</v>
      </c>
      <c r="Q60" s="5">
        <f t="shared" si="13"/>
        <v>31.819758096167941</v>
      </c>
    </row>
    <row r="61" spans="1:17" x14ac:dyDescent="0.25">
      <c r="A61" s="4">
        <v>44000</v>
      </c>
      <c r="B61" s="2">
        <v>194</v>
      </c>
      <c r="C61" s="2">
        <v>196.49</v>
      </c>
      <c r="D61" s="2">
        <v>194</v>
      </c>
      <c r="E61" s="2">
        <v>196.32</v>
      </c>
      <c r="F61">
        <f t="shared" si="0"/>
        <v>2.4900000000000091</v>
      </c>
      <c r="G61">
        <f t="shared" si="1"/>
        <v>0.17000000000001592</v>
      </c>
      <c r="H61">
        <f t="shared" si="2"/>
        <v>0</v>
      </c>
      <c r="I61">
        <f t="shared" si="10"/>
        <v>68.305523705257059</v>
      </c>
      <c r="J61">
        <f t="shared" si="11"/>
        <v>19.723079166137524</v>
      </c>
      <c r="K61">
        <f t="shared" si="12"/>
        <v>9.6168798289386146</v>
      </c>
      <c r="L61">
        <f t="shared" si="5"/>
        <v>28.874793861831645</v>
      </c>
      <c r="M61">
        <f t="shared" si="6"/>
        <v>48.759525568653586</v>
      </c>
      <c r="N61">
        <f t="shared" si="7"/>
        <v>77.634319430485235</v>
      </c>
      <c r="O61">
        <f t="shared" si="8"/>
        <v>19.884731706821942</v>
      </c>
      <c r="P61">
        <f t="shared" si="9"/>
        <v>25.613326493609552</v>
      </c>
      <c r="Q61" s="5">
        <f t="shared" si="13"/>
        <v>31.376441553128057</v>
      </c>
    </row>
    <row r="62" spans="1:17" x14ac:dyDescent="0.25">
      <c r="A62" s="4">
        <v>44001</v>
      </c>
      <c r="B62" s="2">
        <v>198.59</v>
      </c>
      <c r="C62" s="2">
        <v>199.29</v>
      </c>
      <c r="D62" s="2">
        <v>194.37</v>
      </c>
      <c r="E62" s="2">
        <v>195.15</v>
      </c>
      <c r="F62">
        <f t="shared" si="0"/>
        <v>4.9199999999999875</v>
      </c>
      <c r="G62">
        <f t="shared" si="1"/>
        <v>2.7999999999999829</v>
      </c>
      <c r="H62">
        <f t="shared" si="2"/>
        <v>0</v>
      </c>
      <c r="I62">
        <f t="shared" si="10"/>
        <v>68.346557726310124</v>
      </c>
      <c r="J62">
        <f t="shared" si="11"/>
        <v>21.114287797127684</v>
      </c>
      <c r="K62">
        <f t="shared" si="12"/>
        <v>8.9299598411572845</v>
      </c>
      <c r="L62">
        <f t="shared" si="5"/>
        <v>30.892979104637046</v>
      </c>
      <c r="M62">
        <f t="shared" si="6"/>
        <v>42.29344568454772</v>
      </c>
      <c r="N62">
        <f t="shared" si="7"/>
        <v>73.18642478918477</v>
      </c>
      <c r="O62">
        <f t="shared" si="8"/>
        <v>11.400466579910674</v>
      </c>
      <c r="P62">
        <f t="shared" si="9"/>
        <v>15.577296763368325</v>
      </c>
      <c r="Q62" s="5">
        <f t="shared" si="13"/>
        <v>30.247931211002363</v>
      </c>
    </row>
    <row r="63" spans="1:17" x14ac:dyDescent="0.25">
      <c r="A63" s="4">
        <v>44004</v>
      </c>
      <c r="B63" s="2">
        <v>195.79</v>
      </c>
      <c r="C63" s="2">
        <v>200.76</v>
      </c>
      <c r="D63" s="2">
        <v>195.23</v>
      </c>
      <c r="E63" s="2">
        <v>200.57</v>
      </c>
      <c r="F63">
        <f t="shared" si="0"/>
        <v>5.6099999999999852</v>
      </c>
      <c r="G63">
        <f t="shared" si="1"/>
        <v>1.4699999999999989</v>
      </c>
      <c r="H63">
        <f t="shared" si="2"/>
        <v>0</v>
      </c>
      <c r="I63">
        <f t="shared" si="10"/>
        <v>69.074660745859376</v>
      </c>
      <c r="J63">
        <f t="shared" si="11"/>
        <v>21.076124383047134</v>
      </c>
      <c r="K63">
        <f t="shared" si="12"/>
        <v>8.2921055667889068</v>
      </c>
      <c r="L63">
        <f t="shared" si="5"/>
        <v>30.512092503198467</v>
      </c>
      <c r="M63">
        <f t="shared" si="6"/>
        <v>39.343597599275768</v>
      </c>
      <c r="N63">
        <f t="shared" si="7"/>
        <v>69.855690102474227</v>
      </c>
      <c r="O63">
        <f t="shared" si="8"/>
        <v>8.8315050960773007</v>
      </c>
      <c r="P63">
        <f t="shared" si="9"/>
        <v>12.642499248267388</v>
      </c>
      <c r="Q63" s="5">
        <f t="shared" si="13"/>
        <v>28.990400356521292</v>
      </c>
    </row>
    <row r="64" spans="1:17" x14ac:dyDescent="0.25">
      <c r="A64" s="4">
        <v>44005</v>
      </c>
      <c r="B64" s="2">
        <v>202.09</v>
      </c>
      <c r="C64" s="2">
        <v>203.95</v>
      </c>
      <c r="D64" s="2">
        <v>201.43</v>
      </c>
      <c r="E64" s="2">
        <v>201.91</v>
      </c>
      <c r="F64">
        <f t="shared" si="0"/>
        <v>3.3799999999999955</v>
      </c>
      <c r="G64">
        <f t="shared" si="1"/>
        <v>3.1899999999999977</v>
      </c>
      <c r="H64">
        <f t="shared" si="2"/>
        <v>0</v>
      </c>
      <c r="I64">
        <f t="shared" si="10"/>
        <v>67.52075640686941</v>
      </c>
      <c r="J64">
        <f t="shared" si="11"/>
        <v>22.760686927115195</v>
      </c>
      <c r="K64">
        <f t="shared" si="12"/>
        <v>7.6998123120182704</v>
      </c>
      <c r="L64">
        <f t="shared" si="5"/>
        <v>33.709170540037931</v>
      </c>
      <c r="M64">
        <f t="shared" si="6"/>
        <v>33.829437295433081</v>
      </c>
      <c r="N64">
        <f t="shared" si="7"/>
        <v>67.538607835471012</v>
      </c>
      <c r="O64">
        <f t="shared" si="8"/>
        <v>0.12026675539514997</v>
      </c>
      <c r="P64">
        <f t="shared" si="9"/>
        <v>0.17807111998536981</v>
      </c>
      <c r="Q64" s="5">
        <f t="shared" si="13"/>
        <v>26.932376839625867</v>
      </c>
    </row>
    <row r="65" spans="1:17" x14ac:dyDescent="0.25">
      <c r="A65" s="4">
        <v>44006</v>
      </c>
      <c r="B65" s="2">
        <v>201.6</v>
      </c>
      <c r="C65" s="2">
        <v>203.25</v>
      </c>
      <c r="D65" s="2">
        <v>196.56</v>
      </c>
      <c r="E65" s="2">
        <v>197.84</v>
      </c>
      <c r="F65">
        <f t="shared" si="0"/>
        <v>6.6899999999999977</v>
      </c>
      <c r="G65">
        <f t="shared" si="1"/>
        <v>0</v>
      </c>
      <c r="H65">
        <f t="shared" si="2"/>
        <v>4.8700000000000045</v>
      </c>
      <c r="I65">
        <f t="shared" si="10"/>
        <v>69.387845234950163</v>
      </c>
      <c r="J65">
        <f t="shared" si="11"/>
        <v>21.134923575178394</v>
      </c>
      <c r="K65">
        <f t="shared" si="12"/>
        <v>12.019825718302684</v>
      </c>
      <c r="L65">
        <f t="shared" si="5"/>
        <v>30.459114998620656</v>
      </c>
      <c r="M65">
        <f t="shared" si="6"/>
        <v>56.8718674356561</v>
      </c>
      <c r="N65">
        <f t="shared" si="7"/>
        <v>87.330982434276763</v>
      </c>
      <c r="O65">
        <f t="shared" si="8"/>
        <v>26.412752437035444</v>
      </c>
      <c r="P65">
        <f t="shared" si="9"/>
        <v>30.244423801041119</v>
      </c>
      <c r="Q65" s="5">
        <f t="shared" si="13"/>
        <v>27.1689516225841</v>
      </c>
    </row>
    <row r="66" spans="1:17" x14ac:dyDescent="0.25">
      <c r="A66" s="4">
        <v>44007</v>
      </c>
      <c r="B66" s="2">
        <v>197.8</v>
      </c>
      <c r="C66" s="2">
        <v>200.61</v>
      </c>
      <c r="D66" s="2">
        <v>195.47</v>
      </c>
      <c r="E66" s="2">
        <v>200.34</v>
      </c>
      <c r="F66">
        <f t="shared" si="0"/>
        <v>5.1400000000000148</v>
      </c>
      <c r="G66">
        <f t="shared" si="1"/>
        <v>0</v>
      </c>
      <c r="H66">
        <f t="shared" si="2"/>
        <v>1.0900000000000034</v>
      </c>
      <c r="I66">
        <f t="shared" si="10"/>
        <v>69.571570575310886</v>
      </c>
      <c r="J66">
        <f t="shared" si="11"/>
        <v>19.625286176951366</v>
      </c>
      <c r="K66">
        <f t="shared" si="12"/>
        <v>12.251266738423924</v>
      </c>
      <c r="L66">
        <f t="shared" si="5"/>
        <v>28.208772656220386</v>
      </c>
      <c r="M66">
        <f t="shared" si="6"/>
        <v>62.425926572282279</v>
      </c>
      <c r="N66">
        <f t="shared" si="7"/>
        <v>90.634699228502669</v>
      </c>
      <c r="O66">
        <f t="shared" si="8"/>
        <v>34.217153916061889</v>
      </c>
      <c r="P66">
        <f t="shared" si="9"/>
        <v>37.752818961527844</v>
      </c>
      <c r="Q66" s="5">
        <f t="shared" si="13"/>
        <v>27.924942146794368</v>
      </c>
    </row>
    <row r="67" spans="1:17" x14ac:dyDescent="0.25">
      <c r="A67" s="4">
        <v>44008</v>
      </c>
      <c r="B67" s="2">
        <v>199.73</v>
      </c>
      <c r="C67" s="2">
        <v>199.89</v>
      </c>
      <c r="D67" s="2">
        <v>194.88</v>
      </c>
      <c r="E67" s="2">
        <v>196.33</v>
      </c>
      <c r="F67">
        <f t="shared" si="0"/>
        <v>5.0099999999999909</v>
      </c>
      <c r="G67">
        <f t="shared" si="1"/>
        <v>0</v>
      </c>
      <c r="H67">
        <f t="shared" si="2"/>
        <v>0.59000000000000341</v>
      </c>
      <c r="I67">
        <f t="shared" si="10"/>
        <v>69.612172677074383</v>
      </c>
      <c r="J67">
        <f t="shared" si="11"/>
        <v>18.22348002145484</v>
      </c>
      <c r="K67">
        <f t="shared" si="12"/>
        <v>11.966176257107932</v>
      </c>
      <c r="L67">
        <f t="shared" si="5"/>
        <v>26.178582452802026</v>
      </c>
      <c r="M67">
        <f t="shared" si="6"/>
        <v>65.663507974436996</v>
      </c>
      <c r="N67">
        <f t="shared" si="7"/>
        <v>91.842090427239015</v>
      </c>
      <c r="O67">
        <f t="shared" si="8"/>
        <v>39.48492552163497</v>
      </c>
      <c r="P67">
        <f t="shared" si="9"/>
        <v>42.992189461232385</v>
      </c>
      <c r="Q67" s="5">
        <f t="shared" si="13"/>
        <v>29.001174097825658</v>
      </c>
    </row>
    <row r="68" spans="1:17" x14ac:dyDescent="0.25">
      <c r="A68" s="4">
        <v>44011</v>
      </c>
      <c r="B68" s="2">
        <v>195.78</v>
      </c>
      <c r="C68" s="2">
        <v>198.53</v>
      </c>
      <c r="D68" s="2">
        <v>193.55</v>
      </c>
      <c r="E68" s="2">
        <v>198.44</v>
      </c>
      <c r="F68">
        <f t="shared" ref="F68:F131" si="14">MAX(C68-D68,C68-E67,D68-E67)</f>
        <v>4.9799999999999898</v>
      </c>
      <c r="G68">
        <f t="shared" ref="G68:G131" si="15">IF(C68-C67&gt;D67-D68,MAX(C68-C67,0),0)</f>
        <v>0</v>
      </c>
      <c r="H68">
        <f t="shared" ref="H68:H131" si="16">IF(D67-D68&gt;C68-C67,MAX(D67-D68,0),0)</f>
        <v>1.3299999999999841</v>
      </c>
      <c r="I68">
        <f t="shared" si="10"/>
        <v>69.619874628711912</v>
      </c>
      <c r="J68">
        <f t="shared" si="11"/>
        <v>16.921802877065208</v>
      </c>
      <c r="K68">
        <f t="shared" si="12"/>
        <v>12.441449381600206</v>
      </c>
      <c r="L68">
        <f t="shared" si="5"/>
        <v>24.305994469697726</v>
      </c>
      <c r="M68">
        <f t="shared" si="6"/>
        <v>73.52319059609539</v>
      </c>
      <c r="N68">
        <f t="shared" si="7"/>
        <v>97.829185065793112</v>
      </c>
      <c r="O68">
        <f t="shared" si="8"/>
        <v>49.217196126397667</v>
      </c>
      <c r="P68">
        <f t="shared" si="9"/>
        <v>50.309318321825536</v>
      </c>
      <c r="Q68" s="5">
        <f t="shared" si="13"/>
        <v>30.523184399539932</v>
      </c>
    </row>
    <row r="69" spans="1:17" x14ac:dyDescent="0.25">
      <c r="A69" s="4">
        <v>44012</v>
      </c>
      <c r="B69" s="2">
        <v>197.88</v>
      </c>
      <c r="C69" s="2">
        <v>204.4</v>
      </c>
      <c r="D69" s="2">
        <v>197.74</v>
      </c>
      <c r="E69" s="2">
        <v>203.51</v>
      </c>
      <c r="F69">
        <f t="shared" si="14"/>
        <v>6.6599999999999966</v>
      </c>
      <c r="G69">
        <f t="shared" si="15"/>
        <v>5.8700000000000045</v>
      </c>
      <c r="H69">
        <f t="shared" si="16"/>
        <v>0</v>
      </c>
      <c r="I69">
        <f t="shared" si="10"/>
        <v>71.307026440946771</v>
      </c>
      <c r="J69">
        <f t="shared" si="11"/>
        <v>21.583102671560553</v>
      </c>
      <c r="K69">
        <f t="shared" si="12"/>
        <v>11.55277442577162</v>
      </c>
      <c r="L69">
        <f t="shared" si="5"/>
        <v>30.267848413837161</v>
      </c>
      <c r="M69">
        <f t="shared" si="6"/>
        <v>53.526940039971102</v>
      </c>
      <c r="N69">
        <f t="shared" si="7"/>
        <v>83.794788453808266</v>
      </c>
      <c r="O69">
        <f t="shared" si="8"/>
        <v>23.259091626133941</v>
      </c>
      <c r="P69">
        <f t="shared" si="9"/>
        <v>27.757205496085803</v>
      </c>
      <c r="Q69" s="5">
        <f t="shared" si="13"/>
        <v>30.325614477864637</v>
      </c>
    </row>
    <row r="70" spans="1:17" x14ac:dyDescent="0.25">
      <c r="A70" s="4">
        <v>44013</v>
      </c>
      <c r="B70" s="2">
        <v>203.14</v>
      </c>
      <c r="C70" s="2">
        <v>206.35</v>
      </c>
      <c r="D70" s="2">
        <v>201.77</v>
      </c>
      <c r="E70" s="2">
        <v>204.7</v>
      </c>
      <c r="F70">
        <f t="shared" si="14"/>
        <v>4.5799999999999841</v>
      </c>
      <c r="G70">
        <f t="shared" si="15"/>
        <v>1.9499999999999886</v>
      </c>
      <c r="H70">
        <f t="shared" si="16"/>
        <v>0</v>
      </c>
      <c r="I70">
        <f t="shared" si="10"/>
        <v>70.793667409450563</v>
      </c>
      <c r="J70">
        <f t="shared" si="11"/>
        <v>21.99145248073479</v>
      </c>
      <c r="K70">
        <f t="shared" si="12"/>
        <v>10.727576252502219</v>
      </c>
      <c r="L70">
        <f t="shared" si="5"/>
        <v>31.064152042784343</v>
      </c>
      <c r="M70">
        <f t="shared" si="6"/>
        <v>48.780662677464875</v>
      </c>
      <c r="N70">
        <f t="shared" si="7"/>
        <v>79.844814720249218</v>
      </c>
      <c r="O70">
        <f t="shared" si="8"/>
        <v>17.716510634680532</v>
      </c>
      <c r="P70">
        <f t="shared" si="9"/>
        <v>22.18868025024986</v>
      </c>
      <c r="Q70" s="5">
        <f t="shared" si="13"/>
        <v>29.744404890177869</v>
      </c>
    </row>
    <row r="71" spans="1:17" x14ac:dyDescent="0.25">
      <c r="A71" s="4">
        <v>44014</v>
      </c>
      <c r="B71" s="2">
        <v>205.68</v>
      </c>
      <c r="C71" s="2">
        <v>208.02</v>
      </c>
      <c r="D71" s="2">
        <v>205</v>
      </c>
      <c r="E71" s="2">
        <v>206.26</v>
      </c>
      <c r="F71">
        <f t="shared" si="14"/>
        <v>3.3200000000000216</v>
      </c>
      <c r="G71">
        <f t="shared" si="15"/>
        <v>1.6700000000000159</v>
      </c>
      <c r="H71">
        <f t="shared" si="16"/>
        <v>0</v>
      </c>
      <c r="I71">
        <f t="shared" si="10"/>
        <v>69.056976880204118</v>
      </c>
      <c r="J71">
        <f t="shared" si="11"/>
        <v>22.090634446396606</v>
      </c>
      <c r="K71">
        <f t="shared" si="12"/>
        <v>9.9613208058949176</v>
      </c>
      <c r="L71">
        <f t="shared" si="5"/>
        <v>31.988997266298103</v>
      </c>
      <c r="M71">
        <f t="shared" si="6"/>
        <v>45.092959326570153</v>
      </c>
      <c r="N71">
        <f t="shared" si="7"/>
        <v>77.081956592868252</v>
      </c>
      <c r="O71">
        <f t="shared" si="8"/>
        <v>13.10396206027205</v>
      </c>
      <c r="P71">
        <f t="shared" si="9"/>
        <v>17.000038192445739</v>
      </c>
      <c r="Q71" s="5">
        <f t="shared" si="13"/>
        <v>28.834092983197003</v>
      </c>
    </row>
    <row r="72" spans="1:17" x14ac:dyDescent="0.25">
      <c r="A72" s="4">
        <v>44018</v>
      </c>
      <c r="B72" s="2">
        <v>208.83</v>
      </c>
      <c r="C72" s="2">
        <v>211.13</v>
      </c>
      <c r="D72" s="2">
        <v>208.09</v>
      </c>
      <c r="E72" s="2">
        <v>210.7</v>
      </c>
      <c r="F72">
        <f t="shared" si="14"/>
        <v>4.8700000000000045</v>
      </c>
      <c r="G72">
        <f t="shared" si="15"/>
        <v>3.1099999999999852</v>
      </c>
      <c r="H72">
        <f t="shared" si="16"/>
        <v>0</v>
      </c>
      <c r="I72">
        <f t="shared" si="10"/>
        <v>68.994335674475252</v>
      </c>
      <c r="J72">
        <f t="shared" si="11"/>
        <v>23.622731985939691</v>
      </c>
      <c r="K72">
        <f t="shared" si="12"/>
        <v>9.2497978911881376</v>
      </c>
      <c r="L72">
        <f t="shared" si="5"/>
        <v>34.238654166328935</v>
      </c>
      <c r="M72">
        <f t="shared" si="6"/>
        <v>39.156342698607602</v>
      </c>
      <c r="N72">
        <f t="shared" si="7"/>
        <v>73.39499686493653</v>
      </c>
      <c r="O72">
        <f t="shared" si="8"/>
        <v>4.9176885322786674</v>
      </c>
      <c r="P72">
        <f t="shared" si="9"/>
        <v>6.700304846838991</v>
      </c>
      <c r="Q72" s="5">
        <f t="shared" si="13"/>
        <v>27.253108116314287</v>
      </c>
    </row>
    <row r="73" spans="1:17" x14ac:dyDescent="0.25">
      <c r="A73" s="4">
        <v>44019</v>
      </c>
      <c r="B73" s="2">
        <v>210.45</v>
      </c>
      <c r="C73" s="2">
        <v>214.67</v>
      </c>
      <c r="D73" s="2">
        <v>207.99</v>
      </c>
      <c r="E73" s="2">
        <v>208.25</v>
      </c>
      <c r="F73">
        <f t="shared" si="14"/>
        <v>6.6799999999999784</v>
      </c>
      <c r="G73">
        <f t="shared" si="15"/>
        <v>3.539999999999992</v>
      </c>
      <c r="H73">
        <f t="shared" si="16"/>
        <v>0</v>
      </c>
      <c r="I73">
        <f t="shared" si="10"/>
        <v>70.746168840584147</v>
      </c>
      <c r="J73">
        <f t="shared" si="11"/>
        <v>25.475393986943992</v>
      </c>
      <c r="K73">
        <f t="shared" si="12"/>
        <v>8.5890980418175555</v>
      </c>
      <c r="L73">
        <f t="shared" si="5"/>
        <v>36.009573952123063</v>
      </c>
      <c r="M73">
        <f t="shared" si="6"/>
        <v>33.715270689118384</v>
      </c>
      <c r="N73">
        <f t="shared" si="7"/>
        <v>69.724844641241447</v>
      </c>
      <c r="O73">
        <f t="shared" si="8"/>
        <v>2.2943032630046787</v>
      </c>
      <c r="P73">
        <f t="shared" si="9"/>
        <v>3.2905103981366555</v>
      </c>
      <c r="Q73" s="5">
        <f t="shared" si="13"/>
        <v>25.541493993587313</v>
      </c>
    </row>
    <row r="74" spans="1:17" x14ac:dyDescent="0.25">
      <c r="A74" s="4">
        <v>44020</v>
      </c>
      <c r="B74" s="2">
        <v>210.07</v>
      </c>
      <c r="C74" s="2">
        <v>213.26</v>
      </c>
      <c r="D74" s="2">
        <v>208.69</v>
      </c>
      <c r="E74" s="2">
        <v>212.83</v>
      </c>
      <c r="F74">
        <f t="shared" si="14"/>
        <v>5.0099999999999909</v>
      </c>
      <c r="G74">
        <f t="shared" si="15"/>
        <v>0</v>
      </c>
      <c r="H74">
        <f t="shared" si="16"/>
        <v>0</v>
      </c>
      <c r="I74">
        <f t="shared" si="10"/>
        <v>70.702871066256705</v>
      </c>
      <c r="J74">
        <f t="shared" si="11"/>
        <v>23.655722987876565</v>
      </c>
      <c r="K74">
        <f t="shared" si="12"/>
        <v>7.9755910388305873</v>
      </c>
      <c r="L74">
        <f t="shared" si="5"/>
        <v>33.45793831442635</v>
      </c>
      <c r="M74">
        <f t="shared" si="6"/>
        <v>33.715270689118384</v>
      </c>
      <c r="N74">
        <f t="shared" si="7"/>
        <v>67.173209003544741</v>
      </c>
      <c r="O74">
        <f t="shared" si="8"/>
        <v>0.25733237469203374</v>
      </c>
      <c r="P74">
        <f t="shared" si="9"/>
        <v>0.38308780912707963</v>
      </c>
      <c r="Q74" s="5">
        <f t="shared" si="13"/>
        <v>23.744464980411582</v>
      </c>
    </row>
    <row r="75" spans="1:17" x14ac:dyDescent="0.25">
      <c r="A75" s="4">
        <v>44021</v>
      </c>
      <c r="B75" s="2">
        <v>216.33</v>
      </c>
      <c r="C75" s="2">
        <v>216.38</v>
      </c>
      <c r="D75" s="2">
        <v>211.47</v>
      </c>
      <c r="E75" s="2">
        <v>214.32</v>
      </c>
      <c r="F75">
        <f t="shared" si="14"/>
        <v>4.9099999999999966</v>
      </c>
      <c r="G75">
        <f t="shared" si="15"/>
        <v>3.1200000000000045</v>
      </c>
      <c r="H75">
        <f t="shared" si="16"/>
        <v>0</v>
      </c>
      <c r="I75">
        <f t="shared" si="10"/>
        <v>70.56266599009551</v>
      </c>
      <c r="J75">
        <f t="shared" si="11"/>
        <v>25.086028488742528</v>
      </c>
      <c r="K75">
        <f t="shared" si="12"/>
        <v>7.4059059646284027</v>
      </c>
      <c r="L75">
        <f t="shared" si="5"/>
        <v>35.5514182135121</v>
      </c>
      <c r="M75">
        <f t="shared" si="6"/>
        <v>29.522034418289202</v>
      </c>
      <c r="N75">
        <f t="shared" si="7"/>
        <v>65.073452631801302</v>
      </c>
      <c r="O75">
        <f t="shared" si="8"/>
        <v>6.0293837952228984</v>
      </c>
      <c r="P75">
        <f t="shared" si="9"/>
        <v>9.2655046741385707</v>
      </c>
      <c r="Q75" s="5">
        <f t="shared" si="13"/>
        <v>22.710253529963513</v>
      </c>
    </row>
    <row r="76" spans="1:17" x14ac:dyDescent="0.25">
      <c r="A76" s="4">
        <v>44022</v>
      </c>
      <c r="B76" s="2">
        <v>213.62</v>
      </c>
      <c r="C76" s="2">
        <v>214.08</v>
      </c>
      <c r="D76" s="2">
        <v>211.08</v>
      </c>
      <c r="E76" s="2">
        <v>213.67</v>
      </c>
      <c r="F76">
        <f t="shared" si="14"/>
        <v>3</v>
      </c>
      <c r="G76">
        <f t="shared" si="15"/>
        <v>0</v>
      </c>
      <c r="H76">
        <f t="shared" si="16"/>
        <v>0.38999999999998636</v>
      </c>
      <c r="I76">
        <f t="shared" si="10"/>
        <v>68.522475562231548</v>
      </c>
      <c r="J76">
        <f t="shared" si="11"/>
        <v>23.294169310975203</v>
      </c>
      <c r="K76">
        <f t="shared" si="12"/>
        <v>7.2669126814406457</v>
      </c>
      <c r="L76">
        <f t="shared" si="5"/>
        <v>33.994932494550099</v>
      </c>
      <c r="M76">
        <f t="shared" si="6"/>
        <v>31.196273129245228</v>
      </c>
      <c r="N76">
        <f t="shared" si="7"/>
        <v>65.191205623795327</v>
      </c>
      <c r="O76">
        <f t="shared" si="8"/>
        <v>2.7986593653048715</v>
      </c>
      <c r="P76">
        <f t="shared" si="9"/>
        <v>4.2930013926346797</v>
      </c>
      <c r="Q76" s="5">
        <f t="shared" si="13"/>
        <v>21.39473552015431</v>
      </c>
    </row>
    <row r="77" spans="1:17" x14ac:dyDescent="0.25">
      <c r="A77" s="4">
        <v>44025</v>
      </c>
      <c r="B77" s="2">
        <v>214.48</v>
      </c>
      <c r="C77" s="2">
        <v>215.8</v>
      </c>
      <c r="D77" s="2">
        <v>206.5</v>
      </c>
      <c r="E77" s="2">
        <v>207.07</v>
      </c>
      <c r="F77">
        <f t="shared" si="14"/>
        <v>9.3000000000000114</v>
      </c>
      <c r="G77">
        <f t="shared" si="15"/>
        <v>0</v>
      </c>
      <c r="H77">
        <f t="shared" si="16"/>
        <v>4.5800000000000125</v>
      </c>
      <c r="I77">
        <f t="shared" si="10"/>
        <v>72.928013022072165</v>
      </c>
      <c r="J77">
        <f t="shared" si="11"/>
        <v>21.630300074476974</v>
      </c>
      <c r="K77">
        <f t="shared" si="12"/>
        <v>11.327847489909184</v>
      </c>
      <c r="L77">
        <f t="shared" si="5"/>
        <v>29.659796254054548</v>
      </c>
      <c r="M77">
        <f t="shared" si="6"/>
        <v>52.370274341573577</v>
      </c>
      <c r="N77">
        <f t="shared" si="7"/>
        <v>82.030070595628132</v>
      </c>
      <c r="O77">
        <f t="shared" si="8"/>
        <v>22.710478087519029</v>
      </c>
      <c r="P77">
        <f t="shared" si="9"/>
        <v>27.685552289076544</v>
      </c>
      <c r="Q77" s="5">
        <f t="shared" si="13"/>
        <v>21.844079575077327</v>
      </c>
    </row>
    <row r="78" spans="1:17" x14ac:dyDescent="0.25">
      <c r="A78" s="4">
        <v>44026</v>
      </c>
      <c r="B78" s="2">
        <v>206.13</v>
      </c>
      <c r="C78" s="2">
        <v>208.85</v>
      </c>
      <c r="D78" s="2">
        <v>202.03</v>
      </c>
      <c r="E78" s="2">
        <v>208.35</v>
      </c>
      <c r="F78">
        <f t="shared" si="14"/>
        <v>6.8199999999999932</v>
      </c>
      <c r="G78">
        <f t="shared" si="15"/>
        <v>0</v>
      </c>
      <c r="H78">
        <f t="shared" si="16"/>
        <v>4.4699999999999989</v>
      </c>
      <c r="I78">
        <f t="shared" si="10"/>
        <v>74.538869234781288</v>
      </c>
      <c r="J78">
        <f t="shared" si="11"/>
        <v>20.085278640585763</v>
      </c>
      <c r="K78">
        <f t="shared" si="12"/>
        <v>14.98871552634424</v>
      </c>
      <c r="L78">
        <f t="shared" si="5"/>
        <v>26.946046870286544</v>
      </c>
      <c r="M78">
        <f t="shared" si="6"/>
        <v>74.625380083385849</v>
      </c>
      <c r="N78">
        <f t="shared" si="7"/>
        <v>101.57142695367239</v>
      </c>
      <c r="O78">
        <f t="shared" si="8"/>
        <v>47.679333213099305</v>
      </c>
      <c r="P78">
        <f t="shared" si="9"/>
        <v>46.941679016527225</v>
      </c>
      <c r="Q78" s="5">
        <f t="shared" si="13"/>
        <v>23.636765249466606</v>
      </c>
    </row>
    <row r="79" spans="1:17" x14ac:dyDescent="0.25">
      <c r="A79" s="4">
        <v>44027</v>
      </c>
      <c r="B79" s="2">
        <v>209.56</v>
      </c>
      <c r="C79" s="2">
        <v>211.33</v>
      </c>
      <c r="D79" s="2">
        <v>205.03</v>
      </c>
      <c r="E79" s="2">
        <v>208.04</v>
      </c>
      <c r="F79">
        <f t="shared" si="14"/>
        <v>6.3000000000000114</v>
      </c>
      <c r="G79">
        <f t="shared" si="15"/>
        <v>2.4800000000000182</v>
      </c>
      <c r="H79">
        <f t="shared" si="16"/>
        <v>0</v>
      </c>
      <c r="I79">
        <f t="shared" si="10"/>
        <v>75.514664289439779</v>
      </c>
      <c r="J79">
        <f t="shared" si="11"/>
        <v>21.130615880543942</v>
      </c>
      <c r="K79">
        <f t="shared" si="12"/>
        <v>13.918092988748223</v>
      </c>
      <c r="L79">
        <f t="shared" si="5"/>
        <v>27.982135760482908</v>
      </c>
      <c r="M79">
        <f t="shared" si="6"/>
        <v>65.866953748202548</v>
      </c>
      <c r="N79">
        <f t="shared" si="7"/>
        <v>93.849089508685452</v>
      </c>
      <c r="O79">
        <f t="shared" si="8"/>
        <v>37.884817987719643</v>
      </c>
      <c r="P79">
        <f t="shared" si="9"/>
        <v>40.367805576007768</v>
      </c>
      <c r="Q79" s="5">
        <f t="shared" si="13"/>
        <v>24.831839558505262</v>
      </c>
    </row>
    <row r="80" spans="1:17" x14ac:dyDescent="0.25">
      <c r="A80" s="4">
        <v>44028</v>
      </c>
      <c r="B80" s="2">
        <v>205.4</v>
      </c>
      <c r="C80" s="2">
        <v>205.7</v>
      </c>
      <c r="D80" s="2">
        <v>202.31</v>
      </c>
      <c r="E80" s="2">
        <v>203.92</v>
      </c>
      <c r="F80">
        <f t="shared" si="14"/>
        <v>3.3899999999999864</v>
      </c>
      <c r="G80">
        <f t="shared" si="15"/>
        <v>0</v>
      </c>
      <c r="H80">
        <f t="shared" si="16"/>
        <v>2.7199999999999989</v>
      </c>
      <c r="I80">
        <f t="shared" si="10"/>
        <v>73.510759697336923</v>
      </c>
      <c r="J80">
        <f t="shared" si="11"/>
        <v>19.621286174790804</v>
      </c>
      <c r="K80">
        <f t="shared" si="12"/>
        <v>15.643943489551919</v>
      </c>
      <c r="L80">
        <f t="shared" si="5"/>
        <v>26.691720036055656</v>
      </c>
      <c r="M80">
        <f t="shared" si="6"/>
        <v>79.729449691483893</v>
      </c>
      <c r="N80">
        <f t="shared" si="7"/>
        <v>106.42116972753955</v>
      </c>
      <c r="O80">
        <f t="shared" si="8"/>
        <v>53.037729655428237</v>
      </c>
      <c r="P80">
        <f t="shared" si="9"/>
        <v>49.837574414203409</v>
      </c>
      <c r="Q80" s="5">
        <f t="shared" si="13"/>
        <v>26.617963476769415</v>
      </c>
    </row>
    <row r="81" spans="1:17" x14ac:dyDescent="0.25">
      <c r="A81" s="4">
        <v>44029</v>
      </c>
      <c r="B81" s="2">
        <v>204.47</v>
      </c>
      <c r="C81" s="2">
        <v>205.04</v>
      </c>
      <c r="D81" s="2">
        <v>201.39</v>
      </c>
      <c r="E81" s="2">
        <v>202.88</v>
      </c>
      <c r="F81">
        <f t="shared" si="14"/>
        <v>3.6500000000000057</v>
      </c>
      <c r="G81">
        <f t="shared" si="15"/>
        <v>0</v>
      </c>
      <c r="H81">
        <f t="shared" si="16"/>
        <v>0.92000000000001592</v>
      </c>
      <c r="I81">
        <f t="shared" si="10"/>
        <v>71.909991147527151</v>
      </c>
      <c r="J81">
        <f t="shared" si="11"/>
        <v>18.219765733734317</v>
      </c>
      <c r="K81">
        <f t="shared" si="12"/>
        <v>15.44651895458394</v>
      </c>
      <c r="L81">
        <f t="shared" ref="L81:L144" si="17">J81/I81*100</f>
        <v>25.336904431479489</v>
      </c>
      <c r="M81">
        <f t="shared" ref="M81:M144" si="18">K81/J81*100</f>
        <v>84.778910883493708</v>
      </c>
      <c r="N81">
        <f t="shared" ref="N81:N144" si="19">L81+M81</f>
        <v>110.11581531497319</v>
      </c>
      <c r="O81">
        <f t="shared" ref="O81:O144" si="20">ABS(L81-M81)</f>
        <v>59.442006452014219</v>
      </c>
      <c r="P81">
        <f t="shared" ref="P81:P144" si="21">O81/N81*100</f>
        <v>53.981352525963167</v>
      </c>
      <c r="Q81" s="5">
        <f t="shared" si="13"/>
        <v>28.572491265997542</v>
      </c>
    </row>
    <row r="82" spans="1:17" x14ac:dyDescent="0.25">
      <c r="A82" s="4">
        <v>44032</v>
      </c>
      <c r="B82" s="2">
        <v>205</v>
      </c>
      <c r="C82" s="2">
        <v>212.3</v>
      </c>
      <c r="D82" s="2">
        <v>203.01</v>
      </c>
      <c r="E82" s="2">
        <v>211.6</v>
      </c>
      <c r="F82">
        <f t="shared" si="14"/>
        <v>9.4200000000000159</v>
      </c>
      <c r="G82">
        <f t="shared" si="15"/>
        <v>7.2600000000000193</v>
      </c>
      <c r="H82">
        <f t="shared" si="16"/>
        <v>0</v>
      </c>
      <c r="I82">
        <f t="shared" ref="I82:I145" si="22">I81-(I81/14)+F82</f>
        <v>76.193563208418084</v>
      </c>
      <c r="J82">
        <f t="shared" ref="J82:J145" si="23">J81-(J81/14)+G82</f>
        <v>24.178353895610456</v>
      </c>
      <c r="K82">
        <f t="shared" ref="K82:K145" si="24">K81-(K81/14)+H82</f>
        <v>14.343196172113659</v>
      </c>
      <c r="L82">
        <f t="shared" si="17"/>
        <v>31.732803766472443</v>
      </c>
      <c r="M82">
        <f t="shared" si="18"/>
        <v>59.322467666906164</v>
      </c>
      <c r="N82">
        <f t="shared" si="19"/>
        <v>91.055271433378607</v>
      </c>
      <c r="O82">
        <f t="shared" si="20"/>
        <v>27.58966390043372</v>
      </c>
      <c r="P82">
        <f t="shared" si="21"/>
        <v>30.29990846891269</v>
      </c>
      <c r="Q82" s="5">
        <f t="shared" si="13"/>
        <v>28.695878209062908</v>
      </c>
    </row>
    <row r="83" spans="1:17" x14ac:dyDescent="0.25">
      <c r="A83" s="4">
        <v>44033</v>
      </c>
      <c r="B83" s="2">
        <v>213.66</v>
      </c>
      <c r="C83" s="2">
        <v>213.94</v>
      </c>
      <c r="D83" s="2">
        <v>208.03</v>
      </c>
      <c r="E83" s="2">
        <v>208.75</v>
      </c>
      <c r="F83">
        <f t="shared" si="14"/>
        <v>5.9099999999999966</v>
      </c>
      <c r="G83">
        <f t="shared" si="15"/>
        <v>1.6399999999999864</v>
      </c>
      <c r="H83">
        <f t="shared" si="16"/>
        <v>0</v>
      </c>
      <c r="I83">
        <f t="shared" si="22"/>
        <v>76.661165836388221</v>
      </c>
      <c r="J83">
        <f t="shared" si="23"/>
        <v>24.091328617352552</v>
      </c>
      <c r="K83">
        <f t="shared" si="24"/>
        <v>13.318682159819826</v>
      </c>
      <c r="L83">
        <f t="shared" si="17"/>
        <v>31.425726904243461</v>
      </c>
      <c r="M83">
        <f t="shared" si="18"/>
        <v>55.284133022977478</v>
      </c>
      <c r="N83">
        <f t="shared" si="19"/>
        <v>86.709859927220947</v>
      </c>
      <c r="O83">
        <f t="shared" si="20"/>
        <v>23.858406118734017</v>
      </c>
      <c r="P83">
        <f t="shared" si="21"/>
        <v>27.515216999265519</v>
      </c>
      <c r="Q83" s="5">
        <f t="shared" si="13"/>
        <v>28.611545265505953</v>
      </c>
    </row>
    <row r="84" spans="1:17" x14ac:dyDescent="0.25">
      <c r="A84" s="4">
        <v>44034</v>
      </c>
      <c r="B84" s="2">
        <v>209.2</v>
      </c>
      <c r="C84" s="2">
        <v>212.3</v>
      </c>
      <c r="D84" s="2">
        <v>208.39</v>
      </c>
      <c r="E84" s="2">
        <v>211.75</v>
      </c>
      <c r="F84">
        <f t="shared" si="14"/>
        <v>3.910000000000025</v>
      </c>
      <c r="G84">
        <f t="shared" si="15"/>
        <v>0</v>
      </c>
      <c r="H84">
        <f t="shared" si="16"/>
        <v>0</v>
      </c>
      <c r="I84">
        <f t="shared" si="22"/>
        <v>75.095368276646226</v>
      </c>
      <c r="J84">
        <f t="shared" si="23"/>
        <v>22.370519430398797</v>
      </c>
      <c r="K84">
        <f t="shared" si="24"/>
        <v>12.367347719832695</v>
      </c>
      <c r="L84">
        <f t="shared" si="17"/>
        <v>29.789479622747606</v>
      </c>
      <c r="M84">
        <f t="shared" si="18"/>
        <v>55.284133022977478</v>
      </c>
      <c r="N84">
        <f t="shared" si="19"/>
        <v>85.073612645725092</v>
      </c>
      <c r="O84">
        <f t="shared" si="20"/>
        <v>25.494653400229872</v>
      </c>
      <c r="P84">
        <f t="shared" si="21"/>
        <v>29.967756872390165</v>
      </c>
      <c r="Q84" s="5">
        <f t="shared" si="13"/>
        <v>28.708417523140536</v>
      </c>
    </row>
    <row r="85" spans="1:17" x14ac:dyDescent="0.25">
      <c r="A85" s="4">
        <v>44035</v>
      </c>
      <c r="B85" s="2">
        <v>207.19</v>
      </c>
      <c r="C85" s="2">
        <v>210.92</v>
      </c>
      <c r="D85" s="2">
        <v>202.15</v>
      </c>
      <c r="E85" s="2">
        <v>202.54</v>
      </c>
      <c r="F85">
        <f t="shared" si="14"/>
        <v>8.7699999999999818</v>
      </c>
      <c r="G85">
        <f t="shared" si="15"/>
        <v>0</v>
      </c>
      <c r="H85">
        <f t="shared" si="16"/>
        <v>6.2399999999999807</v>
      </c>
      <c r="I85">
        <f t="shared" si="22"/>
        <v>78.501413399742901</v>
      </c>
      <c r="J85">
        <f t="shared" si="23"/>
        <v>20.772625185370313</v>
      </c>
      <c r="K85">
        <f t="shared" si="24"/>
        <v>17.723965739844626</v>
      </c>
      <c r="L85">
        <f t="shared" si="17"/>
        <v>26.461466470154466</v>
      </c>
      <c r="M85">
        <f t="shared" si="18"/>
        <v>85.323667960500302</v>
      </c>
      <c r="N85">
        <f t="shared" si="19"/>
        <v>111.78513443065476</v>
      </c>
      <c r="O85">
        <f t="shared" si="20"/>
        <v>58.862201490345839</v>
      </c>
      <c r="P85">
        <f t="shared" si="21"/>
        <v>52.656555623557132</v>
      </c>
      <c r="Q85" s="5">
        <f t="shared" si="13"/>
        <v>30.418998816027436</v>
      </c>
    </row>
    <row r="86" spans="1:17" x14ac:dyDescent="0.25">
      <c r="A86" s="4">
        <v>44036</v>
      </c>
      <c r="B86" s="2">
        <v>200.42</v>
      </c>
      <c r="C86" s="2">
        <v>202.86</v>
      </c>
      <c r="D86" s="2">
        <v>197.51</v>
      </c>
      <c r="E86" s="2">
        <v>201.3</v>
      </c>
      <c r="F86">
        <f t="shared" si="14"/>
        <v>5.3500000000000227</v>
      </c>
      <c r="G86">
        <f t="shared" si="15"/>
        <v>0</v>
      </c>
      <c r="H86">
        <f t="shared" si="16"/>
        <v>4.6400000000000148</v>
      </c>
      <c r="I86">
        <f t="shared" si="22"/>
        <v>78.244169585475575</v>
      </c>
      <c r="J86">
        <f t="shared" si="23"/>
        <v>19.288866243558147</v>
      </c>
      <c r="K86">
        <f t="shared" si="24"/>
        <v>21.097968186998596</v>
      </c>
      <c r="L86">
        <f t="shared" si="17"/>
        <v>24.652145132023652</v>
      </c>
      <c r="M86">
        <f t="shared" si="18"/>
        <v>109.37899574084418</v>
      </c>
      <c r="N86">
        <f t="shared" si="19"/>
        <v>134.03114087286784</v>
      </c>
      <c r="O86">
        <f t="shared" si="20"/>
        <v>84.726850608820527</v>
      </c>
      <c r="P86">
        <f t="shared" si="21"/>
        <v>63.214302330818953</v>
      </c>
      <c r="Q86" s="5">
        <f t="shared" si="13"/>
        <v>32.761520495655404</v>
      </c>
    </row>
    <row r="87" spans="1:17" x14ac:dyDescent="0.25">
      <c r="A87" s="4">
        <v>44039</v>
      </c>
      <c r="B87" s="2">
        <v>201.47</v>
      </c>
      <c r="C87" s="2">
        <v>203.97</v>
      </c>
      <c r="D87" s="2">
        <v>200.86</v>
      </c>
      <c r="E87" s="2">
        <v>203.85</v>
      </c>
      <c r="F87">
        <f t="shared" si="14"/>
        <v>3.1099999999999852</v>
      </c>
      <c r="G87">
        <f t="shared" si="15"/>
        <v>1.1099999999999852</v>
      </c>
      <c r="H87">
        <f t="shared" si="16"/>
        <v>0</v>
      </c>
      <c r="I87">
        <f t="shared" si="22"/>
        <v>75.765300329370163</v>
      </c>
      <c r="J87">
        <f t="shared" si="23"/>
        <v>19.021090083303978</v>
      </c>
      <c r="K87">
        <f t="shared" si="24"/>
        <v>19.590970459355837</v>
      </c>
      <c r="L87">
        <f t="shared" si="17"/>
        <v>25.105279066557749</v>
      </c>
      <c r="M87">
        <f t="shared" si="18"/>
        <v>102.99604477743407</v>
      </c>
      <c r="N87">
        <f t="shared" si="19"/>
        <v>128.10132384399182</v>
      </c>
      <c r="O87">
        <f t="shared" si="20"/>
        <v>77.890765710876309</v>
      </c>
      <c r="P87">
        <f t="shared" si="21"/>
        <v>60.804028696639833</v>
      </c>
      <c r="Q87" s="5">
        <f t="shared" si="13"/>
        <v>34.764556795725717</v>
      </c>
    </row>
    <row r="88" spans="1:17" x14ac:dyDescent="0.25">
      <c r="A88" s="4">
        <v>44040</v>
      </c>
      <c r="B88" s="2">
        <v>203.61</v>
      </c>
      <c r="C88" s="2">
        <v>204.7</v>
      </c>
      <c r="D88" s="2">
        <v>201.74</v>
      </c>
      <c r="E88" s="2">
        <v>202.02</v>
      </c>
      <c r="F88">
        <f t="shared" si="14"/>
        <v>2.9599999999999795</v>
      </c>
      <c r="G88">
        <f t="shared" si="15"/>
        <v>0.72999999999998977</v>
      </c>
      <c r="H88">
        <f t="shared" si="16"/>
        <v>0</v>
      </c>
      <c r="I88">
        <f t="shared" si="22"/>
        <v>73.31349316298656</v>
      </c>
      <c r="J88">
        <f t="shared" si="23"/>
        <v>18.392440791639398</v>
      </c>
      <c r="K88">
        <f t="shared" si="24"/>
        <v>18.191615426544708</v>
      </c>
      <c r="L88">
        <f t="shared" si="17"/>
        <v>25.087388416686579</v>
      </c>
      <c r="M88">
        <f t="shared" si="18"/>
        <v>98.908109220686029</v>
      </c>
      <c r="N88">
        <f t="shared" si="19"/>
        <v>123.99549763737261</v>
      </c>
      <c r="O88">
        <f t="shared" si="20"/>
        <v>73.82072080399945</v>
      </c>
      <c r="P88">
        <f t="shared" si="21"/>
        <v>59.5350010368035</v>
      </c>
      <c r="Q88" s="5">
        <f t="shared" si="13"/>
        <v>36.53387424151699</v>
      </c>
    </row>
    <row r="89" spans="1:17" x14ac:dyDescent="0.25">
      <c r="A89" s="4">
        <v>44041</v>
      </c>
      <c r="B89" s="2">
        <v>202.5</v>
      </c>
      <c r="C89" s="2">
        <v>204.65</v>
      </c>
      <c r="D89" s="2">
        <v>202.01</v>
      </c>
      <c r="E89" s="2">
        <v>204.06</v>
      </c>
      <c r="F89">
        <f t="shared" si="14"/>
        <v>2.6400000000000148</v>
      </c>
      <c r="G89">
        <f t="shared" si="15"/>
        <v>0</v>
      </c>
      <c r="H89">
        <f t="shared" si="16"/>
        <v>0</v>
      </c>
      <c r="I89">
        <f t="shared" si="22"/>
        <v>70.716815079916103</v>
      </c>
      <c r="J89">
        <f t="shared" si="23"/>
        <v>17.078695020808013</v>
      </c>
      <c r="K89">
        <f t="shared" si="24"/>
        <v>16.892214324648656</v>
      </c>
      <c r="L89">
        <f t="shared" si="17"/>
        <v>24.150826082180899</v>
      </c>
      <c r="M89">
        <f t="shared" si="18"/>
        <v>98.908109220686029</v>
      </c>
      <c r="N89">
        <f t="shared" si="19"/>
        <v>123.05893530286693</v>
      </c>
      <c r="O89">
        <f t="shared" si="20"/>
        <v>74.75728313850513</v>
      </c>
      <c r="P89">
        <f t="shared" si="21"/>
        <v>60.749171081738993</v>
      </c>
      <c r="Q89" s="5">
        <f t="shared" si="13"/>
        <v>38.263538301532847</v>
      </c>
    </row>
    <row r="90" spans="1:17" x14ac:dyDescent="0.25">
      <c r="A90" s="4">
        <v>44042</v>
      </c>
      <c r="B90" s="2">
        <v>201</v>
      </c>
      <c r="C90" s="2">
        <v>204.46</v>
      </c>
      <c r="D90" s="2">
        <v>199.57</v>
      </c>
      <c r="E90" s="2">
        <v>203.9</v>
      </c>
      <c r="F90">
        <f t="shared" si="14"/>
        <v>4.8900000000000148</v>
      </c>
      <c r="G90">
        <f t="shared" si="15"/>
        <v>0</v>
      </c>
      <c r="H90">
        <f t="shared" si="16"/>
        <v>2.4399999999999977</v>
      </c>
      <c r="I90">
        <f t="shared" si="22"/>
        <v>70.555614002779251</v>
      </c>
      <c r="J90">
        <f t="shared" si="23"/>
        <v>15.85878823360744</v>
      </c>
      <c r="K90">
        <f t="shared" si="24"/>
        <v>18.125627587173749</v>
      </c>
      <c r="L90">
        <f t="shared" si="17"/>
        <v>22.477004073669811</v>
      </c>
      <c r="M90">
        <f t="shared" si="18"/>
        <v>114.29390014025469</v>
      </c>
      <c r="N90">
        <f t="shared" si="19"/>
        <v>136.7709042139245</v>
      </c>
      <c r="O90">
        <f t="shared" si="20"/>
        <v>91.816896066584889</v>
      </c>
      <c r="P90">
        <f t="shared" si="21"/>
        <v>67.131892264873329</v>
      </c>
      <c r="Q90" s="5">
        <f t="shared" si="13"/>
        <v>40.32556358462859</v>
      </c>
    </row>
    <row r="91" spans="1:17" x14ac:dyDescent="0.25">
      <c r="A91" s="4">
        <v>44043</v>
      </c>
      <c r="B91" s="2">
        <v>204.4</v>
      </c>
      <c r="C91" s="2">
        <v>205.1</v>
      </c>
      <c r="D91" s="2">
        <v>199.01</v>
      </c>
      <c r="E91" s="2">
        <v>205.01</v>
      </c>
      <c r="F91">
        <f t="shared" si="14"/>
        <v>6.0900000000000034</v>
      </c>
      <c r="G91">
        <f t="shared" si="15"/>
        <v>0.63999999999998636</v>
      </c>
      <c r="H91">
        <f t="shared" si="16"/>
        <v>0</v>
      </c>
      <c r="I91">
        <f t="shared" si="22"/>
        <v>71.605927288295021</v>
      </c>
      <c r="J91">
        <f t="shared" si="23"/>
        <v>15.366017645492608</v>
      </c>
      <c r="K91">
        <f t="shared" si="24"/>
        <v>16.830939902375626</v>
      </c>
      <c r="L91">
        <f t="shared" si="17"/>
        <v>21.459142039494814</v>
      </c>
      <c r="M91">
        <f t="shared" si="18"/>
        <v>109.53351929354793</v>
      </c>
      <c r="N91">
        <f t="shared" si="19"/>
        <v>130.99266133304275</v>
      </c>
      <c r="O91">
        <f t="shared" si="20"/>
        <v>88.074377254053104</v>
      </c>
      <c r="P91">
        <f t="shared" si="21"/>
        <v>67.236115640194612</v>
      </c>
      <c r="Q91" s="5">
        <f t="shared" si="13"/>
        <v>42.247745874311875</v>
      </c>
    </row>
    <row r="92" spans="1:17" x14ac:dyDescent="0.25">
      <c r="A92" s="4">
        <v>44046</v>
      </c>
      <c r="B92" s="2">
        <v>211.52</v>
      </c>
      <c r="C92" s="2">
        <v>217.64</v>
      </c>
      <c r="D92" s="2">
        <v>210.44</v>
      </c>
      <c r="E92" s="2">
        <v>216.54</v>
      </c>
      <c r="F92">
        <f t="shared" si="14"/>
        <v>12.629999999999995</v>
      </c>
      <c r="G92">
        <f t="shared" si="15"/>
        <v>12.539999999999992</v>
      </c>
      <c r="H92">
        <f t="shared" si="16"/>
        <v>0</v>
      </c>
      <c r="I92">
        <f t="shared" si="22"/>
        <v>79.121218196273944</v>
      </c>
      <c r="J92">
        <f t="shared" si="23"/>
        <v>26.808444956528842</v>
      </c>
      <c r="K92">
        <f t="shared" si="24"/>
        <v>15.628729909348795</v>
      </c>
      <c r="L92">
        <f t="shared" si="17"/>
        <v>33.882750503190977</v>
      </c>
      <c r="M92">
        <f t="shared" si="18"/>
        <v>58.297786144222528</v>
      </c>
      <c r="N92">
        <f t="shared" si="19"/>
        <v>92.180536647413504</v>
      </c>
      <c r="O92">
        <f t="shared" si="20"/>
        <v>24.415035641031551</v>
      </c>
      <c r="P92">
        <f t="shared" si="21"/>
        <v>26.486107077482078</v>
      </c>
      <c r="Q92" s="5">
        <f t="shared" si="13"/>
        <v>41.121914531681178</v>
      </c>
    </row>
    <row r="93" spans="1:17" x14ac:dyDescent="0.25">
      <c r="A93" s="4">
        <v>44047</v>
      </c>
      <c r="B93" s="2">
        <v>214.17</v>
      </c>
      <c r="C93" s="2">
        <v>214.77</v>
      </c>
      <c r="D93" s="2">
        <v>210.31</v>
      </c>
      <c r="E93" s="2">
        <v>213.29</v>
      </c>
      <c r="F93">
        <f t="shared" si="14"/>
        <v>4.460000000000008</v>
      </c>
      <c r="G93">
        <f t="shared" si="15"/>
        <v>0</v>
      </c>
      <c r="H93">
        <f t="shared" si="16"/>
        <v>0.12999999999999545</v>
      </c>
      <c r="I93">
        <f t="shared" si="22"/>
        <v>77.929702610825814</v>
      </c>
      <c r="J93">
        <f t="shared" si="23"/>
        <v>24.893556031062495</v>
      </c>
      <c r="K93">
        <f t="shared" si="24"/>
        <v>14.64239205868102</v>
      </c>
      <c r="L93">
        <f t="shared" si="17"/>
        <v>31.943604552655309</v>
      </c>
      <c r="M93">
        <f t="shared" si="18"/>
        <v>58.820009645910197</v>
      </c>
      <c r="N93">
        <f t="shared" si="19"/>
        <v>90.763614198565506</v>
      </c>
      <c r="O93">
        <f t="shared" si="20"/>
        <v>26.876405093254888</v>
      </c>
      <c r="P93">
        <f t="shared" si="21"/>
        <v>29.611431112093882</v>
      </c>
      <c r="Q93" s="5">
        <f t="shared" si="13"/>
        <v>40.2997371445678</v>
      </c>
    </row>
    <row r="94" spans="1:17" x14ac:dyDescent="0.25">
      <c r="A94" s="4">
        <v>44048</v>
      </c>
      <c r="B94" s="2">
        <v>214.9</v>
      </c>
      <c r="C94" s="2">
        <v>215</v>
      </c>
      <c r="D94" s="2">
        <v>211.57</v>
      </c>
      <c r="E94" s="2">
        <v>212.94</v>
      </c>
      <c r="F94">
        <f t="shared" si="14"/>
        <v>3.4300000000000068</v>
      </c>
      <c r="G94">
        <f t="shared" si="15"/>
        <v>0.22999999999998977</v>
      </c>
      <c r="H94">
        <f t="shared" si="16"/>
        <v>0</v>
      </c>
      <c r="I94">
        <f t="shared" si="22"/>
        <v>75.793295281481122</v>
      </c>
      <c r="J94">
        <f t="shared" si="23"/>
        <v>23.345444885986591</v>
      </c>
      <c r="K94">
        <f t="shared" si="24"/>
        <v>13.596506911632376</v>
      </c>
      <c r="L94">
        <f t="shared" si="17"/>
        <v>30.801464429388226</v>
      </c>
      <c r="M94">
        <f t="shared" si="18"/>
        <v>58.240513205185728</v>
      </c>
      <c r="N94">
        <f t="shared" si="19"/>
        <v>89.041977634573954</v>
      </c>
      <c r="O94">
        <f t="shared" si="20"/>
        <v>27.439048775797502</v>
      </c>
      <c r="P94">
        <f t="shared" si="21"/>
        <v>30.815857312161992</v>
      </c>
      <c r="Q94" s="5">
        <f t="shared" si="13"/>
        <v>39.622317156538813</v>
      </c>
    </row>
    <row r="95" spans="1:17" x14ac:dyDescent="0.25">
      <c r="A95" s="4">
        <v>44049</v>
      </c>
      <c r="B95" s="2">
        <v>212.34</v>
      </c>
      <c r="C95" s="2">
        <v>216.37049999999999</v>
      </c>
      <c r="D95" s="2">
        <v>211.55</v>
      </c>
      <c r="E95" s="2">
        <v>216.35</v>
      </c>
      <c r="F95">
        <f t="shared" si="14"/>
        <v>4.8204999999999814</v>
      </c>
      <c r="G95">
        <f t="shared" si="15"/>
        <v>1.3704999999999927</v>
      </c>
      <c r="H95">
        <f t="shared" si="16"/>
        <v>0</v>
      </c>
      <c r="I95">
        <f t="shared" si="22"/>
        <v>75.19998847566103</v>
      </c>
      <c r="J95">
        <f t="shared" si="23"/>
        <v>23.048413108416113</v>
      </c>
      <c r="K95">
        <f t="shared" si="24"/>
        <v>12.625327846515779</v>
      </c>
      <c r="L95">
        <f t="shared" si="17"/>
        <v>30.649490213520291</v>
      </c>
      <c r="M95">
        <f t="shared" si="18"/>
        <v>54.777427787016052</v>
      </c>
      <c r="N95">
        <f t="shared" si="19"/>
        <v>85.426918000536347</v>
      </c>
      <c r="O95">
        <f t="shared" si="20"/>
        <v>24.12793757349576</v>
      </c>
      <c r="P95">
        <f t="shared" si="21"/>
        <v>28.243951834179803</v>
      </c>
      <c r="Q95" s="5">
        <f t="shared" ref="Q95:Q158" si="25">(Q94*13+P95)/14</f>
        <v>38.809576776370314</v>
      </c>
    </row>
    <row r="96" spans="1:17" x14ac:dyDescent="0.25">
      <c r="A96" s="4">
        <v>44050</v>
      </c>
      <c r="B96" s="2">
        <v>214.85</v>
      </c>
      <c r="C96" s="2">
        <v>215.7</v>
      </c>
      <c r="D96" s="2">
        <v>210.93</v>
      </c>
      <c r="E96" s="2">
        <v>212.48</v>
      </c>
      <c r="F96">
        <f t="shared" si="14"/>
        <v>4.7699999999999818</v>
      </c>
      <c r="G96">
        <f t="shared" si="15"/>
        <v>0</v>
      </c>
      <c r="H96">
        <f t="shared" si="16"/>
        <v>0.62000000000000455</v>
      </c>
      <c r="I96">
        <f t="shared" si="22"/>
        <v>74.598560727399516</v>
      </c>
      <c r="J96">
        <f t="shared" si="23"/>
        <v>21.40209788638639</v>
      </c>
      <c r="K96">
        <f t="shared" si="24"/>
        <v>12.3435187146218</v>
      </c>
      <c r="L96">
        <f t="shared" si="17"/>
        <v>28.689692773825264</v>
      </c>
      <c r="M96">
        <f t="shared" si="18"/>
        <v>57.674340058379791</v>
      </c>
      <c r="N96">
        <f t="shared" si="19"/>
        <v>86.364032832205055</v>
      </c>
      <c r="O96">
        <f t="shared" si="20"/>
        <v>28.984647284554526</v>
      </c>
      <c r="P96">
        <f t="shared" si="21"/>
        <v>33.561016471831756</v>
      </c>
      <c r="Q96" s="5">
        <f t="shared" si="25"/>
        <v>38.434679611760423</v>
      </c>
    </row>
    <row r="97" spans="1:17" x14ac:dyDescent="0.25">
      <c r="A97" s="4">
        <v>44053</v>
      </c>
      <c r="B97" s="2">
        <v>211.67</v>
      </c>
      <c r="C97" s="2">
        <v>211.88</v>
      </c>
      <c r="D97" s="2">
        <v>206.35</v>
      </c>
      <c r="E97" s="2">
        <v>208.25</v>
      </c>
      <c r="F97">
        <f t="shared" si="14"/>
        <v>5.5300000000000011</v>
      </c>
      <c r="G97">
        <f t="shared" si="15"/>
        <v>0</v>
      </c>
      <c r="H97">
        <f t="shared" si="16"/>
        <v>4.5800000000000125</v>
      </c>
      <c r="I97">
        <f t="shared" si="22"/>
        <v>74.800092104013842</v>
      </c>
      <c r="J97">
        <f t="shared" si="23"/>
        <v>19.87337660878736</v>
      </c>
      <c r="K97">
        <f t="shared" si="24"/>
        <v>16.041838806434541</v>
      </c>
      <c r="L97">
        <f t="shared" si="17"/>
        <v>26.56865259089826</v>
      </c>
      <c r="M97">
        <f t="shared" si="18"/>
        <v>80.720247606747222</v>
      </c>
      <c r="N97">
        <f t="shared" si="19"/>
        <v>107.28890019764549</v>
      </c>
      <c r="O97">
        <f t="shared" si="20"/>
        <v>54.151595015848962</v>
      </c>
      <c r="P97">
        <f t="shared" si="21"/>
        <v>50.472690945747381</v>
      </c>
      <c r="Q97" s="5">
        <f t="shared" si="25"/>
        <v>39.294537564188055</v>
      </c>
    </row>
    <row r="98" spans="1:17" x14ac:dyDescent="0.25">
      <c r="A98" s="4">
        <v>44054</v>
      </c>
      <c r="B98" s="2">
        <v>207.155</v>
      </c>
      <c r="C98" s="2">
        <v>207.65</v>
      </c>
      <c r="D98" s="2">
        <v>203.14</v>
      </c>
      <c r="E98" s="2">
        <v>203.38</v>
      </c>
      <c r="F98">
        <f t="shared" si="14"/>
        <v>4.5100000000000193</v>
      </c>
      <c r="G98">
        <f t="shared" si="15"/>
        <v>0</v>
      </c>
      <c r="H98">
        <f t="shared" si="16"/>
        <v>3.210000000000008</v>
      </c>
      <c r="I98">
        <f t="shared" si="22"/>
        <v>73.967228382298586</v>
      </c>
      <c r="J98">
        <f t="shared" si="23"/>
        <v>18.453849708159691</v>
      </c>
      <c r="K98">
        <f t="shared" si="24"/>
        <v>18.105993177403512</v>
      </c>
      <c r="L98">
        <f t="shared" si="17"/>
        <v>24.948683507216501</v>
      </c>
      <c r="M98">
        <f t="shared" si="18"/>
        <v>98.114992068010793</v>
      </c>
      <c r="N98">
        <f t="shared" si="19"/>
        <v>123.06367557522729</v>
      </c>
      <c r="O98">
        <f t="shared" si="20"/>
        <v>73.166308560794292</v>
      </c>
      <c r="P98">
        <f t="shared" si="21"/>
        <v>59.454025096193909</v>
      </c>
      <c r="Q98" s="5">
        <f t="shared" si="25"/>
        <v>40.734500959331335</v>
      </c>
    </row>
    <row r="99" spans="1:17" x14ac:dyDescent="0.25">
      <c r="A99" s="4">
        <v>44055</v>
      </c>
      <c r="B99" s="2">
        <v>205.29</v>
      </c>
      <c r="C99" s="2">
        <v>210.28</v>
      </c>
      <c r="D99" s="2">
        <v>204.75</v>
      </c>
      <c r="E99" s="2">
        <v>209.19</v>
      </c>
      <c r="F99">
        <f t="shared" si="14"/>
        <v>6.9000000000000057</v>
      </c>
      <c r="G99">
        <f t="shared" si="15"/>
        <v>2.6299999999999955</v>
      </c>
      <c r="H99">
        <f t="shared" si="16"/>
        <v>0</v>
      </c>
      <c r="I99">
        <f t="shared" si="22"/>
        <v>75.583854926420116</v>
      </c>
      <c r="J99">
        <f t="shared" si="23"/>
        <v>19.765717586148281</v>
      </c>
      <c r="K99">
        <f t="shared" si="24"/>
        <v>16.812707950446118</v>
      </c>
      <c r="L99">
        <f t="shared" si="17"/>
        <v>26.150713807055681</v>
      </c>
      <c r="M99">
        <f t="shared" si="18"/>
        <v>85.059942181043724</v>
      </c>
      <c r="N99">
        <f t="shared" si="19"/>
        <v>111.2106559880994</v>
      </c>
      <c r="O99">
        <f t="shared" si="20"/>
        <v>58.909228373988043</v>
      </c>
      <c r="P99">
        <f t="shared" si="21"/>
        <v>52.970848746986874</v>
      </c>
      <c r="Q99" s="5">
        <f t="shared" si="25"/>
        <v>41.608525801306733</v>
      </c>
    </row>
    <row r="100" spans="1:17" x14ac:dyDescent="0.25">
      <c r="A100" s="4">
        <v>44056</v>
      </c>
      <c r="B100" s="2">
        <v>209.44</v>
      </c>
      <c r="C100" s="2">
        <v>211.35</v>
      </c>
      <c r="D100" s="2">
        <v>208.15</v>
      </c>
      <c r="E100" s="2">
        <v>208.7</v>
      </c>
      <c r="F100">
        <f t="shared" si="14"/>
        <v>3.1999999999999886</v>
      </c>
      <c r="G100">
        <f t="shared" si="15"/>
        <v>1.0699999999999932</v>
      </c>
      <c r="H100">
        <f t="shared" si="16"/>
        <v>0</v>
      </c>
      <c r="I100">
        <f t="shared" si="22"/>
        <v>73.385008145961521</v>
      </c>
      <c r="J100">
        <f t="shared" si="23"/>
        <v>19.423880615709109</v>
      </c>
      <c r="K100">
        <f t="shared" si="24"/>
        <v>15.611800239699967</v>
      </c>
      <c r="L100">
        <f t="shared" si="17"/>
        <v>26.468458758054975</v>
      </c>
      <c r="M100">
        <f t="shared" si="18"/>
        <v>80.374259647548939</v>
      </c>
      <c r="N100">
        <f t="shared" si="19"/>
        <v>106.84271840560392</v>
      </c>
      <c r="O100">
        <f t="shared" si="20"/>
        <v>53.90580088949396</v>
      </c>
      <c r="P100">
        <f t="shared" si="21"/>
        <v>50.453415725396397</v>
      </c>
      <c r="Q100" s="5">
        <f t="shared" si="25"/>
        <v>42.240303653027425</v>
      </c>
    </row>
    <row r="101" spans="1:17" x14ac:dyDescent="0.25">
      <c r="A101" s="4">
        <v>44057</v>
      </c>
      <c r="B101" s="2">
        <v>208.76</v>
      </c>
      <c r="C101" s="2">
        <v>209.59</v>
      </c>
      <c r="D101" s="2">
        <v>207.51</v>
      </c>
      <c r="E101" s="2">
        <v>208.9</v>
      </c>
      <c r="F101">
        <f t="shared" si="14"/>
        <v>2.0800000000000125</v>
      </c>
      <c r="G101">
        <f t="shared" si="15"/>
        <v>0</v>
      </c>
      <c r="H101">
        <f t="shared" si="16"/>
        <v>0.64000000000001478</v>
      </c>
      <c r="I101">
        <f t="shared" si="22"/>
        <v>70.223221849821428</v>
      </c>
      <c r="J101">
        <f t="shared" si="23"/>
        <v>18.036460571729886</v>
      </c>
      <c r="K101">
        <f t="shared" si="24"/>
        <v>15.136671651149983</v>
      </c>
      <c r="L101">
        <f t="shared" si="17"/>
        <v>25.684467469041017</v>
      </c>
      <c r="M101">
        <f t="shared" si="18"/>
        <v>83.92262767382978</v>
      </c>
      <c r="N101">
        <f t="shared" si="19"/>
        <v>109.6070951428708</v>
      </c>
      <c r="O101">
        <f t="shared" si="20"/>
        <v>58.238160204788763</v>
      </c>
      <c r="P101">
        <f t="shared" si="21"/>
        <v>53.133567794015889</v>
      </c>
      <c r="Q101" s="5">
        <f t="shared" si="25"/>
        <v>43.018393948812317</v>
      </c>
    </row>
    <row r="102" spans="1:17" x14ac:dyDescent="0.25">
      <c r="A102" s="4">
        <v>44060</v>
      </c>
      <c r="B102" s="2">
        <v>209.6</v>
      </c>
      <c r="C102" s="2">
        <v>211.1874</v>
      </c>
      <c r="D102" s="2">
        <v>208.91499999999999</v>
      </c>
      <c r="E102" s="2">
        <v>210.28</v>
      </c>
      <c r="F102">
        <f t="shared" si="14"/>
        <v>2.287399999999991</v>
      </c>
      <c r="G102">
        <f t="shared" si="15"/>
        <v>1.5973999999999933</v>
      </c>
      <c r="H102">
        <f t="shared" si="16"/>
        <v>0</v>
      </c>
      <c r="I102">
        <f t="shared" si="22"/>
        <v>67.494677431977038</v>
      </c>
      <c r="J102">
        <f t="shared" si="23"/>
        <v>18.345541959463461</v>
      </c>
      <c r="K102">
        <f t="shared" si="24"/>
        <v>14.055480818924984</v>
      </c>
      <c r="L102">
        <f t="shared" si="17"/>
        <v>27.180723958496717</v>
      </c>
      <c r="M102">
        <f t="shared" si="18"/>
        <v>76.615239004561161</v>
      </c>
      <c r="N102">
        <f t="shared" si="19"/>
        <v>103.79596296305787</v>
      </c>
      <c r="O102">
        <f t="shared" si="20"/>
        <v>49.434515046064448</v>
      </c>
      <c r="P102">
        <f t="shared" si="21"/>
        <v>47.626625963919942</v>
      </c>
      <c r="Q102" s="5">
        <f t="shared" si="25"/>
        <v>43.347553378462862</v>
      </c>
    </row>
    <row r="103" spans="1:17" x14ac:dyDescent="0.25">
      <c r="A103" s="4">
        <v>44061</v>
      </c>
      <c r="B103" s="2">
        <v>210.53</v>
      </c>
      <c r="C103" s="2">
        <v>212.36</v>
      </c>
      <c r="D103" s="2">
        <v>209.21</v>
      </c>
      <c r="E103" s="2">
        <v>211.49</v>
      </c>
      <c r="F103">
        <f t="shared" si="14"/>
        <v>3.1500000000000057</v>
      </c>
      <c r="G103">
        <f t="shared" si="15"/>
        <v>1.172600000000017</v>
      </c>
      <c r="H103">
        <f t="shared" si="16"/>
        <v>0</v>
      </c>
      <c r="I103">
        <f t="shared" si="22"/>
        <v>65.823629043978684</v>
      </c>
      <c r="J103">
        <f t="shared" si="23"/>
        <v>18.207746105216088</v>
      </c>
      <c r="K103">
        <f t="shared" si="24"/>
        <v>13.051517903287484</v>
      </c>
      <c r="L103">
        <f t="shared" si="17"/>
        <v>27.661413339958763</v>
      </c>
      <c r="M103">
        <f t="shared" si="18"/>
        <v>71.681128613434112</v>
      </c>
      <c r="N103">
        <f t="shared" si="19"/>
        <v>99.342541953392868</v>
      </c>
      <c r="O103">
        <f t="shared" si="20"/>
        <v>44.019715273475349</v>
      </c>
      <c r="P103">
        <f t="shared" si="21"/>
        <v>44.311041783214542</v>
      </c>
      <c r="Q103" s="5">
        <f t="shared" si="25"/>
        <v>43.41637397880227</v>
      </c>
    </row>
    <row r="104" spans="1:17" x14ac:dyDescent="0.25">
      <c r="A104" s="4">
        <v>44062</v>
      </c>
      <c r="B104" s="2">
        <v>211.49</v>
      </c>
      <c r="C104" s="2">
        <v>212.1</v>
      </c>
      <c r="D104" s="2">
        <v>209.25</v>
      </c>
      <c r="E104" s="2">
        <v>209.7</v>
      </c>
      <c r="F104">
        <f t="shared" si="14"/>
        <v>2.8499999999999943</v>
      </c>
      <c r="G104">
        <f t="shared" si="15"/>
        <v>0</v>
      </c>
      <c r="H104">
        <f t="shared" si="16"/>
        <v>0</v>
      </c>
      <c r="I104">
        <f t="shared" si="22"/>
        <v>63.971941255123056</v>
      </c>
      <c r="J104">
        <f t="shared" si="23"/>
        <v>16.907192811986366</v>
      </c>
      <c r="K104">
        <f t="shared" si="24"/>
        <v>12.119266624481236</v>
      </c>
      <c r="L104">
        <f t="shared" si="17"/>
        <v>26.429075748318624</v>
      </c>
      <c r="M104">
        <f t="shared" si="18"/>
        <v>71.681128613434126</v>
      </c>
      <c r="N104">
        <f t="shared" si="19"/>
        <v>98.11020436175275</v>
      </c>
      <c r="O104">
        <f t="shared" si="20"/>
        <v>45.252052865115502</v>
      </c>
      <c r="P104">
        <f t="shared" si="21"/>
        <v>46.12369646918863</v>
      </c>
      <c r="Q104" s="5">
        <f t="shared" si="25"/>
        <v>43.609754156687011</v>
      </c>
    </row>
    <row r="105" spans="1:17" x14ac:dyDescent="0.25">
      <c r="A105" s="4">
        <v>44063</v>
      </c>
      <c r="B105" s="2">
        <v>209.54</v>
      </c>
      <c r="C105" s="2">
        <v>215</v>
      </c>
      <c r="D105" s="2">
        <v>208.91</v>
      </c>
      <c r="E105" s="2">
        <v>214.58</v>
      </c>
      <c r="F105">
        <f t="shared" si="14"/>
        <v>6.0900000000000034</v>
      </c>
      <c r="G105">
        <f t="shared" si="15"/>
        <v>2.9000000000000057</v>
      </c>
      <c r="H105">
        <f t="shared" si="16"/>
        <v>0</v>
      </c>
      <c r="I105">
        <f t="shared" si="22"/>
        <v>65.492516879757119</v>
      </c>
      <c r="J105">
        <f t="shared" si="23"/>
        <v>18.599536182558772</v>
      </c>
      <c r="K105">
        <f t="shared" si="24"/>
        <v>11.253604722732577</v>
      </c>
      <c r="L105">
        <f t="shared" si="17"/>
        <v>28.399482977127189</v>
      </c>
      <c r="M105">
        <f t="shared" si="18"/>
        <v>60.504759969688649</v>
      </c>
      <c r="N105">
        <f t="shared" si="19"/>
        <v>88.904242946815842</v>
      </c>
      <c r="O105">
        <f t="shared" si="20"/>
        <v>32.105276992561457</v>
      </c>
      <c r="P105">
        <f t="shared" si="21"/>
        <v>36.112198842711507</v>
      </c>
      <c r="Q105" s="5">
        <f t="shared" si="25"/>
        <v>43.07421449140304</v>
      </c>
    </row>
    <row r="106" spans="1:17" x14ac:dyDescent="0.25">
      <c r="A106" s="4">
        <v>44064</v>
      </c>
      <c r="B106" s="2">
        <v>213.86</v>
      </c>
      <c r="C106" s="2">
        <v>216.25</v>
      </c>
      <c r="D106" s="2">
        <v>212.85</v>
      </c>
      <c r="E106" s="2">
        <v>213.02</v>
      </c>
      <c r="F106">
        <f t="shared" si="14"/>
        <v>3.4000000000000057</v>
      </c>
      <c r="G106">
        <f t="shared" si="15"/>
        <v>1.25</v>
      </c>
      <c r="H106">
        <f t="shared" si="16"/>
        <v>0</v>
      </c>
      <c r="I106">
        <f t="shared" si="22"/>
        <v>64.214479959774479</v>
      </c>
      <c r="J106">
        <f t="shared" si="23"/>
        <v>18.520997883804576</v>
      </c>
      <c r="K106">
        <f t="shared" si="24"/>
        <v>10.449775813965964</v>
      </c>
      <c r="L106">
        <f t="shared" si="17"/>
        <v>28.842401114836687</v>
      </c>
      <c r="M106">
        <f t="shared" si="18"/>
        <v>56.421235397384407</v>
      </c>
      <c r="N106">
        <f t="shared" si="19"/>
        <v>85.263636512221098</v>
      </c>
      <c r="O106">
        <f t="shared" si="20"/>
        <v>27.578834282547721</v>
      </c>
      <c r="P106">
        <f t="shared" si="21"/>
        <v>32.345364812811809</v>
      </c>
      <c r="Q106" s="5">
        <f t="shared" si="25"/>
        <v>42.30786808578938</v>
      </c>
    </row>
    <row r="107" spans="1:17" x14ac:dyDescent="0.25">
      <c r="A107" s="4">
        <v>44067</v>
      </c>
      <c r="B107" s="2">
        <v>214.79</v>
      </c>
      <c r="C107" s="2">
        <v>215.52</v>
      </c>
      <c r="D107" s="2">
        <v>212.43</v>
      </c>
      <c r="E107" s="2">
        <v>213.69</v>
      </c>
      <c r="F107">
        <f t="shared" si="14"/>
        <v>3.0900000000000034</v>
      </c>
      <c r="G107">
        <f t="shared" si="15"/>
        <v>0</v>
      </c>
      <c r="H107">
        <f t="shared" si="16"/>
        <v>0.41999999999998749</v>
      </c>
      <c r="I107">
        <f t="shared" si="22"/>
        <v>62.717731391219161</v>
      </c>
      <c r="J107">
        <f t="shared" si="23"/>
        <v>17.198069463532821</v>
      </c>
      <c r="K107">
        <f t="shared" si="24"/>
        <v>10.123363255825526</v>
      </c>
      <c r="L107">
        <f t="shared" si="17"/>
        <v>27.421383207015438</v>
      </c>
      <c r="M107">
        <f t="shared" si="18"/>
        <v>58.863369968887127</v>
      </c>
      <c r="N107">
        <f t="shared" si="19"/>
        <v>86.284753175902566</v>
      </c>
      <c r="O107">
        <f t="shared" si="20"/>
        <v>31.441986761871689</v>
      </c>
      <c r="P107">
        <f t="shared" si="21"/>
        <v>36.439794522878401</v>
      </c>
      <c r="Q107" s="5">
        <f t="shared" si="25"/>
        <v>41.888719974152878</v>
      </c>
    </row>
    <row r="108" spans="1:17" x14ac:dyDescent="0.25">
      <c r="A108" s="4">
        <v>44068</v>
      </c>
      <c r="B108" s="2">
        <v>213.1</v>
      </c>
      <c r="C108" s="2">
        <v>216.61</v>
      </c>
      <c r="D108" s="2">
        <v>213.1</v>
      </c>
      <c r="E108" s="2">
        <v>216.47</v>
      </c>
      <c r="F108">
        <f t="shared" si="14"/>
        <v>3.5100000000000193</v>
      </c>
      <c r="G108">
        <f t="shared" si="15"/>
        <v>1.0900000000000034</v>
      </c>
      <c r="H108">
        <f t="shared" si="16"/>
        <v>0</v>
      </c>
      <c r="I108">
        <f t="shared" si="22"/>
        <v>61.747893434703528</v>
      </c>
      <c r="J108">
        <f t="shared" si="23"/>
        <v>17.059635930423337</v>
      </c>
      <c r="K108">
        <f t="shared" si="24"/>
        <v>9.4002658804094175</v>
      </c>
      <c r="L108">
        <f t="shared" si="17"/>
        <v>27.627883287165687</v>
      </c>
      <c r="M108">
        <f t="shared" si="18"/>
        <v>55.102382716417964</v>
      </c>
      <c r="N108">
        <f t="shared" si="19"/>
        <v>82.730266003583651</v>
      </c>
      <c r="O108">
        <f t="shared" si="20"/>
        <v>27.474499429252276</v>
      </c>
      <c r="P108">
        <f t="shared" si="21"/>
        <v>33.209731766198061</v>
      </c>
      <c r="Q108" s="5">
        <f t="shared" si="25"/>
        <v>41.268792245013245</v>
      </c>
    </row>
    <row r="109" spans="1:17" x14ac:dyDescent="0.25">
      <c r="A109" s="4">
        <v>44069</v>
      </c>
      <c r="B109" s="2">
        <v>217.88</v>
      </c>
      <c r="C109" s="2">
        <v>222.09</v>
      </c>
      <c r="D109" s="2">
        <v>217.36</v>
      </c>
      <c r="E109" s="2">
        <v>221.15</v>
      </c>
      <c r="F109">
        <f t="shared" si="14"/>
        <v>5.6200000000000045</v>
      </c>
      <c r="G109">
        <f t="shared" si="15"/>
        <v>5.4799999999999898</v>
      </c>
      <c r="H109">
        <f t="shared" si="16"/>
        <v>0</v>
      </c>
      <c r="I109">
        <f t="shared" si="22"/>
        <v>62.957329617938996</v>
      </c>
      <c r="J109">
        <f t="shared" si="23"/>
        <v>21.321090506821662</v>
      </c>
      <c r="K109">
        <f t="shared" si="24"/>
        <v>8.7288183175230305</v>
      </c>
      <c r="L109">
        <f t="shared" si="17"/>
        <v>33.865938463734416</v>
      </c>
      <c r="M109">
        <f t="shared" si="18"/>
        <v>40.939830515377501</v>
      </c>
      <c r="N109">
        <f t="shared" si="19"/>
        <v>74.805768979111917</v>
      </c>
      <c r="O109">
        <f t="shared" si="20"/>
        <v>7.0738920516430852</v>
      </c>
      <c r="P109">
        <f t="shared" si="21"/>
        <v>9.4563456110160899</v>
      </c>
      <c r="Q109" s="5">
        <f t="shared" si="25"/>
        <v>38.996474628299161</v>
      </c>
    </row>
    <row r="110" spans="1:17" x14ac:dyDescent="0.25">
      <c r="A110" s="4">
        <v>44070</v>
      </c>
      <c r="B110" s="2">
        <v>222.89</v>
      </c>
      <c r="C110" s="2">
        <v>231.15</v>
      </c>
      <c r="D110" s="2">
        <v>219.4</v>
      </c>
      <c r="E110" s="2">
        <v>226.58</v>
      </c>
      <c r="F110">
        <f t="shared" si="14"/>
        <v>11.75</v>
      </c>
      <c r="G110">
        <f t="shared" si="15"/>
        <v>9.0600000000000023</v>
      </c>
      <c r="H110">
        <f t="shared" si="16"/>
        <v>0</v>
      </c>
      <c r="I110">
        <f t="shared" si="22"/>
        <v>70.210377502371927</v>
      </c>
      <c r="J110">
        <f t="shared" si="23"/>
        <v>28.858155470620115</v>
      </c>
      <c r="K110">
        <f t="shared" si="24"/>
        <v>8.1053312948428147</v>
      </c>
      <c r="L110">
        <f t="shared" si="17"/>
        <v>41.102407503285676</v>
      </c>
      <c r="M110">
        <f t="shared" si="18"/>
        <v>28.086796133227164</v>
      </c>
      <c r="N110">
        <f t="shared" si="19"/>
        <v>69.189203636512843</v>
      </c>
      <c r="O110">
        <f t="shared" si="20"/>
        <v>13.015611370058512</v>
      </c>
      <c r="P110">
        <f t="shared" si="21"/>
        <v>18.811621880252215</v>
      </c>
      <c r="Q110" s="5">
        <f t="shared" si="25"/>
        <v>37.554699432010089</v>
      </c>
    </row>
    <row r="111" spans="1:17" x14ac:dyDescent="0.25">
      <c r="A111" s="4">
        <v>44071</v>
      </c>
      <c r="B111" s="2">
        <v>228.18</v>
      </c>
      <c r="C111" s="2">
        <v>230.64400000000001</v>
      </c>
      <c r="D111" s="2">
        <v>226.58</v>
      </c>
      <c r="E111" s="2">
        <v>228.91</v>
      </c>
      <c r="F111">
        <f t="shared" si="14"/>
        <v>4.063999999999993</v>
      </c>
      <c r="G111">
        <f t="shared" si="15"/>
        <v>0</v>
      </c>
      <c r="H111">
        <f t="shared" si="16"/>
        <v>0</v>
      </c>
      <c r="I111">
        <f t="shared" si="22"/>
        <v>69.259350537916788</v>
      </c>
      <c r="J111">
        <f t="shared" si="23"/>
        <v>26.796858651290108</v>
      </c>
      <c r="K111">
        <f t="shared" si="24"/>
        <v>7.5263790594968993</v>
      </c>
      <c r="L111">
        <f t="shared" si="17"/>
        <v>38.690600537208148</v>
      </c>
      <c r="M111">
        <f t="shared" si="18"/>
        <v>28.086796133227164</v>
      </c>
      <c r="N111">
        <f t="shared" si="19"/>
        <v>66.777396670435309</v>
      </c>
      <c r="O111">
        <f t="shared" si="20"/>
        <v>10.603804403980984</v>
      </c>
      <c r="P111">
        <f t="shared" si="21"/>
        <v>15.879331828872656</v>
      </c>
      <c r="Q111" s="5">
        <f t="shared" si="25"/>
        <v>36.00645888892884</v>
      </c>
    </row>
    <row r="112" spans="1:17" x14ac:dyDescent="0.25">
      <c r="A112" s="4">
        <v>44074</v>
      </c>
      <c r="B112" s="2">
        <v>227</v>
      </c>
      <c r="C112" s="2">
        <v>228.7</v>
      </c>
      <c r="D112" s="2">
        <v>224.31</v>
      </c>
      <c r="E112" s="2">
        <v>225.53</v>
      </c>
      <c r="F112">
        <f t="shared" si="14"/>
        <v>4.3899999999999864</v>
      </c>
      <c r="G112">
        <f t="shared" si="15"/>
        <v>0</v>
      </c>
      <c r="H112">
        <f t="shared" si="16"/>
        <v>2.2700000000000102</v>
      </c>
      <c r="I112">
        <f t="shared" si="22"/>
        <v>68.70225407092272</v>
      </c>
      <c r="J112">
        <f t="shared" si="23"/>
        <v>24.882797319055101</v>
      </c>
      <c r="K112">
        <f t="shared" si="24"/>
        <v>9.2587805552471316</v>
      </c>
      <c r="L112">
        <f t="shared" si="17"/>
        <v>36.21831285676317</v>
      </c>
      <c r="M112">
        <f t="shared" si="18"/>
        <v>37.209564650341029</v>
      </c>
      <c r="N112">
        <f t="shared" si="19"/>
        <v>73.427877507104199</v>
      </c>
      <c r="O112">
        <f t="shared" si="20"/>
        <v>0.99125179357785953</v>
      </c>
      <c r="P112">
        <f t="shared" si="21"/>
        <v>1.3499665620621475</v>
      </c>
      <c r="Q112" s="5">
        <f t="shared" si="25"/>
        <v>33.530995151295507</v>
      </c>
    </row>
    <row r="113" spans="1:17" x14ac:dyDescent="0.25">
      <c r="A113" s="4">
        <v>44075</v>
      </c>
      <c r="B113" s="2">
        <v>225.51</v>
      </c>
      <c r="C113" s="2">
        <v>227.45</v>
      </c>
      <c r="D113" s="2">
        <v>224.43</v>
      </c>
      <c r="E113" s="2">
        <v>227.27</v>
      </c>
      <c r="F113">
        <f t="shared" si="14"/>
        <v>3.0199999999999818</v>
      </c>
      <c r="G113">
        <f t="shared" si="15"/>
        <v>0</v>
      </c>
      <c r="H113">
        <f t="shared" si="16"/>
        <v>0</v>
      </c>
      <c r="I113">
        <f t="shared" si="22"/>
        <v>66.814950208713938</v>
      </c>
      <c r="J113">
        <f t="shared" si="23"/>
        <v>23.105454653408309</v>
      </c>
      <c r="K113">
        <f t="shared" si="24"/>
        <v>8.5974390870151929</v>
      </c>
      <c r="L113">
        <f t="shared" si="17"/>
        <v>34.581264494297145</v>
      </c>
      <c r="M113">
        <f t="shared" si="18"/>
        <v>37.209564650341022</v>
      </c>
      <c r="N113">
        <f t="shared" si="19"/>
        <v>71.790829144638167</v>
      </c>
      <c r="O113">
        <f t="shared" si="20"/>
        <v>2.6283001560438777</v>
      </c>
      <c r="P113">
        <f t="shared" si="21"/>
        <v>3.6610527937330239</v>
      </c>
      <c r="Q113" s="5">
        <f t="shared" si="25"/>
        <v>31.397427840041043</v>
      </c>
    </row>
    <row r="114" spans="1:17" x14ac:dyDescent="0.25">
      <c r="A114" s="4">
        <v>44076</v>
      </c>
      <c r="B114" s="2">
        <v>227.97</v>
      </c>
      <c r="C114" s="2">
        <v>232.86</v>
      </c>
      <c r="D114" s="2">
        <v>227.35</v>
      </c>
      <c r="E114" s="2">
        <v>231.65</v>
      </c>
      <c r="F114">
        <f t="shared" si="14"/>
        <v>5.5900000000000034</v>
      </c>
      <c r="G114">
        <f t="shared" si="15"/>
        <v>5.410000000000025</v>
      </c>
      <c r="H114">
        <f t="shared" si="16"/>
        <v>0</v>
      </c>
      <c r="I114">
        <f t="shared" si="22"/>
        <v>67.632453765234374</v>
      </c>
      <c r="J114">
        <f t="shared" si="23"/>
        <v>26.86506503530774</v>
      </c>
      <c r="K114">
        <f t="shared" si="24"/>
        <v>7.983336295085536</v>
      </c>
      <c r="L114">
        <f t="shared" si="17"/>
        <v>39.722150446532218</v>
      </c>
      <c r="M114">
        <f t="shared" si="18"/>
        <v>29.71642273932089</v>
      </c>
      <c r="N114">
        <f t="shared" si="19"/>
        <v>69.438573185853102</v>
      </c>
      <c r="O114">
        <f t="shared" si="20"/>
        <v>10.005727707211328</v>
      </c>
      <c r="P114">
        <f t="shared" si="21"/>
        <v>14.409466162893192</v>
      </c>
      <c r="Q114" s="5">
        <f t="shared" si="25"/>
        <v>30.184002005959055</v>
      </c>
    </row>
    <row r="115" spans="1:17" x14ac:dyDescent="0.25">
      <c r="A115" s="4">
        <v>44077</v>
      </c>
      <c r="B115" s="2">
        <v>229.27</v>
      </c>
      <c r="C115" s="2">
        <v>229.31</v>
      </c>
      <c r="D115" s="2">
        <v>214.96019999999999</v>
      </c>
      <c r="E115" s="2">
        <v>217.3</v>
      </c>
      <c r="F115">
        <f t="shared" si="14"/>
        <v>14.349800000000016</v>
      </c>
      <c r="G115">
        <f t="shared" si="15"/>
        <v>0</v>
      </c>
      <c r="H115">
        <f t="shared" si="16"/>
        <v>12.389800000000008</v>
      </c>
      <c r="I115">
        <f t="shared" si="22"/>
        <v>77.151364210574798</v>
      </c>
      <c r="J115">
        <f t="shared" si="23"/>
        <v>24.946131818500046</v>
      </c>
      <c r="K115">
        <f t="shared" si="24"/>
        <v>19.802897988293722</v>
      </c>
      <c r="L115">
        <f t="shared" si="17"/>
        <v>32.334012591679858</v>
      </c>
      <c r="M115">
        <f t="shared" si="18"/>
        <v>79.382639891319329</v>
      </c>
      <c r="N115">
        <f t="shared" si="19"/>
        <v>111.71665248299919</v>
      </c>
      <c r="O115">
        <f t="shared" si="20"/>
        <v>47.04862729963947</v>
      </c>
      <c r="P115">
        <f t="shared" si="21"/>
        <v>42.114247297912215</v>
      </c>
      <c r="Q115" s="5">
        <f t="shared" si="25"/>
        <v>31.036162383955709</v>
      </c>
    </row>
    <row r="116" spans="1:17" x14ac:dyDescent="0.25">
      <c r="A116" s="4">
        <v>44078</v>
      </c>
      <c r="B116" s="2">
        <v>215.1</v>
      </c>
      <c r="C116" s="2">
        <v>218.35990000000001</v>
      </c>
      <c r="D116" s="2">
        <v>205.19</v>
      </c>
      <c r="E116" s="2">
        <v>214.25</v>
      </c>
      <c r="F116">
        <f t="shared" si="14"/>
        <v>13.169900000000013</v>
      </c>
      <c r="G116">
        <f t="shared" si="15"/>
        <v>0</v>
      </c>
      <c r="H116">
        <f t="shared" si="16"/>
        <v>9.7701999999999884</v>
      </c>
      <c r="I116">
        <f t="shared" si="22"/>
        <v>84.810452481248035</v>
      </c>
      <c r="J116">
        <f t="shared" si="23"/>
        <v>23.164265260035755</v>
      </c>
      <c r="K116">
        <f t="shared" si="24"/>
        <v>28.15860527484416</v>
      </c>
      <c r="L116">
        <f t="shared" si="17"/>
        <v>27.312983933386604</v>
      </c>
      <c r="M116">
        <f t="shared" si="18"/>
        <v>121.56053714090777</v>
      </c>
      <c r="N116">
        <f t="shared" si="19"/>
        <v>148.87352107429439</v>
      </c>
      <c r="O116">
        <f t="shared" si="20"/>
        <v>94.247553207521165</v>
      </c>
      <c r="P116">
        <f t="shared" si="21"/>
        <v>63.307129788706696</v>
      </c>
      <c r="Q116" s="5">
        <f t="shared" si="25"/>
        <v>33.341231484295065</v>
      </c>
    </row>
    <row r="117" spans="1:17" x14ac:dyDescent="0.25">
      <c r="A117" s="4">
        <v>44082</v>
      </c>
      <c r="B117" s="2">
        <v>206.5</v>
      </c>
      <c r="C117" s="2">
        <v>210.03</v>
      </c>
      <c r="D117" s="2">
        <v>202.2</v>
      </c>
      <c r="E117" s="2">
        <v>202.66</v>
      </c>
      <c r="F117">
        <f t="shared" si="14"/>
        <v>7.8300000000000125</v>
      </c>
      <c r="G117">
        <f t="shared" si="15"/>
        <v>0</v>
      </c>
      <c r="H117">
        <f t="shared" si="16"/>
        <v>2.9900000000000091</v>
      </c>
      <c r="I117">
        <f t="shared" si="22"/>
        <v>86.582563018301755</v>
      </c>
      <c r="J117">
        <f t="shared" si="23"/>
        <v>21.509674884318915</v>
      </c>
      <c r="K117">
        <f t="shared" si="24"/>
        <v>29.137276326641015</v>
      </c>
      <c r="L117">
        <f t="shared" si="17"/>
        <v>24.842963911535186</v>
      </c>
      <c r="M117">
        <f t="shared" si="18"/>
        <v>135.46125863521448</v>
      </c>
      <c r="N117">
        <f t="shared" si="19"/>
        <v>160.30422254674966</v>
      </c>
      <c r="O117">
        <f t="shared" si="20"/>
        <v>110.6182947236793</v>
      </c>
      <c r="P117">
        <f t="shared" si="21"/>
        <v>69.00522828799447</v>
      </c>
      <c r="Q117" s="5">
        <f t="shared" si="25"/>
        <v>35.888659827416454</v>
      </c>
    </row>
    <row r="118" spans="1:17" x14ac:dyDescent="0.25">
      <c r="A118" s="4">
        <v>44083</v>
      </c>
      <c r="B118" s="2">
        <v>207.6</v>
      </c>
      <c r="C118" s="2">
        <v>214.8399</v>
      </c>
      <c r="D118" s="2">
        <v>206.7</v>
      </c>
      <c r="E118" s="2">
        <v>211.29</v>
      </c>
      <c r="F118">
        <f t="shared" si="14"/>
        <v>12.179900000000004</v>
      </c>
      <c r="G118">
        <f t="shared" si="15"/>
        <v>4.809899999999999</v>
      </c>
      <c r="H118">
        <f t="shared" si="16"/>
        <v>0</v>
      </c>
      <c r="I118">
        <f t="shared" si="22"/>
        <v>92.577994231280201</v>
      </c>
      <c r="J118">
        <f t="shared" si="23"/>
        <v>24.783169535438994</v>
      </c>
      <c r="K118">
        <f t="shared" si="24"/>
        <v>27.056042303309514</v>
      </c>
      <c r="L118">
        <f t="shared" si="17"/>
        <v>26.770043724997088</v>
      </c>
      <c r="M118">
        <f t="shared" si="18"/>
        <v>109.17103344921399</v>
      </c>
      <c r="N118">
        <f t="shared" si="19"/>
        <v>135.94107717421107</v>
      </c>
      <c r="O118">
        <f t="shared" si="20"/>
        <v>82.400989724216913</v>
      </c>
      <c r="P118">
        <f t="shared" si="21"/>
        <v>60.615224946774902</v>
      </c>
      <c r="Q118" s="5">
        <f t="shared" si="25"/>
        <v>37.654843050227768</v>
      </c>
    </row>
    <row r="119" spans="1:17" x14ac:dyDescent="0.25">
      <c r="A119" s="4">
        <v>44084</v>
      </c>
      <c r="B119" s="2">
        <v>213.4</v>
      </c>
      <c r="C119" s="2">
        <v>214.74</v>
      </c>
      <c r="D119" s="2">
        <v>204.11</v>
      </c>
      <c r="E119" s="2">
        <v>205.37</v>
      </c>
      <c r="F119">
        <f t="shared" si="14"/>
        <v>10.629999999999995</v>
      </c>
      <c r="G119">
        <f t="shared" si="15"/>
        <v>0</v>
      </c>
      <c r="H119">
        <f t="shared" si="16"/>
        <v>2.589999999999975</v>
      </c>
      <c r="I119">
        <f t="shared" si="22"/>
        <v>96.595280357617327</v>
      </c>
      <c r="J119">
        <f t="shared" si="23"/>
        <v>23.012943140050496</v>
      </c>
      <c r="K119">
        <f t="shared" si="24"/>
        <v>27.713467853073094</v>
      </c>
      <c r="L119">
        <f t="shared" si="17"/>
        <v>23.824086492478138</v>
      </c>
      <c r="M119">
        <f t="shared" si="18"/>
        <v>120.4255695780261</v>
      </c>
      <c r="N119">
        <f t="shared" si="19"/>
        <v>144.24965607050424</v>
      </c>
      <c r="O119">
        <f t="shared" si="20"/>
        <v>96.601483085547954</v>
      </c>
      <c r="P119">
        <f t="shared" si="21"/>
        <v>66.968258862490799</v>
      </c>
      <c r="Q119" s="5">
        <f t="shared" si="25"/>
        <v>39.748658465389418</v>
      </c>
    </row>
    <row r="120" spans="1:17" x14ac:dyDescent="0.25">
      <c r="A120" s="4">
        <v>44085</v>
      </c>
      <c r="B120" s="2">
        <v>207.2</v>
      </c>
      <c r="C120" s="2">
        <v>208.63</v>
      </c>
      <c r="D120" s="2">
        <v>201.24</v>
      </c>
      <c r="E120" s="2">
        <v>204.03</v>
      </c>
      <c r="F120">
        <f t="shared" si="14"/>
        <v>7.3899999999999864</v>
      </c>
      <c r="G120">
        <f t="shared" si="15"/>
        <v>0</v>
      </c>
      <c r="H120">
        <f t="shared" si="16"/>
        <v>2.8700000000000045</v>
      </c>
      <c r="I120">
        <f t="shared" si="22"/>
        <v>97.085617474930359</v>
      </c>
      <c r="J120">
        <f t="shared" si="23"/>
        <v>21.369161487189746</v>
      </c>
      <c r="K120">
        <f t="shared" si="24"/>
        <v>28.60393443499645</v>
      </c>
      <c r="L120">
        <f t="shared" si="17"/>
        <v>22.010635604916178</v>
      </c>
      <c r="M120">
        <f t="shared" si="18"/>
        <v>133.8561386797688</v>
      </c>
      <c r="N120">
        <f t="shared" si="19"/>
        <v>155.86677428468499</v>
      </c>
      <c r="O120">
        <f t="shared" si="20"/>
        <v>111.84550307485263</v>
      </c>
      <c r="P120">
        <f t="shared" si="21"/>
        <v>71.757116671042979</v>
      </c>
      <c r="Q120" s="5">
        <f t="shared" si="25"/>
        <v>42.034976908650393</v>
      </c>
    </row>
    <row r="121" spans="1:17" x14ac:dyDescent="0.25">
      <c r="A121" s="4">
        <v>44088</v>
      </c>
      <c r="B121" s="2">
        <v>204.24</v>
      </c>
      <c r="C121" s="2">
        <v>209.2</v>
      </c>
      <c r="D121" s="2">
        <v>204.03</v>
      </c>
      <c r="E121" s="2">
        <v>205.41</v>
      </c>
      <c r="F121">
        <f t="shared" si="14"/>
        <v>5.1699999999999875</v>
      </c>
      <c r="G121">
        <f t="shared" si="15"/>
        <v>0.56999999999999318</v>
      </c>
      <c r="H121">
        <f t="shared" si="16"/>
        <v>0</v>
      </c>
      <c r="I121">
        <f t="shared" si="22"/>
        <v>95.320930512435325</v>
      </c>
      <c r="J121">
        <f t="shared" si="23"/>
        <v>20.412792809533329</v>
      </c>
      <c r="K121">
        <f t="shared" si="24"/>
        <v>26.560796261068134</v>
      </c>
      <c r="L121">
        <f t="shared" si="17"/>
        <v>21.414806485623142</v>
      </c>
      <c r="M121">
        <f t="shared" si="18"/>
        <v>130.11838462723006</v>
      </c>
      <c r="N121">
        <f t="shared" si="19"/>
        <v>151.53319111285319</v>
      </c>
      <c r="O121">
        <f t="shared" si="20"/>
        <v>108.70357814160691</v>
      </c>
      <c r="P121">
        <f t="shared" si="21"/>
        <v>71.735820610186153</v>
      </c>
      <c r="Q121" s="5">
        <f t="shared" si="25"/>
        <v>44.156465744474374</v>
      </c>
    </row>
    <row r="122" spans="1:17" x14ac:dyDescent="0.25">
      <c r="A122" s="4">
        <v>44089</v>
      </c>
      <c r="B122" s="2">
        <v>208.42</v>
      </c>
      <c r="C122" s="2">
        <v>209.78</v>
      </c>
      <c r="D122" s="2">
        <v>206.93</v>
      </c>
      <c r="E122" s="2">
        <v>208.78</v>
      </c>
      <c r="F122">
        <f t="shared" si="14"/>
        <v>4.3700000000000045</v>
      </c>
      <c r="G122">
        <f t="shared" si="15"/>
        <v>0.58000000000001251</v>
      </c>
      <c r="H122">
        <f t="shared" si="16"/>
        <v>0</v>
      </c>
      <c r="I122">
        <f t="shared" si="22"/>
        <v>92.882292618689945</v>
      </c>
      <c r="J122">
        <f t="shared" si="23"/>
        <v>19.534736180280962</v>
      </c>
      <c r="K122">
        <f t="shared" si="24"/>
        <v>24.663596528134697</v>
      </c>
      <c r="L122">
        <f t="shared" si="17"/>
        <v>21.031711889883031</v>
      </c>
      <c r="M122">
        <f t="shared" si="18"/>
        <v>126.25507864821324</v>
      </c>
      <c r="N122">
        <f t="shared" si="19"/>
        <v>147.28679053809628</v>
      </c>
      <c r="O122">
        <f t="shared" si="20"/>
        <v>105.22336675833022</v>
      </c>
      <c r="P122">
        <f t="shared" si="21"/>
        <v>71.441143074615226</v>
      </c>
      <c r="Q122" s="5">
        <f t="shared" si="25"/>
        <v>46.105371268055862</v>
      </c>
    </row>
    <row r="123" spans="1:17" x14ac:dyDescent="0.25">
      <c r="A123" s="4">
        <v>44090</v>
      </c>
      <c r="B123" s="2">
        <v>210.62</v>
      </c>
      <c r="C123" s="2">
        <v>210.65</v>
      </c>
      <c r="D123" s="2">
        <v>204.64</v>
      </c>
      <c r="E123" s="2">
        <v>205.05</v>
      </c>
      <c r="F123">
        <f t="shared" si="14"/>
        <v>6.0100000000000193</v>
      </c>
      <c r="G123">
        <f t="shared" si="15"/>
        <v>0</v>
      </c>
      <c r="H123">
        <f t="shared" si="16"/>
        <v>2.2900000000000205</v>
      </c>
      <c r="I123">
        <f t="shared" si="22"/>
        <v>92.257843145926401</v>
      </c>
      <c r="J123">
        <f t="shared" si="23"/>
        <v>18.139397881689465</v>
      </c>
      <c r="K123">
        <f t="shared" si="24"/>
        <v>25.191911061839381</v>
      </c>
      <c r="L123">
        <f t="shared" si="17"/>
        <v>19.661632293958956</v>
      </c>
      <c r="M123">
        <f t="shared" si="18"/>
        <v>138.87953297098667</v>
      </c>
      <c r="N123">
        <f t="shared" si="19"/>
        <v>158.54116526494562</v>
      </c>
      <c r="O123">
        <f t="shared" si="20"/>
        <v>119.21790067702771</v>
      </c>
      <c r="P123">
        <f t="shared" si="21"/>
        <v>75.196811173802743</v>
      </c>
      <c r="Q123" s="5">
        <f t="shared" si="25"/>
        <v>48.183331261323495</v>
      </c>
    </row>
    <row r="124" spans="1:17" x14ac:dyDescent="0.25">
      <c r="A124" s="4">
        <v>44091</v>
      </c>
      <c r="B124" s="2">
        <v>200.05</v>
      </c>
      <c r="C124" s="2">
        <v>204.33</v>
      </c>
      <c r="D124" s="2">
        <v>199.96</v>
      </c>
      <c r="E124" s="2">
        <v>202.91</v>
      </c>
      <c r="F124">
        <f t="shared" si="14"/>
        <v>4.3700000000000045</v>
      </c>
      <c r="G124">
        <f t="shared" si="15"/>
        <v>0</v>
      </c>
      <c r="H124">
        <f t="shared" si="16"/>
        <v>4.6799999999999784</v>
      </c>
      <c r="I124">
        <f t="shared" si="22"/>
        <v>90.037997206931664</v>
      </c>
      <c r="J124">
        <f t="shared" si="23"/>
        <v>16.843726604425932</v>
      </c>
      <c r="K124">
        <f t="shared" si="24"/>
        <v>28.072488843136547</v>
      </c>
      <c r="L124">
        <f t="shared" si="17"/>
        <v>18.707353702808931</v>
      </c>
      <c r="M124">
        <f t="shared" si="18"/>
        <v>166.66435820538726</v>
      </c>
      <c r="N124">
        <f t="shared" si="19"/>
        <v>185.37171190819618</v>
      </c>
      <c r="O124">
        <f t="shared" si="20"/>
        <v>147.95700450257834</v>
      </c>
      <c r="P124">
        <f t="shared" si="21"/>
        <v>79.816387829364615</v>
      </c>
      <c r="Q124" s="5">
        <f t="shared" si="25"/>
        <v>50.442835301897858</v>
      </c>
    </row>
    <row r="125" spans="1:17" x14ac:dyDescent="0.25">
      <c r="A125" s="4">
        <v>44092</v>
      </c>
      <c r="B125" s="2">
        <v>202.8</v>
      </c>
      <c r="C125" s="2">
        <v>203.65</v>
      </c>
      <c r="D125" s="2">
        <v>196.25</v>
      </c>
      <c r="E125" s="2">
        <v>200.39</v>
      </c>
      <c r="F125">
        <f t="shared" si="14"/>
        <v>7.4000000000000057</v>
      </c>
      <c r="G125">
        <f t="shared" si="15"/>
        <v>0</v>
      </c>
      <c r="H125">
        <f t="shared" si="16"/>
        <v>3.710000000000008</v>
      </c>
      <c r="I125">
        <f t="shared" si="22"/>
        <v>91.00671169215083</v>
      </c>
      <c r="J125">
        <f t="shared" si="23"/>
        <v>15.640603275538366</v>
      </c>
      <c r="K125">
        <f t="shared" si="24"/>
        <v>29.777311068626801</v>
      </c>
      <c r="L125">
        <f t="shared" si="17"/>
        <v>17.186208560579537</v>
      </c>
      <c r="M125">
        <f t="shared" si="18"/>
        <v>190.38467087262549</v>
      </c>
      <c r="N125">
        <f t="shared" si="19"/>
        <v>207.57087943320502</v>
      </c>
      <c r="O125">
        <f t="shared" si="20"/>
        <v>173.19846231204596</v>
      </c>
      <c r="P125">
        <f t="shared" si="21"/>
        <v>83.440636174488105</v>
      </c>
      <c r="Q125" s="5">
        <f t="shared" si="25"/>
        <v>52.799821078511449</v>
      </c>
    </row>
    <row r="126" spans="1:17" x14ac:dyDescent="0.25">
      <c r="A126" s="4">
        <v>44095</v>
      </c>
      <c r="B126" s="2">
        <v>197.19</v>
      </c>
      <c r="C126" s="2">
        <v>202.71</v>
      </c>
      <c r="D126" s="2">
        <v>196.38</v>
      </c>
      <c r="E126" s="2">
        <v>202.54</v>
      </c>
      <c r="F126">
        <f t="shared" si="14"/>
        <v>6.3300000000000125</v>
      </c>
      <c r="G126">
        <f t="shared" si="15"/>
        <v>0</v>
      </c>
      <c r="H126">
        <f t="shared" si="16"/>
        <v>0</v>
      </c>
      <c r="I126">
        <f t="shared" si="22"/>
        <v>90.836232285568641</v>
      </c>
      <c r="J126">
        <f t="shared" si="23"/>
        <v>14.523417327285625</v>
      </c>
      <c r="K126">
        <f t="shared" si="24"/>
        <v>27.650360278010602</v>
      </c>
      <c r="L126">
        <f t="shared" si="17"/>
        <v>15.98857301965946</v>
      </c>
      <c r="M126">
        <f t="shared" si="18"/>
        <v>190.38467087262552</v>
      </c>
      <c r="N126">
        <f t="shared" si="19"/>
        <v>206.37324389228499</v>
      </c>
      <c r="O126">
        <f t="shared" si="20"/>
        <v>174.39609785296605</v>
      </c>
      <c r="P126">
        <f t="shared" si="21"/>
        <v>84.505188058191706</v>
      </c>
      <c r="Q126" s="5">
        <f t="shared" si="25"/>
        <v>55.064490148488616</v>
      </c>
    </row>
    <row r="127" spans="1:17" x14ac:dyDescent="0.25">
      <c r="A127" s="4">
        <v>44096</v>
      </c>
      <c r="B127" s="2">
        <v>205.06</v>
      </c>
      <c r="C127" s="2">
        <v>208.1</v>
      </c>
      <c r="D127" s="2">
        <v>202.07499999999999</v>
      </c>
      <c r="E127" s="2">
        <v>207.42</v>
      </c>
      <c r="F127">
        <f t="shared" si="14"/>
        <v>6.0250000000000057</v>
      </c>
      <c r="G127">
        <f t="shared" si="15"/>
        <v>5.3899999999999864</v>
      </c>
      <c r="H127">
        <f t="shared" si="16"/>
        <v>0</v>
      </c>
      <c r="I127">
        <f t="shared" si="22"/>
        <v>90.3729299794566</v>
      </c>
      <c r="J127">
        <f t="shared" si="23"/>
        <v>18.87603037533664</v>
      </c>
      <c r="K127">
        <f t="shared" si="24"/>
        <v>25.675334543866988</v>
      </c>
      <c r="L127">
        <f t="shared" si="17"/>
        <v>20.886819072511539</v>
      </c>
      <c r="M127">
        <f t="shared" si="18"/>
        <v>136.02083718520763</v>
      </c>
      <c r="N127">
        <f t="shared" si="19"/>
        <v>156.90765625771917</v>
      </c>
      <c r="O127">
        <f t="shared" si="20"/>
        <v>115.13401811269608</v>
      </c>
      <c r="P127">
        <f t="shared" si="21"/>
        <v>73.376928098135437</v>
      </c>
      <c r="Q127" s="5">
        <f t="shared" si="25"/>
        <v>56.372521430606241</v>
      </c>
    </row>
    <row r="128" spans="1:17" x14ac:dyDescent="0.25">
      <c r="A128" s="4">
        <v>44097</v>
      </c>
      <c r="B128" s="2">
        <v>207.9</v>
      </c>
      <c r="C128" s="2">
        <v>208.1</v>
      </c>
      <c r="D128" s="2">
        <v>200.03</v>
      </c>
      <c r="E128" s="2">
        <v>200.59</v>
      </c>
      <c r="F128">
        <f t="shared" si="14"/>
        <v>8.0699999999999932</v>
      </c>
      <c r="G128">
        <f t="shared" si="15"/>
        <v>0</v>
      </c>
      <c r="H128">
        <f t="shared" si="16"/>
        <v>2.0449999999999875</v>
      </c>
      <c r="I128">
        <f t="shared" si="22"/>
        <v>91.987720695209688</v>
      </c>
      <c r="J128">
        <f t="shared" si="23"/>
        <v>17.527742491384021</v>
      </c>
      <c r="K128">
        <f t="shared" si="24"/>
        <v>25.886382076447905</v>
      </c>
      <c r="L128">
        <f t="shared" si="17"/>
        <v>19.05443722152884</v>
      </c>
      <c r="M128">
        <f t="shared" si="18"/>
        <v>147.68805560198456</v>
      </c>
      <c r="N128">
        <f t="shared" si="19"/>
        <v>166.7424928235134</v>
      </c>
      <c r="O128">
        <f t="shared" si="20"/>
        <v>128.63361838045572</v>
      </c>
      <c r="P128">
        <f t="shared" si="21"/>
        <v>77.145073341686469</v>
      </c>
      <c r="Q128" s="5">
        <f t="shared" si="25"/>
        <v>57.856275138540539</v>
      </c>
    </row>
    <row r="129" spans="1:17" x14ac:dyDescent="0.25">
      <c r="A129" s="4">
        <v>44098</v>
      </c>
      <c r="B129" s="2">
        <v>199.85</v>
      </c>
      <c r="C129" s="2">
        <v>205.57</v>
      </c>
      <c r="D129" s="2">
        <v>199.2</v>
      </c>
      <c r="E129" s="2">
        <v>203.19</v>
      </c>
      <c r="F129">
        <f t="shared" si="14"/>
        <v>6.3700000000000045</v>
      </c>
      <c r="G129">
        <f t="shared" si="15"/>
        <v>0</v>
      </c>
      <c r="H129">
        <f t="shared" si="16"/>
        <v>0.83000000000001251</v>
      </c>
      <c r="I129">
        <f t="shared" si="22"/>
        <v>91.787169216980431</v>
      </c>
      <c r="J129">
        <f t="shared" si="23"/>
        <v>16.275760884856592</v>
      </c>
      <c r="K129">
        <f t="shared" si="24"/>
        <v>24.867354785273069</v>
      </c>
      <c r="L129">
        <f t="shared" si="17"/>
        <v>17.732065411431829</v>
      </c>
      <c r="M129">
        <f t="shared" si="18"/>
        <v>152.78766357651722</v>
      </c>
      <c r="N129">
        <f t="shared" si="19"/>
        <v>170.51972898794904</v>
      </c>
      <c r="O129">
        <f t="shared" si="20"/>
        <v>135.0555981650854</v>
      </c>
      <c r="P129">
        <f t="shared" si="21"/>
        <v>79.202329822275303</v>
      </c>
      <c r="Q129" s="5">
        <f t="shared" si="25"/>
        <v>59.380993330235874</v>
      </c>
    </row>
    <row r="130" spans="1:17" x14ac:dyDescent="0.25">
      <c r="A130" s="4">
        <v>44099</v>
      </c>
      <c r="B130" s="2">
        <v>203.55</v>
      </c>
      <c r="C130" s="2">
        <v>209.04</v>
      </c>
      <c r="D130" s="2">
        <v>202.54</v>
      </c>
      <c r="E130" s="2">
        <v>207.82</v>
      </c>
      <c r="F130">
        <f t="shared" si="14"/>
        <v>6.5</v>
      </c>
      <c r="G130">
        <f t="shared" si="15"/>
        <v>3.4699999999999989</v>
      </c>
      <c r="H130">
        <f t="shared" si="16"/>
        <v>0</v>
      </c>
      <c r="I130">
        <f t="shared" si="22"/>
        <v>91.730942844338969</v>
      </c>
      <c r="J130">
        <f t="shared" si="23"/>
        <v>18.583206535938263</v>
      </c>
      <c r="K130">
        <f t="shared" si="24"/>
        <v>23.091115157753563</v>
      </c>
      <c r="L130">
        <f t="shared" si="17"/>
        <v>20.258383877589345</v>
      </c>
      <c r="M130">
        <f t="shared" si="18"/>
        <v>124.25796975940298</v>
      </c>
      <c r="N130">
        <f t="shared" si="19"/>
        <v>144.51635363699233</v>
      </c>
      <c r="O130">
        <f t="shared" si="20"/>
        <v>103.99958588181363</v>
      </c>
      <c r="P130">
        <f t="shared" si="21"/>
        <v>71.963887314129209</v>
      </c>
      <c r="Q130" s="5">
        <f t="shared" si="25"/>
        <v>60.279771471942539</v>
      </c>
    </row>
    <row r="131" spans="1:17" x14ac:dyDescent="0.25">
      <c r="A131" s="4">
        <v>44102</v>
      </c>
      <c r="B131" s="2">
        <v>210.88</v>
      </c>
      <c r="C131" s="2">
        <v>212.57</v>
      </c>
      <c r="D131" s="2">
        <v>208.06</v>
      </c>
      <c r="E131" s="2">
        <v>209.44</v>
      </c>
      <c r="F131">
        <f t="shared" si="14"/>
        <v>4.75</v>
      </c>
      <c r="G131">
        <f t="shared" si="15"/>
        <v>3.5300000000000011</v>
      </c>
      <c r="H131">
        <f t="shared" si="16"/>
        <v>0</v>
      </c>
      <c r="I131">
        <f t="shared" si="22"/>
        <v>89.928732641171905</v>
      </c>
      <c r="J131">
        <f t="shared" si="23"/>
        <v>20.785834640514103</v>
      </c>
      <c r="K131">
        <f t="shared" si="24"/>
        <v>21.441749789342595</v>
      </c>
      <c r="L131">
        <f t="shared" si="17"/>
        <v>23.113674606593715</v>
      </c>
      <c r="M131">
        <f t="shared" si="18"/>
        <v>103.15558725532259</v>
      </c>
      <c r="N131">
        <f t="shared" si="19"/>
        <v>126.26926186191631</v>
      </c>
      <c r="O131">
        <f t="shared" si="20"/>
        <v>80.041912648728868</v>
      </c>
      <c r="P131">
        <f t="shared" si="21"/>
        <v>63.389863430309688</v>
      </c>
      <c r="Q131" s="5">
        <f t="shared" si="25"/>
        <v>60.501920897540188</v>
      </c>
    </row>
    <row r="132" spans="1:17" x14ac:dyDescent="0.25">
      <c r="A132" s="4">
        <v>44103</v>
      </c>
      <c r="B132" s="2">
        <v>209.35</v>
      </c>
      <c r="C132" s="2">
        <v>210.07</v>
      </c>
      <c r="D132" s="2">
        <v>206.81</v>
      </c>
      <c r="E132" s="2">
        <v>207.26</v>
      </c>
      <c r="F132">
        <f t="shared" ref="F132:F195" si="26">MAX(C132-D132,C132-E131,D132-E131)</f>
        <v>3.2599999999999909</v>
      </c>
      <c r="G132">
        <f t="shared" ref="G132:G195" si="27">IF(C132-C131&gt;D131-D132,MAX(C132-C131,0),0)</f>
        <v>0</v>
      </c>
      <c r="H132">
        <f t="shared" ref="H132:H195" si="28">IF(D131-D132&gt;C132-C131,MAX(D131-D132,0),0)</f>
        <v>1.25</v>
      </c>
      <c r="I132">
        <f t="shared" si="22"/>
        <v>86.765251738231044</v>
      </c>
      <c r="J132">
        <f t="shared" si="23"/>
        <v>19.301132166191667</v>
      </c>
      <c r="K132">
        <f t="shared" si="24"/>
        <v>21.160196232960981</v>
      </c>
      <c r="L132">
        <f t="shared" si="17"/>
        <v>22.245232716459789</v>
      </c>
      <c r="M132">
        <f t="shared" si="18"/>
        <v>109.63189128369213</v>
      </c>
      <c r="N132">
        <f t="shared" si="19"/>
        <v>131.87712400015192</v>
      </c>
      <c r="O132">
        <f t="shared" si="20"/>
        <v>87.386658567232331</v>
      </c>
      <c r="P132">
        <f t="shared" si="21"/>
        <v>66.263697536451943</v>
      </c>
      <c r="Q132" s="5">
        <f t="shared" si="25"/>
        <v>60.913476371748168</v>
      </c>
    </row>
    <row r="133" spans="1:17" x14ac:dyDescent="0.25">
      <c r="A133" s="4">
        <v>44104</v>
      </c>
      <c r="B133" s="2">
        <v>207.73</v>
      </c>
      <c r="C133" s="2">
        <v>211.98</v>
      </c>
      <c r="D133" s="2">
        <v>206.54</v>
      </c>
      <c r="E133" s="2">
        <v>210.33</v>
      </c>
      <c r="F133">
        <f t="shared" si="26"/>
        <v>5.4399999999999977</v>
      </c>
      <c r="G133">
        <f t="shared" si="27"/>
        <v>1.9099999999999966</v>
      </c>
      <c r="H133">
        <f t="shared" si="28"/>
        <v>0</v>
      </c>
      <c r="I133">
        <f t="shared" si="22"/>
        <v>86.007733756928829</v>
      </c>
      <c r="J133">
        <f t="shared" si="23"/>
        <v>19.832479868606544</v>
      </c>
      <c r="K133">
        <f t="shared" si="24"/>
        <v>19.648753644892338</v>
      </c>
      <c r="L133">
        <f t="shared" si="17"/>
        <v>23.058949471516367</v>
      </c>
      <c r="M133">
        <f t="shared" si="18"/>
        <v>99.073609427911066</v>
      </c>
      <c r="N133">
        <f t="shared" si="19"/>
        <v>122.13255889942744</v>
      </c>
      <c r="O133">
        <f t="shared" si="20"/>
        <v>76.014659956394695</v>
      </c>
      <c r="P133">
        <f t="shared" si="21"/>
        <v>62.239472128796159</v>
      </c>
      <c r="Q133" s="5">
        <f t="shared" si="25"/>
        <v>61.008190354394451</v>
      </c>
    </row>
    <row r="134" spans="1:17" x14ac:dyDescent="0.25">
      <c r="A134" s="4">
        <v>44105</v>
      </c>
      <c r="B134" s="2">
        <v>213.49</v>
      </c>
      <c r="C134" s="2">
        <v>213.99</v>
      </c>
      <c r="D134" s="2">
        <v>211.32</v>
      </c>
      <c r="E134" s="2">
        <v>212.46</v>
      </c>
      <c r="F134">
        <f t="shared" si="26"/>
        <v>3.6599999999999966</v>
      </c>
      <c r="G134">
        <f t="shared" si="27"/>
        <v>2.0100000000000193</v>
      </c>
      <c r="H134">
        <f t="shared" si="28"/>
        <v>0</v>
      </c>
      <c r="I134">
        <f t="shared" si="22"/>
        <v>83.524324202862488</v>
      </c>
      <c r="J134">
        <f t="shared" si="23"/>
        <v>20.425874163706098</v>
      </c>
      <c r="K134">
        <f t="shared" si="24"/>
        <v>18.245271241685742</v>
      </c>
      <c r="L134">
        <f t="shared" si="17"/>
        <v>24.455000814009669</v>
      </c>
      <c r="M134">
        <f t="shared" si="18"/>
        <v>89.324310408731591</v>
      </c>
      <c r="N134">
        <f t="shared" si="19"/>
        <v>113.77931122274126</v>
      </c>
      <c r="O134">
        <f t="shared" si="20"/>
        <v>64.869309594721926</v>
      </c>
      <c r="P134">
        <f t="shared" si="21"/>
        <v>57.013273237108855</v>
      </c>
      <c r="Q134" s="5">
        <f t="shared" si="25"/>
        <v>60.722839131731192</v>
      </c>
    </row>
    <row r="135" spans="1:17" x14ac:dyDescent="0.25">
      <c r="A135" s="4">
        <v>44106</v>
      </c>
      <c r="B135" s="2">
        <v>208</v>
      </c>
      <c r="C135" s="2">
        <v>210.99</v>
      </c>
      <c r="D135" s="2">
        <v>205.54</v>
      </c>
      <c r="E135" s="2">
        <v>206.19</v>
      </c>
      <c r="F135">
        <f t="shared" si="26"/>
        <v>5.4500000000000171</v>
      </c>
      <c r="G135">
        <f t="shared" si="27"/>
        <v>0</v>
      </c>
      <c r="H135">
        <f t="shared" si="28"/>
        <v>5.7800000000000011</v>
      </c>
      <c r="I135">
        <f t="shared" si="22"/>
        <v>83.008301045515182</v>
      </c>
      <c r="J135">
        <f t="shared" si="23"/>
        <v>18.966883152012805</v>
      </c>
      <c r="K135">
        <f t="shared" si="24"/>
        <v>22.722037581565335</v>
      </c>
      <c r="L135">
        <f t="shared" si="17"/>
        <v>22.849381222262178</v>
      </c>
      <c r="M135">
        <f t="shared" si="18"/>
        <v>119.79847927282678</v>
      </c>
      <c r="N135">
        <f t="shared" si="19"/>
        <v>142.64786049508896</v>
      </c>
      <c r="O135">
        <f t="shared" si="20"/>
        <v>96.949098050564601</v>
      </c>
      <c r="P135">
        <f t="shared" si="21"/>
        <v>67.96393420418832</v>
      </c>
      <c r="Q135" s="5">
        <f t="shared" si="25"/>
        <v>61.240060208335272</v>
      </c>
    </row>
    <row r="136" spans="1:17" x14ac:dyDescent="0.25">
      <c r="A136" s="4">
        <v>44109</v>
      </c>
      <c r="B136" s="2">
        <v>207.22</v>
      </c>
      <c r="C136" s="2">
        <v>210.41</v>
      </c>
      <c r="D136" s="2">
        <v>206.98</v>
      </c>
      <c r="E136" s="2">
        <v>210.38</v>
      </c>
      <c r="F136">
        <f t="shared" si="26"/>
        <v>4.2199999999999989</v>
      </c>
      <c r="G136">
        <f t="shared" si="27"/>
        <v>0</v>
      </c>
      <c r="H136">
        <f t="shared" si="28"/>
        <v>0</v>
      </c>
      <c r="I136">
        <f t="shared" si="22"/>
        <v>81.29913668512124</v>
      </c>
      <c r="J136">
        <f t="shared" si="23"/>
        <v>17.612105784011892</v>
      </c>
      <c r="K136">
        <f t="shared" si="24"/>
        <v>21.099034897167812</v>
      </c>
      <c r="L136">
        <f t="shared" si="17"/>
        <v>21.663336785758425</v>
      </c>
      <c r="M136">
        <f t="shared" si="18"/>
        <v>119.79847927282678</v>
      </c>
      <c r="N136">
        <f t="shared" si="19"/>
        <v>141.46181605858521</v>
      </c>
      <c r="O136">
        <f t="shared" si="20"/>
        <v>98.13514248706835</v>
      </c>
      <c r="P136">
        <f t="shared" si="21"/>
        <v>69.372177751787461</v>
      </c>
      <c r="Q136" s="5">
        <f t="shared" si="25"/>
        <v>61.820925747153289</v>
      </c>
    </row>
    <row r="137" spans="1:17" x14ac:dyDescent="0.25">
      <c r="A137" s="4">
        <v>44110</v>
      </c>
      <c r="B137" s="2">
        <v>208.82</v>
      </c>
      <c r="C137" s="2">
        <v>210.18</v>
      </c>
      <c r="D137" s="2">
        <v>204.82</v>
      </c>
      <c r="E137" s="2">
        <v>205.91</v>
      </c>
      <c r="F137">
        <f t="shared" si="26"/>
        <v>5.3600000000000136</v>
      </c>
      <c r="G137">
        <f t="shared" si="27"/>
        <v>0</v>
      </c>
      <c r="H137">
        <f t="shared" si="28"/>
        <v>2.1599999999999966</v>
      </c>
      <c r="I137">
        <f t="shared" si="22"/>
        <v>80.852055493326873</v>
      </c>
      <c r="J137">
        <f t="shared" si="23"/>
        <v>16.354098228011043</v>
      </c>
      <c r="K137">
        <f t="shared" si="24"/>
        <v>21.751960975941536</v>
      </c>
      <c r="L137">
        <f t="shared" si="17"/>
        <v>20.227189189223306</v>
      </c>
      <c r="M137">
        <f t="shared" si="18"/>
        <v>133.00617785629487</v>
      </c>
      <c r="N137">
        <f t="shared" si="19"/>
        <v>153.23336704551818</v>
      </c>
      <c r="O137">
        <f t="shared" si="20"/>
        <v>112.77898866707156</v>
      </c>
      <c r="P137">
        <f t="shared" si="21"/>
        <v>73.599497838855427</v>
      </c>
      <c r="Q137" s="5">
        <f t="shared" si="25"/>
        <v>62.662252325132009</v>
      </c>
    </row>
    <row r="138" spans="1:17" x14ac:dyDescent="0.25">
      <c r="A138" s="4">
        <v>44111</v>
      </c>
      <c r="B138" s="2">
        <v>207.06</v>
      </c>
      <c r="C138" s="2">
        <v>210.11</v>
      </c>
      <c r="D138" s="2">
        <v>206.72</v>
      </c>
      <c r="E138" s="2">
        <v>209.83</v>
      </c>
      <c r="F138">
        <f t="shared" si="26"/>
        <v>4.2000000000000171</v>
      </c>
      <c r="G138">
        <f t="shared" si="27"/>
        <v>0</v>
      </c>
      <c r="H138">
        <f t="shared" si="28"/>
        <v>0</v>
      </c>
      <c r="I138">
        <f t="shared" si="22"/>
        <v>79.276908672374972</v>
      </c>
      <c r="J138">
        <f t="shared" si="23"/>
        <v>15.185948354581683</v>
      </c>
      <c r="K138">
        <f t="shared" si="24"/>
        <v>20.198249477659999</v>
      </c>
      <c r="L138">
        <f t="shared" si="17"/>
        <v>19.155575827685389</v>
      </c>
      <c r="M138">
        <f t="shared" si="18"/>
        <v>133.00617785629487</v>
      </c>
      <c r="N138">
        <f t="shared" si="19"/>
        <v>152.16175368398027</v>
      </c>
      <c r="O138">
        <f t="shared" si="20"/>
        <v>113.85060202860947</v>
      </c>
      <c r="P138">
        <f t="shared" si="21"/>
        <v>74.822088515792245</v>
      </c>
      <c r="Q138" s="5">
        <f t="shared" si="25"/>
        <v>63.530812053036307</v>
      </c>
    </row>
    <row r="139" spans="1:17" x14ac:dyDescent="0.25">
      <c r="A139" s="4">
        <v>44112</v>
      </c>
      <c r="B139" s="2">
        <v>210.51</v>
      </c>
      <c r="C139" s="2">
        <v>211.19</v>
      </c>
      <c r="D139" s="2">
        <v>208.32</v>
      </c>
      <c r="E139" s="2">
        <v>210.58</v>
      </c>
      <c r="F139">
        <f t="shared" si="26"/>
        <v>2.8700000000000045</v>
      </c>
      <c r="G139">
        <f t="shared" si="27"/>
        <v>1.0799999999999841</v>
      </c>
      <c r="H139">
        <f t="shared" si="28"/>
        <v>0</v>
      </c>
      <c r="I139">
        <f t="shared" si="22"/>
        <v>76.4842723386339</v>
      </c>
      <c r="J139">
        <f t="shared" si="23"/>
        <v>15.181237757825832</v>
      </c>
      <c r="K139">
        <f t="shared" si="24"/>
        <v>18.755517372112855</v>
      </c>
      <c r="L139">
        <f t="shared" si="17"/>
        <v>19.848835968015681</v>
      </c>
      <c r="M139">
        <f t="shared" si="18"/>
        <v>123.54405926120553</v>
      </c>
      <c r="N139">
        <f t="shared" si="19"/>
        <v>143.39289522922121</v>
      </c>
      <c r="O139">
        <f t="shared" si="20"/>
        <v>103.69522329318985</v>
      </c>
      <c r="P139">
        <f t="shared" si="21"/>
        <v>72.315454072830804</v>
      </c>
      <c r="Q139" s="5">
        <f t="shared" si="25"/>
        <v>64.158286483021627</v>
      </c>
    </row>
    <row r="140" spans="1:17" x14ac:dyDescent="0.25">
      <c r="A140" s="4">
        <v>44113</v>
      </c>
      <c r="B140" s="2">
        <v>211.23</v>
      </c>
      <c r="C140" s="2">
        <v>215.86</v>
      </c>
      <c r="D140" s="2">
        <v>211.23</v>
      </c>
      <c r="E140" s="2">
        <v>215.81</v>
      </c>
      <c r="F140">
        <f t="shared" si="26"/>
        <v>5.2800000000000011</v>
      </c>
      <c r="G140">
        <f t="shared" si="27"/>
        <v>4.6700000000000159</v>
      </c>
      <c r="H140">
        <f t="shared" si="28"/>
        <v>0</v>
      </c>
      <c r="I140">
        <f t="shared" si="22"/>
        <v>76.301110028731486</v>
      </c>
      <c r="J140">
        <f t="shared" si="23"/>
        <v>18.766863632266862</v>
      </c>
      <c r="K140">
        <f t="shared" si="24"/>
        <v>17.415837559819082</v>
      </c>
      <c r="L140">
        <f t="shared" si="17"/>
        <v>24.595793724626187</v>
      </c>
      <c r="M140">
        <f t="shared" si="18"/>
        <v>92.801002346897803</v>
      </c>
      <c r="N140">
        <f t="shared" si="19"/>
        <v>117.39679607152399</v>
      </c>
      <c r="O140">
        <f t="shared" si="20"/>
        <v>68.205208622271613</v>
      </c>
      <c r="P140">
        <f t="shared" si="21"/>
        <v>58.098015367231646</v>
      </c>
      <c r="Q140" s="5">
        <f t="shared" si="25"/>
        <v>63.72540997475091</v>
      </c>
    </row>
    <row r="141" spans="1:17" x14ac:dyDescent="0.25">
      <c r="A141" s="4">
        <v>44116</v>
      </c>
      <c r="B141" s="2">
        <v>218.79</v>
      </c>
      <c r="C141" s="2">
        <v>223.86</v>
      </c>
      <c r="D141" s="2">
        <v>216.81</v>
      </c>
      <c r="E141" s="2">
        <v>221.4</v>
      </c>
      <c r="F141">
        <f t="shared" si="26"/>
        <v>8.0500000000000114</v>
      </c>
      <c r="G141">
        <f t="shared" si="27"/>
        <v>8</v>
      </c>
      <c r="H141">
        <f t="shared" si="28"/>
        <v>0</v>
      </c>
      <c r="I141">
        <f t="shared" si="22"/>
        <v>78.901030740964956</v>
      </c>
      <c r="J141">
        <f t="shared" si="23"/>
        <v>25.426373372819228</v>
      </c>
      <c r="K141">
        <f t="shared" si="24"/>
        <v>16.171849162689146</v>
      </c>
      <c r="L141">
        <f t="shared" si="17"/>
        <v>32.225654258301098</v>
      </c>
      <c r="M141">
        <f t="shared" si="18"/>
        <v>63.602657467371415</v>
      </c>
      <c r="N141">
        <f t="shared" si="19"/>
        <v>95.828311725672506</v>
      </c>
      <c r="O141">
        <f t="shared" si="20"/>
        <v>31.377003209070317</v>
      </c>
      <c r="P141">
        <f t="shared" si="21"/>
        <v>32.742936449609168</v>
      </c>
      <c r="Q141" s="5">
        <f t="shared" si="25"/>
        <v>61.512376151526496</v>
      </c>
    </row>
    <row r="142" spans="1:17" x14ac:dyDescent="0.25">
      <c r="A142" s="4">
        <v>44117</v>
      </c>
      <c r="B142" s="2">
        <v>222.72</v>
      </c>
      <c r="C142" s="2">
        <v>225.21</v>
      </c>
      <c r="D142" s="2">
        <v>220.43</v>
      </c>
      <c r="E142" s="2">
        <v>222.86</v>
      </c>
      <c r="F142">
        <f t="shared" si="26"/>
        <v>4.7800000000000011</v>
      </c>
      <c r="G142">
        <f t="shared" si="27"/>
        <v>1.3499999999999943</v>
      </c>
      <c r="H142">
        <f t="shared" si="28"/>
        <v>0</v>
      </c>
      <c r="I142">
        <f t="shared" si="22"/>
        <v>78.045242830896029</v>
      </c>
      <c r="J142">
        <f t="shared" si="23"/>
        <v>24.960203846189277</v>
      </c>
      <c r="K142">
        <f t="shared" si="24"/>
        <v>15.016717079639921</v>
      </c>
      <c r="L142">
        <f t="shared" si="17"/>
        <v>31.981710788281635</v>
      </c>
      <c r="M142">
        <f t="shared" si="18"/>
        <v>60.16263798235186</v>
      </c>
      <c r="N142">
        <f t="shared" si="19"/>
        <v>92.144348770633499</v>
      </c>
      <c r="O142">
        <f t="shared" si="20"/>
        <v>28.180927194070225</v>
      </c>
      <c r="P142">
        <f t="shared" si="21"/>
        <v>30.583456902189877</v>
      </c>
      <c r="Q142" s="5">
        <f t="shared" si="25"/>
        <v>59.303167633716733</v>
      </c>
    </row>
    <row r="143" spans="1:17" x14ac:dyDescent="0.25">
      <c r="A143" s="4">
        <v>44118</v>
      </c>
      <c r="B143" s="2">
        <v>223</v>
      </c>
      <c r="C143" s="2">
        <v>224.22</v>
      </c>
      <c r="D143" s="2">
        <v>219.13</v>
      </c>
      <c r="E143" s="2">
        <v>220.86</v>
      </c>
      <c r="F143">
        <f t="shared" si="26"/>
        <v>5.0900000000000034</v>
      </c>
      <c r="G143">
        <f t="shared" si="27"/>
        <v>0</v>
      </c>
      <c r="H143">
        <f t="shared" si="28"/>
        <v>1.3000000000000114</v>
      </c>
      <c r="I143">
        <f t="shared" si="22"/>
        <v>77.560582628689176</v>
      </c>
      <c r="J143">
        <f t="shared" si="23"/>
        <v>23.177332142890045</v>
      </c>
      <c r="K143">
        <f t="shared" si="24"/>
        <v>15.244094431094224</v>
      </c>
      <c r="L143">
        <f t="shared" si="17"/>
        <v>29.882875240698482</v>
      </c>
      <c r="M143">
        <f t="shared" si="18"/>
        <v>65.771566533685601</v>
      </c>
      <c r="N143">
        <f t="shared" si="19"/>
        <v>95.654441774384082</v>
      </c>
      <c r="O143">
        <f t="shared" si="20"/>
        <v>35.888691292987119</v>
      </c>
      <c r="P143">
        <f t="shared" si="21"/>
        <v>37.519105884948026</v>
      </c>
      <c r="Q143" s="5">
        <f t="shared" si="25"/>
        <v>57.747163223090396</v>
      </c>
    </row>
    <row r="144" spans="1:17" x14ac:dyDescent="0.25">
      <c r="A144" s="4">
        <v>44119</v>
      </c>
      <c r="B144" s="2">
        <v>217.1</v>
      </c>
      <c r="C144" s="2">
        <v>220.36</v>
      </c>
      <c r="D144" s="2">
        <v>216.01</v>
      </c>
      <c r="E144" s="2">
        <v>219.66</v>
      </c>
      <c r="F144">
        <f t="shared" si="26"/>
        <v>4.3500000000000227</v>
      </c>
      <c r="G144">
        <f t="shared" si="27"/>
        <v>0</v>
      </c>
      <c r="H144">
        <f t="shared" si="28"/>
        <v>3.1200000000000045</v>
      </c>
      <c r="I144">
        <f t="shared" si="22"/>
        <v>76.370541012354252</v>
      </c>
      <c r="J144">
        <f t="shared" si="23"/>
        <v>21.521808418397899</v>
      </c>
      <c r="K144">
        <f t="shared" si="24"/>
        <v>17.275230543158926</v>
      </c>
      <c r="L144">
        <f t="shared" si="17"/>
        <v>28.180772498280948</v>
      </c>
      <c r="M144">
        <f t="shared" si="18"/>
        <v>80.268489558671149</v>
      </c>
      <c r="N144">
        <f t="shared" si="19"/>
        <v>108.44926205695209</v>
      </c>
      <c r="O144">
        <f t="shared" si="20"/>
        <v>52.087717060390204</v>
      </c>
      <c r="P144">
        <f t="shared" si="21"/>
        <v>48.02957260606933</v>
      </c>
      <c r="Q144" s="5">
        <f t="shared" si="25"/>
        <v>57.053049607588889</v>
      </c>
    </row>
    <row r="145" spans="1:17" x14ac:dyDescent="0.25">
      <c r="A145" s="4">
        <v>44120</v>
      </c>
      <c r="B145" s="2">
        <v>220.15</v>
      </c>
      <c r="C145" s="2">
        <v>222.29</v>
      </c>
      <c r="D145" s="2">
        <v>219.32</v>
      </c>
      <c r="E145" s="2">
        <v>219.66</v>
      </c>
      <c r="F145">
        <f t="shared" si="26"/>
        <v>2.9699999999999989</v>
      </c>
      <c r="G145">
        <f t="shared" si="27"/>
        <v>1.9299999999999784</v>
      </c>
      <c r="H145">
        <f t="shared" si="28"/>
        <v>0</v>
      </c>
      <c r="I145">
        <f t="shared" si="22"/>
        <v>73.885502368614667</v>
      </c>
      <c r="J145">
        <f t="shared" si="23"/>
        <v>21.914536388512314</v>
      </c>
      <c r="K145">
        <f t="shared" si="24"/>
        <v>16.041285504361859</v>
      </c>
      <c r="L145">
        <f t="shared" ref="L145:L208" si="29">J145/I145*100</f>
        <v>29.660130453171618</v>
      </c>
      <c r="M145">
        <f t="shared" ref="M145:M208" si="30">K145/J145*100</f>
        <v>73.199292104444254</v>
      </c>
      <c r="N145">
        <f t="shared" ref="N145:N208" si="31">L145+M145</f>
        <v>102.85942255761587</v>
      </c>
      <c r="O145">
        <f t="shared" ref="O145:O208" si="32">ABS(L145-M145)</f>
        <v>43.539161651272636</v>
      </c>
      <c r="P145">
        <f t="shared" ref="P145:P208" si="33">O145/N145*100</f>
        <v>42.328802329105557</v>
      </c>
      <c r="Q145" s="5">
        <f t="shared" si="25"/>
        <v>56.001317659125796</v>
      </c>
    </row>
    <row r="146" spans="1:17" x14ac:dyDescent="0.25">
      <c r="A146" s="4">
        <v>44123</v>
      </c>
      <c r="B146" s="2">
        <v>220.41499999999999</v>
      </c>
      <c r="C146" s="2">
        <v>222.3</v>
      </c>
      <c r="D146" s="2">
        <v>213.72</v>
      </c>
      <c r="E146" s="2">
        <v>214.22</v>
      </c>
      <c r="F146">
        <f t="shared" si="26"/>
        <v>8.5800000000000125</v>
      </c>
      <c r="G146">
        <f t="shared" si="27"/>
        <v>0</v>
      </c>
      <c r="H146">
        <f t="shared" si="28"/>
        <v>5.5999999999999943</v>
      </c>
      <c r="I146">
        <f t="shared" ref="I146:I209" si="34">I145-(I145/14)+F146</f>
        <v>77.187966485142198</v>
      </c>
      <c r="J146">
        <f t="shared" ref="J146:J209" si="35">J145-(J145/14)+G146</f>
        <v>20.349212360761435</v>
      </c>
      <c r="K146">
        <f t="shared" ref="K146:K209" si="36">K145-(K145/14)+H146</f>
        <v>20.495479396907434</v>
      </c>
      <c r="L146">
        <f t="shared" si="29"/>
        <v>26.363192719526335</v>
      </c>
      <c r="M146">
        <f t="shared" si="30"/>
        <v>100.71878475467699</v>
      </c>
      <c r="N146">
        <f t="shared" si="31"/>
        <v>127.08197747420333</v>
      </c>
      <c r="O146">
        <f t="shared" si="32"/>
        <v>74.35559203515065</v>
      </c>
      <c r="P146">
        <f t="shared" si="33"/>
        <v>58.509942568563091</v>
      </c>
      <c r="Q146" s="5">
        <f t="shared" si="25"/>
        <v>56.180505152657034</v>
      </c>
    </row>
    <row r="147" spans="1:17" x14ac:dyDescent="0.25">
      <c r="A147" s="4">
        <v>44124</v>
      </c>
      <c r="B147" s="2">
        <v>215.8</v>
      </c>
      <c r="C147" s="2">
        <v>217.37</v>
      </c>
      <c r="D147" s="2">
        <v>213.09010000000001</v>
      </c>
      <c r="E147" s="2">
        <v>214.65</v>
      </c>
      <c r="F147">
        <f t="shared" si="26"/>
        <v>4.2798999999999978</v>
      </c>
      <c r="G147">
        <f t="shared" si="27"/>
        <v>0</v>
      </c>
      <c r="H147">
        <f t="shared" si="28"/>
        <v>0.62989999999999213</v>
      </c>
      <c r="I147">
        <f t="shared" si="34"/>
        <v>75.954440307632041</v>
      </c>
      <c r="J147">
        <f t="shared" si="35"/>
        <v>18.895697192135618</v>
      </c>
      <c r="K147">
        <f t="shared" si="36"/>
        <v>19.661416582842609</v>
      </c>
      <c r="L147">
        <f t="shared" si="29"/>
        <v>24.877672872848414</v>
      </c>
      <c r="M147">
        <f t="shared" si="30"/>
        <v>104.05234791244264</v>
      </c>
      <c r="N147">
        <f t="shared" si="31"/>
        <v>128.93002078529105</v>
      </c>
      <c r="O147">
        <f t="shared" si="32"/>
        <v>79.174675039594234</v>
      </c>
      <c r="P147">
        <f t="shared" si="33"/>
        <v>61.409029919761608</v>
      </c>
      <c r="Q147" s="5">
        <f t="shared" si="25"/>
        <v>56.553971207450218</v>
      </c>
    </row>
    <row r="148" spans="1:17" x14ac:dyDescent="0.25">
      <c r="A148" s="4">
        <v>44125</v>
      </c>
      <c r="B148" s="2">
        <v>213.12</v>
      </c>
      <c r="C148" s="2">
        <v>216.92</v>
      </c>
      <c r="D148" s="2">
        <v>213.12</v>
      </c>
      <c r="E148" s="2">
        <v>214.8</v>
      </c>
      <c r="F148">
        <f t="shared" si="26"/>
        <v>3.7999999999999829</v>
      </c>
      <c r="G148">
        <f t="shared" si="27"/>
        <v>0</v>
      </c>
      <c r="H148">
        <f t="shared" si="28"/>
        <v>0</v>
      </c>
      <c r="I148">
        <f t="shared" si="34"/>
        <v>74.329123142801166</v>
      </c>
      <c r="J148">
        <f t="shared" si="35"/>
        <v>17.546004535554502</v>
      </c>
      <c r="K148">
        <f t="shared" si="36"/>
        <v>18.257029684068137</v>
      </c>
      <c r="L148">
        <f t="shared" si="29"/>
        <v>23.605827424931551</v>
      </c>
      <c r="M148">
        <f t="shared" si="30"/>
        <v>104.05234791244264</v>
      </c>
      <c r="N148">
        <f t="shared" si="31"/>
        <v>127.65817533737419</v>
      </c>
      <c r="O148">
        <f t="shared" si="32"/>
        <v>80.446520487511094</v>
      </c>
      <c r="P148">
        <f t="shared" si="33"/>
        <v>63.017131707317262</v>
      </c>
      <c r="Q148" s="5">
        <f t="shared" si="25"/>
        <v>57.015625528869293</v>
      </c>
    </row>
    <row r="149" spans="1:17" x14ac:dyDescent="0.25">
      <c r="A149" s="4">
        <v>44126</v>
      </c>
      <c r="B149" s="2">
        <v>213.93</v>
      </c>
      <c r="C149" s="2">
        <v>216.05500000000001</v>
      </c>
      <c r="D149" s="2">
        <v>211.7</v>
      </c>
      <c r="E149" s="2">
        <v>214.89</v>
      </c>
      <c r="F149">
        <f t="shared" si="26"/>
        <v>4.3550000000000182</v>
      </c>
      <c r="G149">
        <f t="shared" si="27"/>
        <v>0</v>
      </c>
      <c r="H149">
        <f t="shared" si="28"/>
        <v>1.4200000000000159</v>
      </c>
      <c r="I149">
        <f t="shared" si="34"/>
        <v>73.374900061172525</v>
      </c>
      <c r="J149">
        <f t="shared" si="35"/>
        <v>16.292718497300609</v>
      </c>
      <c r="K149">
        <f t="shared" si="36"/>
        <v>18.372956135206142</v>
      </c>
      <c r="L149">
        <f t="shared" si="29"/>
        <v>22.204757326711718</v>
      </c>
      <c r="M149">
        <f t="shared" si="30"/>
        <v>112.7678977467768</v>
      </c>
      <c r="N149">
        <f t="shared" si="31"/>
        <v>134.97265507348851</v>
      </c>
      <c r="O149">
        <f t="shared" si="32"/>
        <v>90.563140420065082</v>
      </c>
      <c r="P149">
        <f t="shared" si="33"/>
        <v>67.097398632898049</v>
      </c>
      <c r="Q149" s="5">
        <f t="shared" si="25"/>
        <v>57.735752179157068</v>
      </c>
    </row>
    <row r="150" spans="1:17" x14ac:dyDescent="0.25">
      <c r="A150" s="4">
        <v>44127</v>
      </c>
      <c r="B150" s="2">
        <v>215.03</v>
      </c>
      <c r="C150" s="2">
        <v>216.28</v>
      </c>
      <c r="D150" s="2">
        <v>213.16</v>
      </c>
      <c r="E150" s="2">
        <v>216.23</v>
      </c>
      <c r="F150">
        <f t="shared" si="26"/>
        <v>3.1200000000000045</v>
      </c>
      <c r="G150">
        <f t="shared" si="27"/>
        <v>0.22499999999999432</v>
      </c>
      <c r="H150">
        <f t="shared" si="28"/>
        <v>0</v>
      </c>
      <c r="I150">
        <f t="shared" si="34"/>
        <v>71.253835771088774</v>
      </c>
      <c r="J150">
        <f t="shared" si="35"/>
        <v>15.353952890350559</v>
      </c>
      <c r="K150">
        <f t="shared" si="36"/>
        <v>17.060602125548559</v>
      </c>
      <c r="L150">
        <f t="shared" si="29"/>
        <v>21.548247507231636</v>
      </c>
      <c r="M150">
        <f t="shared" si="30"/>
        <v>111.1153736590567</v>
      </c>
      <c r="N150">
        <f t="shared" si="31"/>
        <v>132.66362116628835</v>
      </c>
      <c r="O150">
        <f t="shared" si="32"/>
        <v>89.567126151825065</v>
      </c>
      <c r="P150">
        <f t="shared" si="33"/>
        <v>67.514459023816613</v>
      </c>
      <c r="Q150" s="5">
        <f t="shared" si="25"/>
        <v>58.434231239489897</v>
      </c>
    </row>
    <row r="151" spans="1:17" x14ac:dyDescent="0.25">
      <c r="A151" s="4">
        <v>44130</v>
      </c>
      <c r="B151" s="2">
        <v>213.85</v>
      </c>
      <c r="C151" s="2">
        <v>216.3399</v>
      </c>
      <c r="D151" s="2">
        <v>208.1</v>
      </c>
      <c r="E151" s="2">
        <v>210.08</v>
      </c>
      <c r="F151">
        <f t="shared" si="26"/>
        <v>8.2399000000000058</v>
      </c>
      <c r="G151">
        <f t="shared" si="27"/>
        <v>0</v>
      </c>
      <c r="H151">
        <f t="shared" si="28"/>
        <v>5.0600000000000023</v>
      </c>
      <c r="I151">
        <f t="shared" si="34"/>
        <v>74.404176073153863</v>
      </c>
      <c r="J151">
        <f t="shared" si="35"/>
        <v>14.257241969611233</v>
      </c>
      <c r="K151">
        <f t="shared" si="36"/>
        <v>20.901987688009378</v>
      </c>
      <c r="L151">
        <f t="shared" si="29"/>
        <v>19.161884079723663</v>
      </c>
      <c r="M151">
        <f t="shared" si="30"/>
        <v>146.60610889933108</v>
      </c>
      <c r="N151">
        <f t="shared" si="31"/>
        <v>165.76799297905472</v>
      </c>
      <c r="O151">
        <f t="shared" si="32"/>
        <v>127.44422481960741</v>
      </c>
      <c r="P151">
        <f t="shared" si="33"/>
        <v>76.881080918745496</v>
      </c>
      <c r="Q151" s="5">
        <f t="shared" si="25"/>
        <v>59.751863359436733</v>
      </c>
    </row>
    <row r="152" spans="1:17" x14ac:dyDescent="0.25">
      <c r="A152" s="4">
        <v>44131</v>
      </c>
      <c r="B152" s="2">
        <v>211.59</v>
      </c>
      <c r="C152" s="2">
        <v>214.67</v>
      </c>
      <c r="D152" s="2">
        <v>210.32900000000001</v>
      </c>
      <c r="E152" s="2">
        <v>213.25</v>
      </c>
      <c r="F152">
        <f t="shared" si="26"/>
        <v>4.589999999999975</v>
      </c>
      <c r="G152">
        <f t="shared" si="27"/>
        <v>0</v>
      </c>
      <c r="H152">
        <f t="shared" si="28"/>
        <v>0</v>
      </c>
      <c r="I152">
        <f t="shared" si="34"/>
        <v>73.679592067928567</v>
      </c>
      <c r="J152">
        <f t="shared" si="35"/>
        <v>13.23886754321043</v>
      </c>
      <c r="K152">
        <f t="shared" si="36"/>
        <v>19.40898856743728</v>
      </c>
      <c r="L152">
        <f t="shared" si="29"/>
        <v>17.968160750679669</v>
      </c>
      <c r="M152">
        <f t="shared" si="30"/>
        <v>146.60610889933108</v>
      </c>
      <c r="N152">
        <f t="shared" si="31"/>
        <v>164.57426965001073</v>
      </c>
      <c r="O152">
        <f t="shared" si="32"/>
        <v>128.63794814865142</v>
      </c>
      <c r="P152">
        <f t="shared" si="33"/>
        <v>78.164070496692631</v>
      </c>
      <c r="Q152" s="5">
        <f t="shared" si="25"/>
        <v>61.067021012097868</v>
      </c>
    </row>
    <row r="153" spans="1:17" x14ac:dyDescent="0.25">
      <c r="A153" s="4">
        <v>44132</v>
      </c>
      <c r="B153" s="2">
        <v>207.67</v>
      </c>
      <c r="C153" s="2">
        <v>208.84</v>
      </c>
      <c r="D153" s="2">
        <v>202.1</v>
      </c>
      <c r="E153" s="2">
        <v>202.68</v>
      </c>
      <c r="F153">
        <f t="shared" si="26"/>
        <v>6.7400000000000091</v>
      </c>
      <c r="G153">
        <f t="shared" si="27"/>
        <v>0</v>
      </c>
      <c r="H153">
        <f t="shared" si="28"/>
        <v>8.2290000000000134</v>
      </c>
      <c r="I153">
        <f t="shared" si="34"/>
        <v>75.156764063076537</v>
      </c>
      <c r="J153">
        <f t="shared" si="35"/>
        <v>12.293234147266828</v>
      </c>
      <c r="K153">
        <f t="shared" si="36"/>
        <v>26.251632241191775</v>
      </c>
      <c r="L153">
        <f t="shared" si="29"/>
        <v>16.356790104679774</v>
      </c>
      <c r="M153">
        <f t="shared" si="30"/>
        <v>213.54536915762185</v>
      </c>
      <c r="N153">
        <f t="shared" si="31"/>
        <v>229.90215926230161</v>
      </c>
      <c r="O153">
        <f t="shared" si="32"/>
        <v>197.18857905294209</v>
      </c>
      <c r="P153">
        <f t="shared" si="33"/>
        <v>85.770651169902365</v>
      </c>
      <c r="Q153" s="5">
        <f t="shared" si="25"/>
        <v>62.831566023369625</v>
      </c>
    </row>
    <row r="154" spans="1:17" x14ac:dyDescent="0.25">
      <c r="A154" s="4">
        <v>44133</v>
      </c>
      <c r="B154" s="2">
        <v>204.07</v>
      </c>
      <c r="C154" s="2">
        <v>207.36</v>
      </c>
      <c r="D154" s="2">
        <v>203.37</v>
      </c>
      <c r="E154" s="2">
        <v>204.72</v>
      </c>
      <c r="F154">
        <f t="shared" si="26"/>
        <v>4.6800000000000068</v>
      </c>
      <c r="G154">
        <f t="shared" si="27"/>
        <v>0</v>
      </c>
      <c r="H154">
        <f t="shared" si="28"/>
        <v>0</v>
      </c>
      <c r="I154">
        <f t="shared" si="34"/>
        <v>74.468423772856795</v>
      </c>
      <c r="J154">
        <f t="shared" si="35"/>
        <v>11.415145993890626</v>
      </c>
      <c r="K154">
        <f t="shared" si="36"/>
        <v>24.376515652535218</v>
      </c>
      <c r="L154">
        <f t="shared" si="29"/>
        <v>15.328840622045453</v>
      </c>
      <c r="M154">
        <f t="shared" si="30"/>
        <v>213.54536915762185</v>
      </c>
      <c r="N154">
        <f t="shared" si="31"/>
        <v>228.8742097796673</v>
      </c>
      <c r="O154">
        <f t="shared" si="32"/>
        <v>198.2165285355764</v>
      </c>
      <c r="P154">
        <f t="shared" si="33"/>
        <v>86.605008369617337</v>
      </c>
      <c r="Q154" s="5">
        <f t="shared" si="25"/>
        <v>64.52966904810161</v>
      </c>
    </row>
    <row r="155" spans="1:17" x14ac:dyDescent="0.25">
      <c r="A155" s="4">
        <v>44134</v>
      </c>
      <c r="B155" s="2">
        <v>203.5</v>
      </c>
      <c r="C155" s="2">
        <v>204.29</v>
      </c>
      <c r="D155" s="2">
        <v>199.62</v>
      </c>
      <c r="E155" s="2">
        <v>202.47</v>
      </c>
      <c r="F155">
        <f t="shared" si="26"/>
        <v>4.6699999999999875</v>
      </c>
      <c r="G155">
        <f t="shared" si="27"/>
        <v>0</v>
      </c>
      <c r="H155">
        <f t="shared" si="28"/>
        <v>3.75</v>
      </c>
      <c r="I155">
        <f t="shared" si="34"/>
        <v>73.819250646224148</v>
      </c>
      <c r="J155">
        <f t="shared" si="35"/>
        <v>10.599778422898439</v>
      </c>
      <c r="K155">
        <f t="shared" si="36"/>
        <v>26.385335963068417</v>
      </c>
      <c r="L155">
        <f t="shared" si="29"/>
        <v>14.35909783709057</v>
      </c>
      <c r="M155">
        <f t="shared" si="30"/>
        <v>248.92346717426497</v>
      </c>
      <c r="N155">
        <f t="shared" si="31"/>
        <v>263.28256501135553</v>
      </c>
      <c r="O155">
        <f t="shared" si="32"/>
        <v>234.56436933717441</v>
      </c>
      <c r="P155">
        <f t="shared" si="33"/>
        <v>89.092253156625674</v>
      </c>
      <c r="Q155" s="5">
        <f t="shared" si="25"/>
        <v>66.284139341567624</v>
      </c>
    </row>
    <row r="156" spans="1:17" x14ac:dyDescent="0.25">
      <c r="A156" s="4">
        <v>44137</v>
      </c>
      <c r="B156" s="2">
        <v>204.29</v>
      </c>
      <c r="C156" s="2">
        <v>205.28</v>
      </c>
      <c r="D156" s="2">
        <v>200.12</v>
      </c>
      <c r="E156" s="2">
        <v>202.33</v>
      </c>
      <c r="F156">
        <f t="shared" si="26"/>
        <v>5.1599999999999966</v>
      </c>
      <c r="G156">
        <f t="shared" si="27"/>
        <v>0.99000000000000909</v>
      </c>
      <c r="H156">
        <f t="shared" si="28"/>
        <v>0</v>
      </c>
      <c r="I156">
        <f t="shared" si="34"/>
        <v>73.706447028636703</v>
      </c>
      <c r="J156">
        <f t="shared" si="35"/>
        <v>10.832651392691416</v>
      </c>
      <c r="K156">
        <f t="shared" si="36"/>
        <v>24.500669108563532</v>
      </c>
      <c r="L156">
        <f t="shared" si="29"/>
        <v>14.697020178550559</v>
      </c>
      <c r="M156">
        <f t="shared" si="30"/>
        <v>226.17425984088874</v>
      </c>
      <c r="N156">
        <f t="shared" si="31"/>
        <v>240.8712800194393</v>
      </c>
      <c r="O156">
        <f t="shared" si="32"/>
        <v>211.47723966233818</v>
      </c>
      <c r="P156">
        <f t="shared" si="33"/>
        <v>87.796784923993883</v>
      </c>
      <c r="Q156" s="5">
        <f t="shared" si="25"/>
        <v>67.820756883169494</v>
      </c>
    </row>
    <row r="157" spans="1:17" x14ac:dyDescent="0.25">
      <c r="A157" s="4">
        <v>44138</v>
      </c>
      <c r="B157" s="2">
        <v>203.89</v>
      </c>
      <c r="C157" s="2">
        <v>208.12</v>
      </c>
      <c r="D157" s="2">
        <v>203.12</v>
      </c>
      <c r="E157" s="2">
        <v>206.43</v>
      </c>
      <c r="F157">
        <f t="shared" si="26"/>
        <v>5.789999999999992</v>
      </c>
      <c r="G157">
        <f t="shared" si="27"/>
        <v>2.8400000000000034</v>
      </c>
      <c r="H157">
        <f t="shared" si="28"/>
        <v>0</v>
      </c>
      <c r="I157">
        <f t="shared" si="34"/>
        <v>74.231700812305505</v>
      </c>
      <c r="J157">
        <f t="shared" si="35"/>
        <v>12.898890578927746</v>
      </c>
      <c r="K157">
        <f t="shared" si="36"/>
        <v>22.750621315094708</v>
      </c>
      <c r="L157">
        <f t="shared" si="29"/>
        <v>17.376525713108109</v>
      </c>
      <c r="M157">
        <f t="shared" si="30"/>
        <v>176.37657421686504</v>
      </c>
      <c r="N157">
        <f t="shared" si="31"/>
        <v>193.75309992997313</v>
      </c>
      <c r="O157">
        <f t="shared" si="32"/>
        <v>159.00004850375694</v>
      </c>
      <c r="P157">
        <f t="shared" si="33"/>
        <v>82.063228181238529</v>
      </c>
      <c r="Q157" s="5">
        <f t="shared" si="25"/>
        <v>68.838076261602993</v>
      </c>
    </row>
    <row r="158" spans="1:17" x14ac:dyDescent="0.25">
      <c r="A158" s="4">
        <v>44139</v>
      </c>
      <c r="B158" s="2">
        <v>214.02</v>
      </c>
      <c r="C158" s="2">
        <v>218.32</v>
      </c>
      <c r="D158" s="2">
        <v>212.41849999999999</v>
      </c>
      <c r="E158" s="2">
        <v>216.39</v>
      </c>
      <c r="F158">
        <f t="shared" si="26"/>
        <v>11.889999999999986</v>
      </c>
      <c r="G158">
        <f t="shared" si="27"/>
        <v>10.199999999999989</v>
      </c>
      <c r="H158">
        <f t="shared" si="28"/>
        <v>0</v>
      </c>
      <c r="I158">
        <f t="shared" si="34"/>
        <v>80.819436468569378</v>
      </c>
      <c r="J158">
        <f t="shared" si="35"/>
        <v>22.177541251861467</v>
      </c>
      <c r="K158">
        <f t="shared" si="36"/>
        <v>21.125576935445086</v>
      </c>
      <c r="L158">
        <f t="shared" si="29"/>
        <v>27.440851137939198</v>
      </c>
      <c r="M158">
        <f t="shared" si="30"/>
        <v>95.256623335880008</v>
      </c>
      <c r="N158">
        <f t="shared" si="31"/>
        <v>122.6974744738192</v>
      </c>
      <c r="O158">
        <f t="shared" si="32"/>
        <v>67.815772197940817</v>
      </c>
      <c r="P158">
        <f t="shared" si="33"/>
        <v>55.270715627004321</v>
      </c>
      <c r="Q158" s="5">
        <f t="shared" si="25"/>
        <v>67.868979073417364</v>
      </c>
    </row>
    <row r="159" spans="1:17" x14ac:dyDescent="0.25">
      <c r="A159" s="4">
        <v>44140</v>
      </c>
      <c r="B159" s="2">
        <v>222.04</v>
      </c>
      <c r="C159" s="2">
        <v>224.12</v>
      </c>
      <c r="D159" s="2">
        <v>221.15</v>
      </c>
      <c r="E159" s="2">
        <v>223.29</v>
      </c>
      <c r="F159">
        <f t="shared" si="26"/>
        <v>7.7300000000000182</v>
      </c>
      <c r="G159">
        <f t="shared" si="27"/>
        <v>5.8000000000000114</v>
      </c>
      <c r="H159">
        <f t="shared" si="28"/>
        <v>0</v>
      </c>
      <c r="I159">
        <f t="shared" si="34"/>
        <v>82.776619577957291</v>
      </c>
      <c r="J159">
        <f t="shared" si="35"/>
        <v>26.393431162442802</v>
      </c>
      <c r="K159">
        <f t="shared" si="36"/>
        <v>19.616607154341864</v>
      </c>
      <c r="L159">
        <f t="shared" si="29"/>
        <v>31.885128067577124</v>
      </c>
      <c r="M159">
        <f t="shared" si="30"/>
        <v>74.32382335441028</v>
      </c>
      <c r="N159">
        <f t="shared" si="31"/>
        <v>106.20895142198741</v>
      </c>
      <c r="O159">
        <f t="shared" si="32"/>
        <v>42.438695286833152</v>
      </c>
      <c r="P159">
        <f t="shared" si="33"/>
        <v>39.957738701530467</v>
      </c>
      <c r="Q159" s="5">
        <f t="shared" ref="Q159:Q222" si="37">(Q158*13+P159)/14</f>
        <v>65.875319046854017</v>
      </c>
    </row>
    <row r="160" spans="1:17" x14ac:dyDescent="0.25">
      <c r="A160" s="4">
        <v>44141</v>
      </c>
      <c r="B160" s="2">
        <v>222.26</v>
      </c>
      <c r="C160" s="2">
        <v>224.36</v>
      </c>
      <c r="D160" s="2">
        <v>218.03</v>
      </c>
      <c r="E160" s="2">
        <v>223.72</v>
      </c>
      <c r="F160">
        <f t="shared" si="26"/>
        <v>6.3300000000000125</v>
      </c>
      <c r="G160">
        <f t="shared" si="27"/>
        <v>0</v>
      </c>
      <c r="H160">
        <f t="shared" si="28"/>
        <v>3.1200000000000045</v>
      </c>
      <c r="I160">
        <f t="shared" si="34"/>
        <v>83.194003893817495</v>
      </c>
      <c r="J160">
        <f t="shared" si="35"/>
        <v>24.508186079411175</v>
      </c>
      <c r="K160">
        <f t="shared" si="36"/>
        <v>21.335420929031734</v>
      </c>
      <c r="L160">
        <f t="shared" si="29"/>
        <v>29.459077496368081</v>
      </c>
      <c r="M160">
        <f t="shared" si="30"/>
        <v>87.05426366480539</v>
      </c>
      <c r="N160">
        <f t="shared" si="31"/>
        <v>116.51334116117347</v>
      </c>
      <c r="O160">
        <f t="shared" si="32"/>
        <v>57.595186168437309</v>
      </c>
      <c r="P160">
        <f t="shared" si="33"/>
        <v>49.432267236046044</v>
      </c>
      <c r="Q160" s="5">
        <f t="shared" si="37"/>
        <v>64.700815346082024</v>
      </c>
    </row>
    <row r="161" spans="1:17" x14ac:dyDescent="0.25">
      <c r="A161" s="4">
        <v>44144</v>
      </c>
      <c r="B161" s="2">
        <v>224.435</v>
      </c>
      <c r="C161" s="2">
        <v>228.12</v>
      </c>
      <c r="D161" s="2">
        <v>217.88</v>
      </c>
      <c r="E161" s="2">
        <v>218.39</v>
      </c>
      <c r="F161">
        <f t="shared" si="26"/>
        <v>10.240000000000009</v>
      </c>
      <c r="G161">
        <f t="shared" si="27"/>
        <v>3.7599999999999909</v>
      </c>
      <c r="H161">
        <f t="shared" si="28"/>
        <v>0</v>
      </c>
      <c r="I161">
        <f t="shared" si="34"/>
        <v>87.491575044259108</v>
      </c>
      <c r="J161">
        <f t="shared" si="35"/>
        <v>26.517601359453224</v>
      </c>
      <c r="K161">
        <f t="shared" si="36"/>
        <v>19.811462291243753</v>
      </c>
      <c r="L161">
        <f t="shared" si="29"/>
        <v>30.308748409248366</v>
      </c>
      <c r="M161">
        <f t="shared" si="30"/>
        <v>74.710612105122365</v>
      </c>
      <c r="N161">
        <f t="shared" si="31"/>
        <v>105.01936051437073</v>
      </c>
      <c r="O161">
        <f t="shared" si="32"/>
        <v>44.401863695873999</v>
      </c>
      <c r="P161">
        <f t="shared" si="33"/>
        <v>42.279693456901306</v>
      </c>
      <c r="Q161" s="5">
        <f t="shared" si="37"/>
        <v>63.099306639711976</v>
      </c>
    </row>
    <row r="162" spans="1:17" x14ac:dyDescent="0.25">
      <c r="A162" s="4">
        <v>44145</v>
      </c>
      <c r="B162" s="2">
        <v>214.5</v>
      </c>
      <c r="C162" s="2">
        <v>216.5</v>
      </c>
      <c r="D162" s="2">
        <v>209.72</v>
      </c>
      <c r="E162" s="2">
        <v>211.01</v>
      </c>
      <c r="F162">
        <f t="shared" si="26"/>
        <v>6.7800000000000011</v>
      </c>
      <c r="G162">
        <f t="shared" si="27"/>
        <v>0</v>
      </c>
      <c r="H162">
        <f t="shared" si="28"/>
        <v>8.1599999999999966</v>
      </c>
      <c r="I162">
        <f t="shared" si="34"/>
        <v>88.022176826812029</v>
      </c>
      <c r="J162">
        <f t="shared" si="35"/>
        <v>24.623486976635135</v>
      </c>
      <c r="K162">
        <f t="shared" si="36"/>
        <v>26.556357841869197</v>
      </c>
      <c r="L162">
        <f t="shared" si="29"/>
        <v>27.974185443156056</v>
      </c>
      <c r="M162">
        <f t="shared" si="30"/>
        <v>107.84970409377085</v>
      </c>
      <c r="N162">
        <f t="shared" si="31"/>
        <v>135.82388953692691</v>
      </c>
      <c r="O162">
        <f t="shared" si="32"/>
        <v>79.875518650614794</v>
      </c>
      <c r="P162">
        <f t="shared" si="33"/>
        <v>58.808151440029818</v>
      </c>
      <c r="Q162" s="5">
        <f t="shared" si="37"/>
        <v>62.792795554020401</v>
      </c>
    </row>
    <row r="163" spans="1:17" x14ac:dyDescent="0.25">
      <c r="A163" s="4">
        <v>44146</v>
      </c>
      <c r="B163" s="2">
        <v>212.39</v>
      </c>
      <c r="C163" s="2">
        <v>218.04</v>
      </c>
      <c r="D163" s="2">
        <v>212.2</v>
      </c>
      <c r="E163" s="2">
        <v>216.55</v>
      </c>
      <c r="F163">
        <f t="shared" si="26"/>
        <v>7.0300000000000011</v>
      </c>
      <c r="G163">
        <f t="shared" si="27"/>
        <v>1.539999999999992</v>
      </c>
      <c r="H163">
        <f t="shared" si="28"/>
        <v>0</v>
      </c>
      <c r="I163">
        <f t="shared" si="34"/>
        <v>88.764878482039748</v>
      </c>
      <c r="J163">
        <f t="shared" si="35"/>
        <v>24.404666478304048</v>
      </c>
      <c r="K163">
        <f t="shared" si="36"/>
        <v>24.659475138878541</v>
      </c>
      <c r="L163">
        <f t="shared" si="29"/>
        <v>27.493606588152957</v>
      </c>
      <c r="M163">
        <f t="shared" si="30"/>
        <v>101.04409810640527</v>
      </c>
      <c r="N163">
        <f t="shared" si="31"/>
        <v>128.53770469455822</v>
      </c>
      <c r="O163">
        <f t="shared" si="32"/>
        <v>73.550491518252315</v>
      </c>
      <c r="P163">
        <f t="shared" si="33"/>
        <v>57.220946719897483</v>
      </c>
      <c r="Q163" s="5">
        <f t="shared" si="37"/>
        <v>62.39480635158305</v>
      </c>
    </row>
    <row r="164" spans="1:17" x14ac:dyDescent="0.25">
      <c r="A164" s="4">
        <v>44147</v>
      </c>
      <c r="B164" s="2">
        <v>217.21</v>
      </c>
      <c r="C164" s="2">
        <v>219.11</v>
      </c>
      <c r="D164" s="2">
        <v>214.46</v>
      </c>
      <c r="E164" s="2">
        <v>215.44</v>
      </c>
      <c r="F164">
        <f t="shared" si="26"/>
        <v>4.6500000000000057</v>
      </c>
      <c r="G164">
        <f t="shared" si="27"/>
        <v>1.0700000000000216</v>
      </c>
      <c r="H164">
        <f t="shared" si="28"/>
        <v>0</v>
      </c>
      <c r="I164">
        <f t="shared" si="34"/>
        <v>87.074530019036914</v>
      </c>
      <c r="J164">
        <f t="shared" si="35"/>
        <v>23.731476015568067</v>
      </c>
      <c r="K164">
        <f t="shared" si="36"/>
        <v>22.898084057530074</v>
      </c>
      <c r="L164">
        <f t="shared" si="29"/>
        <v>27.25421085865144</v>
      </c>
      <c r="M164">
        <f t="shared" si="30"/>
        <v>96.488242208401701</v>
      </c>
      <c r="N164">
        <f t="shared" si="31"/>
        <v>123.74245306705313</v>
      </c>
      <c r="O164">
        <f t="shared" si="32"/>
        <v>69.234031349750268</v>
      </c>
      <c r="P164">
        <f t="shared" si="33"/>
        <v>55.950104134620616</v>
      </c>
      <c r="Q164" s="5">
        <f t="shared" si="37"/>
        <v>61.934470478942877</v>
      </c>
    </row>
    <row r="165" spans="1:17" x14ac:dyDescent="0.25">
      <c r="A165" s="4">
        <v>44148</v>
      </c>
      <c r="B165" s="2">
        <v>216.36</v>
      </c>
      <c r="C165" s="2">
        <v>217.42</v>
      </c>
      <c r="D165" s="2">
        <v>214.16</v>
      </c>
      <c r="E165" s="2">
        <v>216.51</v>
      </c>
      <c r="F165">
        <f t="shared" si="26"/>
        <v>3.2599999999999909</v>
      </c>
      <c r="G165">
        <f t="shared" si="27"/>
        <v>0</v>
      </c>
      <c r="H165">
        <f t="shared" si="28"/>
        <v>0.30000000000001137</v>
      </c>
      <c r="I165">
        <f t="shared" si="34"/>
        <v>84.11492073196284</v>
      </c>
      <c r="J165">
        <f t="shared" si="35"/>
        <v>22.036370585884633</v>
      </c>
      <c r="K165">
        <f t="shared" si="36"/>
        <v>21.562506624849366</v>
      </c>
      <c r="L165">
        <f t="shared" si="29"/>
        <v>26.197933011320107</v>
      </c>
      <c r="M165">
        <f t="shared" si="30"/>
        <v>97.849627917680778</v>
      </c>
      <c r="N165">
        <f t="shared" si="31"/>
        <v>124.04756092900088</v>
      </c>
      <c r="O165">
        <f t="shared" si="32"/>
        <v>71.651694906360675</v>
      </c>
      <c r="P165">
        <f t="shared" si="33"/>
        <v>57.761470173017592</v>
      </c>
      <c r="Q165" s="5">
        <f t="shared" si="37"/>
        <v>61.636399028519648</v>
      </c>
    </row>
    <row r="166" spans="1:17" x14ac:dyDescent="0.25">
      <c r="A166" s="4">
        <v>44151</v>
      </c>
      <c r="B166" s="2">
        <v>214.87</v>
      </c>
      <c r="C166" s="2">
        <v>217.74</v>
      </c>
      <c r="D166" s="2">
        <v>214.52</v>
      </c>
      <c r="E166" s="2">
        <v>217.23</v>
      </c>
      <c r="F166">
        <f t="shared" si="26"/>
        <v>3.2199999999999989</v>
      </c>
      <c r="G166">
        <f t="shared" si="27"/>
        <v>0.3200000000000216</v>
      </c>
      <c r="H166">
        <f t="shared" si="28"/>
        <v>0</v>
      </c>
      <c r="I166">
        <f t="shared" si="34"/>
        <v>81.326712108251201</v>
      </c>
      <c r="J166">
        <f t="shared" si="35"/>
        <v>20.782344115464323</v>
      </c>
      <c r="K166">
        <f t="shared" si="36"/>
        <v>20.022327580217269</v>
      </c>
      <c r="L166">
        <f t="shared" si="29"/>
        <v>25.554142761607839</v>
      </c>
      <c r="M166">
        <f t="shared" si="30"/>
        <v>96.342970114321616</v>
      </c>
      <c r="N166">
        <f t="shared" si="31"/>
        <v>121.89711287592945</v>
      </c>
      <c r="O166">
        <f t="shared" si="32"/>
        <v>70.788827352713781</v>
      </c>
      <c r="P166">
        <f t="shared" si="33"/>
        <v>58.072603757863227</v>
      </c>
      <c r="Q166" s="5">
        <f t="shared" si="37"/>
        <v>61.381842223472759</v>
      </c>
    </row>
    <row r="167" spans="1:17" x14ac:dyDescent="0.25">
      <c r="A167" s="4">
        <v>44152</v>
      </c>
      <c r="B167" s="2">
        <v>216.1</v>
      </c>
      <c r="C167" s="2">
        <v>217.68</v>
      </c>
      <c r="D167" s="2">
        <v>214.08</v>
      </c>
      <c r="E167" s="2">
        <v>214.46</v>
      </c>
      <c r="F167">
        <f t="shared" si="26"/>
        <v>3.5999999999999943</v>
      </c>
      <c r="G167">
        <f t="shared" si="27"/>
        <v>0</v>
      </c>
      <c r="H167">
        <f t="shared" si="28"/>
        <v>0.43999999999999773</v>
      </c>
      <c r="I167">
        <f t="shared" si="34"/>
        <v>79.117661243376105</v>
      </c>
      <c r="J167">
        <f t="shared" si="35"/>
        <v>19.297890964359727</v>
      </c>
      <c r="K167">
        <f t="shared" si="36"/>
        <v>19.032161324487461</v>
      </c>
      <c r="L167">
        <f t="shared" si="29"/>
        <v>24.391381976012831</v>
      </c>
      <c r="M167">
        <f t="shared" si="30"/>
        <v>98.62301201533873</v>
      </c>
      <c r="N167">
        <f t="shared" si="31"/>
        <v>123.01439399135157</v>
      </c>
      <c r="O167">
        <f t="shared" si="32"/>
        <v>74.231630039325893</v>
      </c>
      <c r="P167">
        <f t="shared" si="33"/>
        <v>60.343857032328017</v>
      </c>
      <c r="Q167" s="5">
        <f t="shared" si="37"/>
        <v>61.307700424105285</v>
      </c>
    </row>
    <row r="168" spans="1:17" x14ac:dyDescent="0.25">
      <c r="A168" s="4">
        <v>44153</v>
      </c>
      <c r="B168" s="2">
        <v>213.65</v>
      </c>
      <c r="C168" s="2">
        <v>215.17</v>
      </c>
      <c r="D168" s="2">
        <v>210.93</v>
      </c>
      <c r="E168" s="2">
        <v>211.08</v>
      </c>
      <c r="F168">
        <f t="shared" si="26"/>
        <v>4.2399999999999807</v>
      </c>
      <c r="G168">
        <f t="shared" si="27"/>
        <v>0</v>
      </c>
      <c r="H168">
        <f t="shared" si="28"/>
        <v>3.1500000000000057</v>
      </c>
      <c r="I168">
        <f t="shared" si="34"/>
        <v>77.706399725992071</v>
      </c>
      <c r="J168">
        <f t="shared" si="35"/>
        <v>17.919470181191176</v>
      </c>
      <c r="K168">
        <f t="shared" si="36"/>
        <v>20.822721229881221</v>
      </c>
      <c r="L168">
        <f t="shared" si="29"/>
        <v>23.060481819230752</v>
      </c>
      <c r="M168">
        <f t="shared" si="30"/>
        <v>116.20165674171207</v>
      </c>
      <c r="N168">
        <f t="shared" si="31"/>
        <v>139.26213856094282</v>
      </c>
      <c r="O168">
        <f t="shared" si="32"/>
        <v>93.141174922481326</v>
      </c>
      <c r="P168">
        <f t="shared" si="33"/>
        <v>66.881907663454129</v>
      </c>
      <c r="Q168" s="5">
        <f t="shared" si="37"/>
        <v>61.705858084058775</v>
      </c>
    </row>
    <row r="169" spans="1:17" x14ac:dyDescent="0.25">
      <c r="A169" s="4">
        <v>44154</v>
      </c>
      <c r="B169" s="2">
        <v>211.38</v>
      </c>
      <c r="C169" s="2">
        <v>213.03</v>
      </c>
      <c r="D169" s="2">
        <v>209.93</v>
      </c>
      <c r="E169" s="2">
        <v>212.42</v>
      </c>
      <c r="F169">
        <f t="shared" si="26"/>
        <v>3.0999999999999943</v>
      </c>
      <c r="G169">
        <f t="shared" si="27"/>
        <v>0</v>
      </c>
      <c r="H169">
        <f t="shared" si="28"/>
        <v>1</v>
      </c>
      <c r="I169">
        <f t="shared" si="34"/>
        <v>75.255942602706924</v>
      </c>
      <c r="J169">
        <f t="shared" si="35"/>
        <v>16.639508025391805</v>
      </c>
      <c r="K169">
        <f t="shared" si="36"/>
        <v>20.33538399917542</v>
      </c>
      <c r="L169">
        <f t="shared" si="29"/>
        <v>22.110556920714579</v>
      </c>
      <c r="M169">
        <f t="shared" si="30"/>
        <v>122.21144981055765</v>
      </c>
      <c r="N169">
        <f t="shared" si="31"/>
        <v>144.32200673127224</v>
      </c>
      <c r="O169">
        <f t="shared" si="32"/>
        <v>100.10089288984307</v>
      </c>
      <c r="P169">
        <f t="shared" si="33"/>
        <v>69.359410360909862</v>
      </c>
      <c r="Q169" s="5">
        <f t="shared" si="37"/>
        <v>62.25254038954813</v>
      </c>
    </row>
    <row r="170" spans="1:17" x14ac:dyDescent="0.25">
      <c r="A170" s="4">
        <v>44155</v>
      </c>
      <c r="B170" s="2">
        <v>212.2</v>
      </c>
      <c r="C170" s="2">
        <v>213.285</v>
      </c>
      <c r="D170" s="2">
        <v>210</v>
      </c>
      <c r="E170" s="2">
        <v>210.39</v>
      </c>
      <c r="F170">
        <f t="shared" si="26"/>
        <v>3.2849999999999966</v>
      </c>
      <c r="G170">
        <f t="shared" si="27"/>
        <v>0.25499999999999545</v>
      </c>
      <c r="H170">
        <f t="shared" si="28"/>
        <v>0</v>
      </c>
      <c r="I170">
        <f t="shared" si="34"/>
        <v>73.165518131084994</v>
      </c>
      <c r="J170">
        <f t="shared" si="35"/>
        <v>15.705971737863814</v>
      </c>
      <c r="K170">
        <f t="shared" si="36"/>
        <v>18.882856570662891</v>
      </c>
      <c r="L170">
        <f t="shared" si="29"/>
        <v>21.46635756713243</v>
      </c>
      <c r="M170">
        <f t="shared" si="30"/>
        <v>120.22724149655937</v>
      </c>
      <c r="N170">
        <f t="shared" si="31"/>
        <v>141.69359906369181</v>
      </c>
      <c r="O170">
        <f t="shared" si="32"/>
        <v>98.760883929426939</v>
      </c>
      <c r="P170">
        <f t="shared" si="33"/>
        <v>69.700314327560804</v>
      </c>
      <c r="Q170" s="5">
        <f t="shared" si="37"/>
        <v>62.784524242263323</v>
      </c>
    </row>
    <row r="171" spans="1:17" x14ac:dyDescent="0.25">
      <c r="A171" s="4">
        <v>44158</v>
      </c>
      <c r="B171" s="2">
        <v>210.95</v>
      </c>
      <c r="C171" s="2">
        <v>212.29</v>
      </c>
      <c r="D171" s="2">
        <v>208.16</v>
      </c>
      <c r="E171" s="2">
        <v>210.11</v>
      </c>
      <c r="F171">
        <f t="shared" si="26"/>
        <v>4.1299999999999955</v>
      </c>
      <c r="G171">
        <f t="shared" si="27"/>
        <v>0</v>
      </c>
      <c r="H171">
        <f t="shared" si="28"/>
        <v>1.8400000000000034</v>
      </c>
      <c r="I171">
        <f t="shared" si="34"/>
        <v>72.069409693150348</v>
      </c>
      <c r="J171">
        <f t="shared" si="35"/>
        <v>14.584116613730686</v>
      </c>
      <c r="K171">
        <f t="shared" si="36"/>
        <v>19.374081101329832</v>
      </c>
      <c r="L171">
        <f t="shared" si="29"/>
        <v>20.236209337394914</v>
      </c>
      <c r="M171">
        <f t="shared" si="30"/>
        <v>132.84370671508125</v>
      </c>
      <c r="N171">
        <f t="shared" si="31"/>
        <v>153.07991605247616</v>
      </c>
      <c r="O171">
        <f t="shared" si="32"/>
        <v>112.60749737768634</v>
      </c>
      <c r="P171">
        <f t="shared" si="33"/>
        <v>73.561248452138045</v>
      </c>
      <c r="Q171" s="5">
        <f t="shared" si="37"/>
        <v>63.55429025725438</v>
      </c>
    </row>
    <row r="172" spans="1:17" x14ac:dyDescent="0.25">
      <c r="A172" s="4">
        <v>44159</v>
      </c>
      <c r="B172" s="2">
        <v>209.59</v>
      </c>
      <c r="C172" s="2">
        <v>214.25</v>
      </c>
      <c r="D172" s="2">
        <v>208.86</v>
      </c>
      <c r="E172" s="2">
        <v>213.86</v>
      </c>
      <c r="F172">
        <f t="shared" si="26"/>
        <v>5.3899999999999864</v>
      </c>
      <c r="G172">
        <f t="shared" si="27"/>
        <v>1.960000000000008</v>
      </c>
      <c r="H172">
        <f t="shared" si="28"/>
        <v>0</v>
      </c>
      <c r="I172">
        <f t="shared" si="34"/>
        <v>72.311594715068168</v>
      </c>
      <c r="J172">
        <f t="shared" si="35"/>
        <v>15.502393998464216</v>
      </c>
      <c r="K172">
        <f t="shared" si="36"/>
        <v>17.99021816552056</v>
      </c>
      <c r="L172">
        <f t="shared" si="29"/>
        <v>21.438324046854209</v>
      </c>
      <c r="M172">
        <f t="shared" si="30"/>
        <v>116.04799985926564</v>
      </c>
      <c r="N172">
        <f t="shared" si="31"/>
        <v>137.48632390611985</v>
      </c>
      <c r="O172">
        <f t="shared" si="32"/>
        <v>94.609675812411439</v>
      </c>
      <c r="P172">
        <f t="shared" si="33"/>
        <v>68.813881355220474</v>
      </c>
      <c r="Q172" s="5">
        <f t="shared" si="37"/>
        <v>63.929975335680531</v>
      </c>
    </row>
    <row r="173" spans="1:17" x14ac:dyDescent="0.25">
      <c r="A173" s="4">
        <v>44160</v>
      </c>
      <c r="B173" s="2">
        <v>215.11</v>
      </c>
      <c r="C173" s="2">
        <v>215.29</v>
      </c>
      <c r="D173" s="2">
        <v>212.46</v>
      </c>
      <c r="E173" s="2">
        <v>213.87</v>
      </c>
      <c r="F173">
        <f t="shared" si="26"/>
        <v>2.8299999999999841</v>
      </c>
      <c r="G173">
        <f t="shared" si="27"/>
        <v>1.039999999999992</v>
      </c>
      <c r="H173">
        <f t="shared" si="28"/>
        <v>0</v>
      </c>
      <c r="I173">
        <f t="shared" si="34"/>
        <v>69.976480806848997</v>
      </c>
      <c r="J173">
        <f t="shared" si="35"/>
        <v>15.435080141431049</v>
      </c>
      <c r="K173">
        <f t="shared" si="36"/>
        <v>16.705202582269091</v>
      </c>
      <c r="L173">
        <f t="shared" si="29"/>
        <v>22.057525562103329</v>
      </c>
      <c r="M173">
        <f t="shared" si="30"/>
        <v>108.22880366800793</v>
      </c>
      <c r="N173">
        <f t="shared" si="31"/>
        <v>130.28632923011125</v>
      </c>
      <c r="O173">
        <f t="shared" si="32"/>
        <v>86.171278105904605</v>
      </c>
      <c r="P173">
        <f t="shared" si="33"/>
        <v>66.139923209985596</v>
      </c>
      <c r="Q173" s="5">
        <f t="shared" si="37"/>
        <v>64.087828755273748</v>
      </c>
    </row>
    <row r="174" spans="1:17" x14ac:dyDescent="0.25">
      <c r="A174" s="4">
        <v>44162</v>
      </c>
      <c r="B174" s="2">
        <v>214.85</v>
      </c>
      <c r="C174" s="2">
        <v>216.27</v>
      </c>
      <c r="D174" s="2">
        <v>214.04</v>
      </c>
      <c r="E174" s="2">
        <v>215.23</v>
      </c>
      <c r="F174">
        <f t="shared" si="26"/>
        <v>2.4000000000000057</v>
      </c>
      <c r="G174">
        <f t="shared" si="27"/>
        <v>0.98000000000001819</v>
      </c>
      <c r="H174">
        <f t="shared" si="28"/>
        <v>0</v>
      </c>
      <c r="I174">
        <f t="shared" si="34"/>
        <v>67.378160749216931</v>
      </c>
      <c r="J174">
        <f t="shared" si="35"/>
        <v>15.312574417043136</v>
      </c>
      <c r="K174">
        <f t="shared" si="36"/>
        <v>15.511973826392728</v>
      </c>
      <c r="L174">
        <f t="shared" si="29"/>
        <v>22.72631702434991</v>
      </c>
      <c r="M174">
        <f t="shared" si="30"/>
        <v>101.30219389580668</v>
      </c>
      <c r="N174">
        <f t="shared" si="31"/>
        <v>124.02851092015659</v>
      </c>
      <c r="O174">
        <f t="shared" si="32"/>
        <v>78.575876871456771</v>
      </c>
      <c r="P174">
        <f t="shared" si="33"/>
        <v>63.353076069775625</v>
      </c>
      <c r="Q174" s="5">
        <f t="shared" si="37"/>
        <v>64.035346420595303</v>
      </c>
    </row>
    <row r="175" spans="1:17" x14ac:dyDescent="0.25">
      <c r="A175" s="4">
        <v>44165</v>
      </c>
      <c r="B175" s="2">
        <v>214.1</v>
      </c>
      <c r="C175" s="2">
        <v>214.76</v>
      </c>
      <c r="D175" s="2">
        <v>210.83500000000001</v>
      </c>
      <c r="E175" s="2">
        <v>214.07</v>
      </c>
      <c r="F175">
        <f t="shared" si="26"/>
        <v>3.9249999999999829</v>
      </c>
      <c r="G175">
        <f t="shared" si="27"/>
        <v>0</v>
      </c>
      <c r="H175">
        <f t="shared" si="28"/>
        <v>3.2049999999999841</v>
      </c>
      <c r="I175">
        <f t="shared" si="34"/>
        <v>66.490434981415703</v>
      </c>
      <c r="J175">
        <f t="shared" si="35"/>
        <v>14.218819101540054</v>
      </c>
      <c r="K175">
        <f t="shared" si="36"/>
        <v>17.608975695936088</v>
      </c>
      <c r="L175">
        <f t="shared" si="29"/>
        <v>21.384758733364073</v>
      </c>
      <c r="M175">
        <f t="shared" si="30"/>
        <v>123.84274369190646</v>
      </c>
      <c r="N175">
        <f t="shared" si="31"/>
        <v>145.22750242527053</v>
      </c>
      <c r="O175">
        <f t="shared" si="32"/>
        <v>102.4579849585424</v>
      </c>
      <c r="P175">
        <f t="shared" si="33"/>
        <v>70.549987603941631</v>
      </c>
      <c r="Q175" s="5">
        <f t="shared" si="37"/>
        <v>64.500677933691478</v>
      </c>
    </row>
    <row r="176" spans="1:17" x14ac:dyDescent="0.25">
      <c r="A176" s="4">
        <v>44166</v>
      </c>
      <c r="B176" s="2">
        <v>214.51</v>
      </c>
      <c r="C176" s="2">
        <v>217.32</v>
      </c>
      <c r="D176" s="2">
        <v>213.35</v>
      </c>
      <c r="E176" s="2">
        <v>216.21</v>
      </c>
      <c r="F176">
        <f t="shared" si="26"/>
        <v>3.9699999999999989</v>
      </c>
      <c r="G176">
        <f t="shared" si="27"/>
        <v>2.5600000000000023</v>
      </c>
      <c r="H176">
        <f t="shared" si="28"/>
        <v>0</v>
      </c>
      <c r="I176">
        <f t="shared" si="34"/>
        <v>65.711118197028867</v>
      </c>
      <c r="J176">
        <f t="shared" si="35"/>
        <v>15.763189165715767</v>
      </c>
      <c r="K176">
        <f t="shared" si="36"/>
        <v>16.351191717654938</v>
      </c>
      <c r="L176">
        <f t="shared" si="29"/>
        <v>23.988618057679776</v>
      </c>
      <c r="M176">
        <f t="shared" si="30"/>
        <v>103.73022581761595</v>
      </c>
      <c r="N176">
        <f t="shared" si="31"/>
        <v>127.71884387529572</v>
      </c>
      <c r="O176">
        <f t="shared" si="32"/>
        <v>79.741607759936173</v>
      </c>
      <c r="P176">
        <f t="shared" si="33"/>
        <v>62.435272149656818</v>
      </c>
      <c r="Q176" s="5">
        <f t="shared" si="37"/>
        <v>64.353148949117582</v>
      </c>
    </row>
    <row r="177" spans="1:17" x14ac:dyDescent="0.25">
      <c r="A177" s="4">
        <v>44167</v>
      </c>
      <c r="B177" s="2">
        <v>214.88</v>
      </c>
      <c r="C177" s="2">
        <v>215.47</v>
      </c>
      <c r="D177" s="2">
        <v>212.8</v>
      </c>
      <c r="E177" s="2">
        <v>215.37</v>
      </c>
      <c r="F177">
        <f t="shared" si="26"/>
        <v>2.6699999999999875</v>
      </c>
      <c r="G177">
        <f t="shared" si="27"/>
        <v>0</v>
      </c>
      <c r="H177">
        <f t="shared" si="28"/>
        <v>0.54999999999998295</v>
      </c>
      <c r="I177">
        <f t="shared" si="34"/>
        <v>63.68746689724108</v>
      </c>
      <c r="J177">
        <f t="shared" si="35"/>
        <v>14.637247082450354</v>
      </c>
      <c r="K177">
        <f t="shared" si="36"/>
        <v>15.73324945210814</v>
      </c>
      <c r="L177">
        <f t="shared" si="29"/>
        <v>22.982931800486533</v>
      </c>
      <c r="M177">
        <f t="shared" si="30"/>
        <v>107.48776298906549</v>
      </c>
      <c r="N177">
        <f t="shared" si="31"/>
        <v>130.47069478955203</v>
      </c>
      <c r="O177">
        <f t="shared" si="32"/>
        <v>84.504831188578947</v>
      </c>
      <c r="P177">
        <f t="shared" si="33"/>
        <v>64.769204551937449</v>
      </c>
      <c r="Q177" s="5">
        <f t="shared" si="37"/>
        <v>64.382867206461853</v>
      </c>
    </row>
    <row r="178" spans="1:17" x14ac:dyDescent="0.25">
      <c r="A178" s="4">
        <v>44168</v>
      </c>
      <c r="B178" s="2">
        <v>214.61</v>
      </c>
      <c r="C178" s="2">
        <v>216.37569999999999</v>
      </c>
      <c r="D178" s="2">
        <v>213.65</v>
      </c>
      <c r="E178" s="2">
        <v>214.24</v>
      </c>
      <c r="F178">
        <f t="shared" si="26"/>
        <v>2.7256999999999891</v>
      </c>
      <c r="G178">
        <f t="shared" si="27"/>
        <v>0.90569999999999595</v>
      </c>
      <c r="H178">
        <f t="shared" si="28"/>
        <v>0</v>
      </c>
      <c r="I178">
        <f t="shared" si="34"/>
        <v>61.864062118866705</v>
      </c>
      <c r="J178">
        <f t="shared" si="35"/>
        <v>14.497429433703896</v>
      </c>
      <c r="K178">
        <f t="shared" si="36"/>
        <v>14.609445919814702</v>
      </c>
      <c r="L178">
        <f t="shared" si="29"/>
        <v>23.434331560459572</v>
      </c>
      <c r="M178">
        <f t="shared" si="30"/>
        <v>100.77266446871187</v>
      </c>
      <c r="N178">
        <f t="shared" si="31"/>
        <v>124.20699602917144</v>
      </c>
      <c r="O178">
        <f t="shared" si="32"/>
        <v>77.338332908252298</v>
      </c>
      <c r="P178">
        <f t="shared" si="33"/>
        <v>62.265681789847413</v>
      </c>
      <c r="Q178" s="5">
        <f t="shared" si="37"/>
        <v>64.231639676703679</v>
      </c>
    </row>
    <row r="179" spans="1:17" x14ac:dyDescent="0.25">
      <c r="A179" s="4">
        <v>44169</v>
      </c>
      <c r="B179" s="2">
        <v>214.22</v>
      </c>
      <c r="C179" s="2">
        <v>215.38</v>
      </c>
      <c r="D179" s="2">
        <v>213.18</v>
      </c>
      <c r="E179" s="2">
        <v>214.36</v>
      </c>
      <c r="F179">
        <f t="shared" si="26"/>
        <v>2.1999999999999886</v>
      </c>
      <c r="G179">
        <f t="shared" si="27"/>
        <v>0</v>
      </c>
      <c r="H179">
        <f t="shared" si="28"/>
        <v>0.46999999999999886</v>
      </c>
      <c r="I179">
        <f t="shared" si="34"/>
        <v>59.645200538947641</v>
      </c>
      <c r="J179">
        <f t="shared" si="35"/>
        <v>13.461898759867903</v>
      </c>
      <c r="K179">
        <f t="shared" si="36"/>
        <v>14.035914068399364</v>
      </c>
      <c r="L179">
        <f t="shared" si="29"/>
        <v>22.569961435668969</v>
      </c>
      <c r="M179">
        <f t="shared" si="30"/>
        <v>104.26399959449029</v>
      </c>
      <c r="N179">
        <f t="shared" si="31"/>
        <v>126.83396103015926</v>
      </c>
      <c r="O179">
        <f t="shared" si="32"/>
        <v>81.694038158821314</v>
      </c>
      <c r="P179">
        <f t="shared" si="33"/>
        <v>64.410223803856184</v>
      </c>
      <c r="Q179" s="5">
        <f t="shared" si="37"/>
        <v>64.244395685786003</v>
      </c>
    </row>
    <row r="180" spans="1:17" x14ac:dyDescent="0.25">
      <c r="A180" s="4">
        <v>44172</v>
      </c>
      <c r="B180" s="2">
        <v>214.37</v>
      </c>
      <c r="C180" s="2">
        <v>215.54</v>
      </c>
      <c r="D180" s="2">
        <v>212.99</v>
      </c>
      <c r="E180" s="2">
        <v>214.29</v>
      </c>
      <c r="F180">
        <f t="shared" si="26"/>
        <v>2.5499999999999829</v>
      </c>
      <c r="G180">
        <f t="shared" si="27"/>
        <v>0</v>
      </c>
      <c r="H180">
        <f t="shared" si="28"/>
        <v>0.18999999999999773</v>
      </c>
      <c r="I180">
        <f t="shared" si="34"/>
        <v>57.934829071879932</v>
      </c>
      <c r="J180">
        <f t="shared" si="35"/>
        <v>12.500334562734482</v>
      </c>
      <c r="K180">
        <f t="shared" si="36"/>
        <v>13.223348777799407</v>
      </c>
      <c r="L180">
        <f t="shared" si="29"/>
        <v>21.576545168063369</v>
      </c>
      <c r="M180">
        <f t="shared" si="30"/>
        <v>105.78395891275061</v>
      </c>
      <c r="N180">
        <f t="shared" si="31"/>
        <v>127.36050408081397</v>
      </c>
      <c r="O180">
        <f t="shared" si="32"/>
        <v>84.207413744687244</v>
      </c>
      <c r="P180">
        <f t="shared" si="33"/>
        <v>66.117368451411878</v>
      </c>
      <c r="Q180" s="5">
        <f t="shared" si="37"/>
        <v>64.378179454759277</v>
      </c>
    </row>
    <row r="181" spans="1:17" x14ac:dyDescent="0.25">
      <c r="A181" s="4">
        <v>44173</v>
      </c>
      <c r="B181" s="2">
        <v>213.97</v>
      </c>
      <c r="C181" s="2">
        <v>216.95</v>
      </c>
      <c r="D181" s="2">
        <v>212.89</v>
      </c>
      <c r="E181" s="2">
        <v>216.01</v>
      </c>
      <c r="F181">
        <f t="shared" si="26"/>
        <v>4.0600000000000023</v>
      </c>
      <c r="G181">
        <f t="shared" si="27"/>
        <v>1.4099999999999966</v>
      </c>
      <c r="H181">
        <f t="shared" si="28"/>
        <v>0</v>
      </c>
      <c r="I181">
        <f t="shared" si="34"/>
        <v>57.856626995317079</v>
      </c>
      <c r="J181">
        <f t="shared" si="35"/>
        <v>13.017453522539158</v>
      </c>
      <c r="K181">
        <f t="shared" si="36"/>
        <v>12.278823865099449</v>
      </c>
      <c r="L181">
        <f t="shared" si="29"/>
        <v>22.499502993136453</v>
      </c>
      <c r="M181">
        <f t="shared" si="30"/>
        <v>94.325851395122683</v>
      </c>
      <c r="N181">
        <f t="shared" si="31"/>
        <v>116.82535438825914</v>
      </c>
      <c r="O181">
        <f t="shared" si="32"/>
        <v>71.826348401986223</v>
      </c>
      <c r="P181">
        <f t="shared" si="33"/>
        <v>61.481815123177327</v>
      </c>
      <c r="Q181" s="5">
        <f t="shared" si="37"/>
        <v>64.171296288217704</v>
      </c>
    </row>
    <row r="182" spans="1:17" x14ac:dyDescent="0.25">
      <c r="A182" s="4">
        <v>44174</v>
      </c>
      <c r="B182" s="2">
        <v>215.16</v>
      </c>
      <c r="C182" s="2">
        <v>215.22499999999999</v>
      </c>
      <c r="D182" s="2">
        <v>211.214</v>
      </c>
      <c r="E182" s="2">
        <v>211.8</v>
      </c>
      <c r="F182">
        <f t="shared" si="26"/>
        <v>4.0109999999999957</v>
      </c>
      <c r="G182">
        <f t="shared" si="27"/>
        <v>0</v>
      </c>
      <c r="H182">
        <f t="shared" si="28"/>
        <v>1.6759999999999877</v>
      </c>
      <c r="I182">
        <f t="shared" si="34"/>
        <v>57.735010781365858</v>
      </c>
      <c r="J182">
        <f t="shared" si="35"/>
        <v>12.087635413786362</v>
      </c>
      <c r="K182">
        <f t="shared" si="36"/>
        <v>13.077765017592334</v>
      </c>
      <c r="L182">
        <f t="shared" si="29"/>
        <v>20.936404532010034</v>
      </c>
      <c r="M182">
        <f t="shared" si="30"/>
        <v>108.19125966255314</v>
      </c>
      <c r="N182">
        <f t="shared" si="31"/>
        <v>129.12766419456318</v>
      </c>
      <c r="O182">
        <f t="shared" si="32"/>
        <v>87.254855130543106</v>
      </c>
      <c r="P182">
        <f t="shared" si="33"/>
        <v>67.572549751284754</v>
      </c>
      <c r="Q182" s="5">
        <f t="shared" si="37"/>
        <v>64.414242964151057</v>
      </c>
    </row>
    <row r="183" spans="1:17" x14ac:dyDescent="0.25">
      <c r="A183" s="4">
        <v>44175</v>
      </c>
      <c r="B183" s="2">
        <v>211.77</v>
      </c>
      <c r="C183" s="2">
        <v>213.08</v>
      </c>
      <c r="D183" s="2">
        <v>210.36</v>
      </c>
      <c r="E183" s="2">
        <v>210.52</v>
      </c>
      <c r="F183">
        <f t="shared" si="26"/>
        <v>2.7199999999999989</v>
      </c>
      <c r="G183">
        <f t="shared" si="27"/>
        <v>0</v>
      </c>
      <c r="H183">
        <f t="shared" si="28"/>
        <v>0.85399999999998499</v>
      </c>
      <c r="I183">
        <f t="shared" si="34"/>
        <v>56.331081439839721</v>
      </c>
      <c r="J183">
        <f t="shared" si="35"/>
        <v>11.224232884230194</v>
      </c>
      <c r="K183">
        <f t="shared" si="36"/>
        <v>12.997638944907152</v>
      </c>
      <c r="L183">
        <f t="shared" si="29"/>
        <v>19.925470268518477</v>
      </c>
      <c r="M183">
        <f t="shared" si="30"/>
        <v>115.79979744690219</v>
      </c>
      <c r="N183">
        <f t="shared" si="31"/>
        <v>135.72526771542067</v>
      </c>
      <c r="O183">
        <f t="shared" si="32"/>
        <v>95.874327178383709</v>
      </c>
      <c r="P183">
        <f t="shared" si="33"/>
        <v>70.638525008774593</v>
      </c>
      <c r="Q183" s="5">
        <f t="shared" si="37"/>
        <v>64.858834538767027</v>
      </c>
    </row>
    <row r="184" spans="1:17" x14ac:dyDescent="0.25">
      <c r="A184" s="4">
        <v>44176</v>
      </c>
      <c r="B184" s="2">
        <v>210.05</v>
      </c>
      <c r="C184" s="2">
        <v>213.32</v>
      </c>
      <c r="D184" s="2">
        <v>209.11</v>
      </c>
      <c r="E184" s="2">
        <v>213.26</v>
      </c>
      <c r="F184">
        <f t="shared" si="26"/>
        <v>4.2099999999999795</v>
      </c>
      <c r="G184">
        <f t="shared" si="27"/>
        <v>0</v>
      </c>
      <c r="H184">
        <f t="shared" si="28"/>
        <v>1.25</v>
      </c>
      <c r="I184">
        <f t="shared" si="34"/>
        <v>56.517432765565438</v>
      </c>
      <c r="J184">
        <f t="shared" si="35"/>
        <v>10.422501963928037</v>
      </c>
      <c r="K184">
        <f t="shared" si="36"/>
        <v>13.319236163128069</v>
      </c>
      <c r="L184">
        <f t="shared" si="29"/>
        <v>18.44121619458658</v>
      </c>
      <c r="M184">
        <f t="shared" si="30"/>
        <v>127.79307894808312</v>
      </c>
      <c r="N184">
        <f t="shared" si="31"/>
        <v>146.23429514266971</v>
      </c>
      <c r="O184">
        <f t="shared" si="32"/>
        <v>109.35186275349653</v>
      </c>
      <c r="P184">
        <f t="shared" si="33"/>
        <v>74.778534438046989</v>
      </c>
      <c r="Q184" s="5">
        <f t="shared" si="37"/>
        <v>65.567384531572742</v>
      </c>
    </row>
    <row r="185" spans="1:17" x14ac:dyDescent="0.25">
      <c r="A185" s="4">
        <v>44179</v>
      </c>
      <c r="B185" s="2">
        <v>213.1</v>
      </c>
      <c r="C185" s="2">
        <v>216.21</v>
      </c>
      <c r="D185" s="2">
        <v>212.88</v>
      </c>
      <c r="E185" s="2">
        <v>214.2</v>
      </c>
      <c r="F185">
        <f t="shared" si="26"/>
        <v>3.3300000000000125</v>
      </c>
      <c r="G185">
        <f t="shared" si="27"/>
        <v>2.8900000000000148</v>
      </c>
      <c r="H185">
        <f t="shared" si="28"/>
        <v>0</v>
      </c>
      <c r="I185">
        <f t="shared" si="34"/>
        <v>55.810473282310774</v>
      </c>
      <c r="J185">
        <f t="shared" si="35"/>
        <v>12.568037537933192</v>
      </c>
      <c r="K185">
        <f t="shared" si="36"/>
        <v>12.367862151476064</v>
      </c>
      <c r="L185">
        <f t="shared" si="29"/>
        <v>22.51913807352831</v>
      </c>
      <c r="M185">
        <f t="shared" si="30"/>
        <v>98.407266163448725</v>
      </c>
      <c r="N185">
        <f t="shared" si="31"/>
        <v>120.92640423697704</v>
      </c>
      <c r="O185">
        <f t="shared" si="32"/>
        <v>75.888128089920414</v>
      </c>
      <c r="P185">
        <f t="shared" si="33"/>
        <v>62.75563105407813</v>
      </c>
      <c r="Q185" s="5">
        <f t="shared" si="37"/>
        <v>65.366544997465979</v>
      </c>
    </row>
    <row r="186" spans="1:17" x14ac:dyDescent="0.25">
      <c r="A186" s="4">
        <v>44180</v>
      </c>
      <c r="B186" s="2">
        <v>215.16499999999999</v>
      </c>
      <c r="C186" s="2">
        <v>215.42</v>
      </c>
      <c r="D186" s="2">
        <v>212.24</v>
      </c>
      <c r="E186" s="2">
        <v>214.13</v>
      </c>
      <c r="F186">
        <f t="shared" si="26"/>
        <v>3.1799999999999784</v>
      </c>
      <c r="G186">
        <f t="shared" si="27"/>
        <v>0</v>
      </c>
      <c r="H186">
        <f t="shared" si="28"/>
        <v>0.63999999999998636</v>
      </c>
      <c r="I186">
        <f t="shared" si="34"/>
        <v>55.004010905002843</v>
      </c>
      <c r="J186">
        <f t="shared" si="35"/>
        <v>11.670320570937964</v>
      </c>
      <c r="K186">
        <f t="shared" si="36"/>
        <v>12.124443426370618</v>
      </c>
      <c r="L186">
        <f t="shared" si="29"/>
        <v>21.217217397279843</v>
      </c>
      <c r="M186">
        <f t="shared" si="30"/>
        <v>103.89126290638096</v>
      </c>
      <c r="N186">
        <f t="shared" si="31"/>
        <v>125.1084803036608</v>
      </c>
      <c r="O186">
        <f t="shared" si="32"/>
        <v>82.67404550910112</v>
      </c>
      <c r="P186">
        <f t="shared" si="33"/>
        <v>66.081887741291666</v>
      </c>
      <c r="Q186" s="5">
        <f t="shared" si="37"/>
        <v>65.417640907739241</v>
      </c>
    </row>
    <row r="187" spans="1:17" x14ac:dyDescent="0.25">
      <c r="A187" s="4">
        <v>44181</v>
      </c>
      <c r="B187" s="2">
        <v>214.75</v>
      </c>
      <c r="C187" s="2">
        <v>220.11</v>
      </c>
      <c r="D187" s="2">
        <v>214.72</v>
      </c>
      <c r="E187" s="2">
        <v>219.28</v>
      </c>
      <c r="F187">
        <f t="shared" si="26"/>
        <v>5.9800000000000182</v>
      </c>
      <c r="G187">
        <f t="shared" si="27"/>
        <v>4.6900000000000261</v>
      </c>
      <c r="H187">
        <f t="shared" si="28"/>
        <v>0</v>
      </c>
      <c r="I187">
        <f t="shared" si="34"/>
        <v>57.055152983216942</v>
      </c>
      <c r="J187">
        <f t="shared" si="35"/>
        <v>15.526726244442422</v>
      </c>
      <c r="K187">
        <f t="shared" si="36"/>
        <v>11.25841175305843</v>
      </c>
      <c r="L187">
        <f t="shared" si="29"/>
        <v>27.213538887556197</v>
      </c>
      <c r="M187">
        <f t="shared" si="30"/>
        <v>72.50988763383539</v>
      </c>
      <c r="N187">
        <f t="shared" si="31"/>
        <v>99.723426521391588</v>
      </c>
      <c r="O187">
        <f t="shared" si="32"/>
        <v>45.296348746279193</v>
      </c>
      <c r="P187">
        <f t="shared" si="33"/>
        <v>45.421973879490302</v>
      </c>
      <c r="Q187" s="5">
        <f t="shared" si="37"/>
        <v>63.989378977150032</v>
      </c>
    </row>
    <row r="188" spans="1:17" x14ac:dyDescent="0.25">
      <c r="A188" s="4">
        <v>44182</v>
      </c>
      <c r="B188" s="2">
        <v>219.87</v>
      </c>
      <c r="C188" s="2">
        <v>220.89</v>
      </c>
      <c r="D188" s="2">
        <v>217.92</v>
      </c>
      <c r="E188" s="2">
        <v>219.42</v>
      </c>
      <c r="F188">
        <f t="shared" si="26"/>
        <v>2.9699999999999989</v>
      </c>
      <c r="G188">
        <f t="shared" si="27"/>
        <v>0.77999999999997272</v>
      </c>
      <c r="H188">
        <f t="shared" si="28"/>
        <v>0</v>
      </c>
      <c r="I188">
        <f t="shared" si="34"/>
        <v>55.949784912987162</v>
      </c>
      <c r="J188">
        <f t="shared" si="35"/>
        <v>15.197674369839364</v>
      </c>
      <c r="K188">
        <f t="shared" si="36"/>
        <v>10.454239484982828</v>
      </c>
      <c r="L188">
        <f t="shared" si="29"/>
        <v>27.16306129411349</v>
      </c>
      <c r="M188">
        <f t="shared" si="30"/>
        <v>68.788416112730062</v>
      </c>
      <c r="N188">
        <f t="shared" si="31"/>
        <v>95.951477406843551</v>
      </c>
      <c r="O188">
        <f t="shared" si="32"/>
        <v>41.625354818616572</v>
      </c>
      <c r="P188">
        <f t="shared" si="33"/>
        <v>43.381671594404992</v>
      </c>
      <c r="Q188" s="5">
        <f t="shared" si="37"/>
        <v>62.517399878382534</v>
      </c>
    </row>
    <row r="189" spans="1:17" x14ac:dyDescent="0.25">
      <c r="A189" s="4">
        <v>44183</v>
      </c>
      <c r="B189" s="2">
        <v>218.59</v>
      </c>
      <c r="C189" s="2">
        <v>219.69</v>
      </c>
      <c r="D189" s="2">
        <v>216.02</v>
      </c>
      <c r="E189" s="2">
        <v>218.59</v>
      </c>
      <c r="F189">
        <f t="shared" si="26"/>
        <v>3.6699999999999875</v>
      </c>
      <c r="G189">
        <f t="shared" si="27"/>
        <v>0</v>
      </c>
      <c r="H189">
        <f t="shared" si="28"/>
        <v>1.8999999999999773</v>
      </c>
      <c r="I189">
        <f t="shared" si="34"/>
        <v>55.623371704916636</v>
      </c>
      <c r="J189">
        <f t="shared" si="35"/>
        <v>14.112126200565124</v>
      </c>
      <c r="K189">
        <f t="shared" si="36"/>
        <v>11.607508093198318</v>
      </c>
      <c r="L189">
        <f t="shared" si="29"/>
        <v>25.370857191883839</v>
      </c>
      <c r="M189">
        <f t="shared" si="30"/>
        <v>82.252014531541619</v>
      </c>
      <c r="N189">
        <f t="shared" si="31"/>
        <v>107.62287172342546</v>
      </c>
      <c r="O189">
        <f t="shared" si="32"/>
        <v>56.881157339657776</v>
      </c>
      <c r="P189">
        <f t="shared" si="33"/>
        <v>52.852294710954908</v>
      </c>
      <c r="Q189" s="5">
        <f t="shared" si="37"/>
        <v>61.82703522356627</v>
      </c>
    </row>
    <row r="190" spans="1:17" x14ac:dyDescent="0.25">
      <c r="A190" s="4">
        <v>44186</v>
      </c>
      <c r="B190" s="2">
        <v>217.55</v>
      </c>
      <c r="C190" s="2">
        <v>224</v>
      </c>
      <c r="D190" s="2">
        <v>217.2801</v>
      </c>
      <c r="E190" s="2">
        <v>222.59</v>
      </c>
      <c r="F190">
        <f t="shared" si="26"/>
        <v>6.7198999999999955</v>
      </c>
      <c r="G190">
        <f t="shared" si="27"/>
        <v>4.3100000000000023</v>
      </c>
      <c r="H190">
        <f t="shared" si="28"/>
        <v>0</v>
      </c>
      <c r="I190">
        <f t="shared" si="34"/>
        <v>58.370173725994015</v>
      </c>
      <c r="J190">
        <f t="shared" si="35"/>
        <v>17.414117186239046</v>
      </c>
      <c r="K190">
        <f t="shared" si="36"/>
        <v>10.778400372255581</v>
      </c>
      <c r="L190">
        <f t="shared" si="29"/>
        <v>29.833930712602985</v>
      </c>
      <c r="M190">
        <f t="shared" si="30"/>
        <v>61.894612612190691</v>
      </c>
      <c r="N190">
        <f t="shared" si="31"/>
        <v>91.728543324793677</v>
      </c>
      <c r="O190">
        <f t="shared" si="32"/>
        <v>32.060681899587706</v>
      </c>
      <c r="P190">
        <f t="shared" si="33"/>
        <v>34.951696317760991</v>
      </c>
      <c r="Q190" s="5">
        <f t="shared" si="37"/>
        <v>59.907368158865893</v>
      </c>
    </row>
    <row r="191" spans="1:17" x14ac:dyDescent="0.25">
      <c r="A191" s="4">
        <v>44187</v>
      </c>
      <c r="B191" s="2">
        <v>222.69</v>
      </c>
      <c r="C191" s="2">
        <v>225.63</v>
      </c>
      <c r="D191" s="2">
        <v>221.85</v>
      </c>
      <c r="E191" s="2">
        <v>223.94</v>
      </c>
      <c r="F191">
        <f t="shared" si="26"/>
        <v>3.7800000000000011</v>
      </c>
      <c r="G191">
        <f t="shared" si="27"/>
        <v>1.6299999999999955</v>
      </c>
      <c r="H191">
        <f t="shared" si="28"/>
        <v>0</v>
      </c>
      <c r="I191">
        <f t="shared" si="34"/>
        <v>57.980875602708728</v>
      </c>
      <c r="J191">
        <f t="shared" si="35"/>
        <v>17.800251672936252</v>
      </c>
      <c r="K191">
        <f t="shared" si="36"/>
        <v>10.008514631380182</v>
      </c>
      <c r="L191">
        <f t="shared" si="29"/>
        <v>30.700211902465075</v>
      </c>
      <c r="M191">
        <f t="shared" si="30"/>
        <v>56.226815301703091</v>
      </c>
      <c r="N191">
        <f t="shared" si="31"/>
        <v>86.927027204168169</v>
      </c>
      <c r="O191">
        <f t="shared" si="32"/>
        <v>25.526603399238017</v>
      </c>
      <c r="P191">
        <f t="shared" si="33"/>
        <v>29.365554327865027</v>
      </c>
      <c r="Q191" s="5">
        <f t="shared" si="37"/>
        <v>57.725810028080119</v>
      </c>
    </row>
    <row r="192" spans="1:17" x14ac:dyDescent="0.25">
      <c r="A192" s="4">
        <v>44188</v>
      </c>
      <c r="B192" s="2">
        <v>223.11</v>
      </c>
      <c r="C192" s="2">
        <v>223.55889999999999</v>
      </c>
      <c r="D192" s="2">
        <v>220.8</v>
      </c>
      <c r="E192" s="2">
        <v>221.02</v>
      </c>
      <c r="F192">
        <f t="shared" si="26"/>
        <v>2.7588999999999828</v>
      </c>
      <c r="G192">
        <f t="shared" si="27"/>
        <v>0</v>
      </c>
      <c r="H192">
        <f t="shared" si="28"/>
        <v>1.0499999999999829</v>
      </c>
      <c r="I192">
        <f t="shared" si="34"/>
        <v>56.598284488229517</v>
      </c>
      <c r="J192">
        <f t="shared" si="35"/>
        <v>16.528805124869375</v>
      </c>
      <c r="K192">
        <f t="shared" si="36"/>
        <v>10.343620729138724</v>
      </c>
      <c r="L192">
        <f t="shared" si="29"/>
        <v>29.203721056787145</v>
      </c>
      <c r="M192">
        <f t="shared" si="30"/>
        <v>62.579361611418769</v>
      </c>
      <c r="N192">
        <f t="shared" si="31"/>
        <v>91.783082668205907</v>
      </c>
      <c r="O192">
        <f t="shared" si="32"/>
        <v>33.375640554631623</v>
      </c>
      <c r="P192">
        <f t="shared" si="33"/>
        <v>36.363608177428439</v>
      </c>
      <c r="Q192" s="5">
        <f t="shared" si="37"/>
        <v>56.199938467319285</v>
      </c>
    </row>
    <row r="193" spans="1:17" x14ac:dyDescent="0.25">
      <c r="A193" s="4">
        <v>44189</v>
      </c>
      <c r="B193" s="2">
        <v>221.42</v>
      </c>
      <c r="C193" s="2">
        <v>223.61</v>
      </c>
      <c r="D193" s="2">
        <v>221.2</v>
      </c>
      <c r="E193" s="2">
        <v>222.75</v>
      </c>
      <c r="F193">
        <f t="shared" si="26"/>
        <v>2.5900000000000034</v>
      </c>
      <c r="G193">
        <f t="shared" si="27"/>
        <v>5.1100000000019463E-2</v>
      </c>
      <c r="H193">
        <f t="shared" si="28"/>
        <v>0</v>
      </c>
      <c r="I193">
        <f t="shared" si="34"/>
        <v>55.145549881927408</v>
      </c>
      <c r="J193">
        <f t="shared" si="35"/>
        <v>15.399276187378725</v>
      </c>
      <c r="K193">
        <f t="shared" si="36"/>
        <v>9.6047906770573874</v>
      </c>
      <c r="L193">
        <f t="shared" si="29"/>
        <v>27.924784901683346</v>
      </c>
      <c r="M193">
        <f t="shared" si="30"/>
        <v>62.371702151361454</v>
      </c>
      <c r="N193">
        <f t="shared" si="31"/>
        <v>90.2964870530448</v>
      </c>
      <c r="O193">
        <f t="shared" si="32"/>
        <v>34.446917249678108</v>
      </c>
      <c r="P193">
        <f t="shared" si="33"/>
        <v>38.148679282996042</v>
      </c>
      <c r="Q193" s="5">
        <f t="shared" si="37"/>
        <v>54.910562811296195</v>
      </c>
    </row>
    <row r="194" spans="1:17" x14ac:dyDescent="0.25">
      <c r="A194" s="4">
        <v>44193</v>
      </c>
      <c r="B194" s="2">
        <v>224.45</v>
      </c>
      <c r="C194" s="2">
        <v>226.03</v>
      </c>
      <c r="D194" s="2">
        <v>223.02</v>
      </c>
      <c r="E194" s="2">
        <v>224.96</v>
      </c>
      <c r="F194">
        <f t="shared" si="26"/>
        <v>3.2800000000000011</v>
      </c>
      <c r="G194">
        <f t="shared" si="27"/>
        <v>2.4199999999999875</v>
      </c>
      <c r="H194">
        <f t="shared" si="28"/>
        <v>0</v>
      </c>
      <c r="I194">
        <f t="shared" si="34"/>
        <v>54.486582033218312</v>
      </c>
      <c r="J194">
        <f t="shared" si="35"/>
        <v>16.719327888280233</v>
      </c>
      <c r="K194">
        <f t="shared" si="36"/>
        <v>8.9187342001247174</v>
      </c>
      <c r="L194">
        <f t="shared" si="29"/>
        <v>30.685220588964672</v>
      </c>
      <c r="M194">
        <f t="shared" si="30"/>
        <v>53.343856043259329</v>
      </c>
      <c r="N194">
        <f t="shared" si="31"/>
        <v>84.029076632224005</v>
      </c>
      <c r="O194">
        <f t="shared" si="32"/>
        <v>22.658635454294657</v>
      </c>
      <c r="P194">
        <f t="shared" si="33"/>
        <v>26.96523199161917</v>
      </c>
      <c r="Q194" s="5">
        <f t="shared" si="37"/>
        <v>52.914467752747832</v>
      </c>
    </row>
    <row r="195" spans="1:17" x14ac:dyDescent="0.25">
      <c r="A195" s="4">
        <v>44194</v>
      </c>
      <c r="B195" s="2">
        <v>226.31</v>
      </c>
      <c r="C195" s="2">
        <v>227.18</v>
      </c>
      <c r="D195" s="2">
        <v>223.58</v>
      </c>
      <c r="E195" s="2">
        <v>224.15</v>
      </c>
      <c r="F195">
        <f t="shared" si="26"/>
        <v>3.5999999999999943</v>
      </c>
      <c r="G195">
        <f t="shared" si="27"/>
        <v>1.1500000000000057</v>
      </c>
      <c r="H195">
        <f t="shared" si="28"/>
        <v>0</v>
      </c>
      <c r="I195">
        <f t="shared" si="34"/>
        <v>54.194683316559853</v>
      </c>
      <c r="J195">
        <f t="shared" si="35"/>
        <v>16.675090181974507</v>
      </c>
      <c r="K195">
        <f t="shared" si="36"/>
        <v>8.2816817572586654</v>
      </c>
      <c r="L195">
        <f t="shared" si="29"/>
        <v>30.768867279051392</v>
      </c>
      <c r="M195">
        <f t="shared" si="30"/>
        <v>49.664989315686128</v>
      </c>
      <c r="N195">
        <f t="shared" si="31"/>
        <v>80.43385659473752</v>
      </c>
      <c r="O195">
        <f t="shared" si="32"/>
        <v>18.896122036634736</v>
      </c>
      <c r="P195">
        <f t="shared" si="33"/>
        <v>23.492746508279495</v>
      </c>
      <c r="Q195" s="5">
        <f t="shared" si="37"/>
        <v>50.812916235285812</v>
      </c>
    </row>
    <row r="196" spans="1:17" x14ac:dyDescent="0.25">
      <c r="A196" s="4">
        <v>44195</v>
      </c>
      <c r="B196" s="2">
        <v>225.23</v>
      </c>
      <c r="C196" s="2">
        <v>225.63</v>
      </c>
      <c r="D196" s="2">
        <v>221.47</v>
      </c>
      <c r="E196" s="2">
        <v>221.68</v>
      </c>
      <c r="F196">
        <f t="shared" ref="F196:F250" si="38">MAX(C196-D196,C196-E195,D196-E195)</f>
        <v>4.1599999999999966</v>
      </c>
      <c r="G196">
        <f t="shared" ref="G196:G250" si="39">IF(C196-C195&gt;D195-D196,MAX(C196-C195,0),0)</f>
        <v>0</v>
      </c>
      <c r="H196">
        <f t="shared" ref="H196:H250" si="40">IF(D195-D196&gt;C196-C195,MAX(D195-D196,0),0)</f>
        <v>2.1100000000000136</v>
      </c>
      <c r="I196">
        <f t="shared" si="34"/>
        <v>54.483634508234147</v>
      </c>
      <c r="J196">
        <f t="shared" si="35"/>
        <v>15.484012311833471</v>
      </c>
      <c r="K196">
        <f t="shared" si="36"/>
        <v>9.8001330603116319</v>
      </c>
      <c r="L196">
        <f t="shared" si="29"/>
        <v>28.419565712880924</v>
      </c>
      <c r="M196">
        <f t="shared" si="30"/>
        <v>63.291948255698536</v>
      </c>
      <c r="N196">
        <f t="shared" si="31"/>
        <v>91.711513968579453</v>
      </c>
      <c r="O196">
        <f t="shared" si="32"/>
        <v>34.872382542817611</v>
      </c>
      <c r="P196">
        <f t="shared" si="33"/>
        <v>38.023996152505951</v>
      </c>
      <c r="Q196" s="5">
        <f t="shared" si="37"/>
        <v>49.89942194365868</v>
      </c>
    </row>
    <row r="197" spans="1:17" x14ac:dyDescent="0.25">
      <c r="A197" s="4">
        <v>44196</v>
      </c>
      <c r="B197" s="2">
        <v>221.7</v>
      </c>
      <c r="C197" s="2">
        <v>223</v>
      </c>
      <c r="D197" s="2">
        <v>219.68</v>
      </c>
      <c r="E197" s="2">
        <v>222.42</v>
      </c>
      <c r="F197">
        <f t="shared" si="38"/>
        <v>3.3199999999999932</v>
      </c>
      <c r="G197">
        <f t="shared" si="39"/>
        <v>0</v>
      </c>
      <c r="H197">
        <f t="shared" si="40"/>
        <v>1.789999999999992</v>
      </c>
      <c r="I197">
        <f t="shared" si="34"/>
        <v>53.91194632907456</v>
      </c>
      <c r="J197">
        <f t="shared" si="35"/>
        <v>14.378011432416795</v>
      </c>
      <c r="K197">
        <f t="shared" si="36"/>
        <v>10.890123556003651</v>
      </c>
      <c r="L197">
        <f t="shared" si="29"/>
        <v>26.669434905307387</v>
      </c>
      <c r="M197">
        <f t="shared" si="30"/>
        <v>75.74151409735758</v>
      </c>
      <c r="N197">
        <f t="shared" si="31"/>
        <v>102.41094900266496</v>
      </c>
      <c r="O197">
        <f t="shared" si="32"/>
        <v>49.072079192050197</v>
      </c>
      <c r="P197">
        <f t="shared" si="33"/>
        <v>47.916828883963596</v>
      </c>
      <c r="Q197" s="5">
        <f t="shared" si="37"/>
        <v>49.757808153680458</v>
      </c>
    </row>
    <row r="198" spans="1:17" x14ac:dyDescent="0.25">
      <c r="A198" s="4">
        <v>44200</v>
      </c>
      <c r="B198" s="2">
        <v>222.53</v>
      </c>
      <c r="C198" s="2">
        <v>223</v>
      </c>
      <c r="D198" s="2">
        <v>214.81</v>
      </c>
      <c r="E198" s="2">
        <v>217.69</v>
      </c>
      <c r="F198">
        <f t="shared" si="38"/>
        <v>8.1899999999999977</v>
      </c>
      <c r="G198">
        <f t="shared" si="39"/>
        <v>0</v>
      </c>
      <c r="H198">
        <f t="shared" si="40"/>
        <v>4.8700000000000045</v>
      </c>
      <c r="I198">
        <f t="shared" si="34"/>
        <v>58.251093019854949</v>
      </c>
      <c r="J198">
        <f t="shared" si="35"/>
        <v>13.351010615815595</v>
      </c>
      <c r="K198">
        <f t="shared" si="36"/>
        <v>14.982257587717681</v>
      </c>
      <c r="L198">
        <f t="shared" si="29"/>
        <v>22.91975982539055</v>
      </c>
      <c r="M198">
        <f t="shared" si="30"/>
        <v>112.21815350794277</v>
      </c>
      <c r="N198">
        <f t="shared" si="31"/>
        <v>135.13791333333333</v>
      </c>
      <c r="O198">
        <f t="shared" si="32"/>
        <v>89.298393682552216</v>
      </c>
      <c r="P198">
        <f t="shared" si="33"/>
        <v>66.079452819644601</v>
      </c>
      <c r="Q198" s="5">
        <f t="shared" si="37"/>
        <v>50.923639915535041</v>
      </c>
    </row>
    <row r="199" spans="1:17" x14ac:dyDescent="0.25">
      <c r="A199" s="4">
        <v>44201</v>
      </c>
      <c r="B199" s="2">
        <v>217.26</v>
      </c>
      <c r="C199" s="2">
        <v>218.52</v>
      </c>
      <c r="D199" s="2">
        <v>215.7</v>
      </c>
      <c r="E199" s="2">
        <v>217.9</v>
      </c>
      <c r="F199">
        <f t="shared" si="38"/>
        <v>2.8200000000000216</v>
      </c>
      <c r="G199">
        <f t="shared" si="39"/>
        <v>0</v>
      </c>
      <c r="H199">
        <f t="shared" si="40"/>
        <v>0</v>
      </c>
      <c r="I199">
        <f t="shared" si="34"/>
        <v>56.910300661293903</v>
      </c>
      <c r="J199">
        <f t="shared" si="35"/>
        <v>12.397367000400195</v>
      </c>
      <c r="K199">
        <f t="shared" si="36"/>
        <v>13.912096331452133</v>
      </c>
      <c r="L199">
        <f t="shared" si="29"/>
        <v>21.784047626428986</v>
      </c>
      <c r="M199">
        <f t="shared" si="30"/>
        <v>112.2181535079428</v>
      </c>
      <c r="N199">
        <f t="shared" si="31"/>
        <v>134.00220113437177</v>
      </c>
      <c r="O199">
        <f t="shared" si="32"/>
        <v>90.434105881513815</v>
      </c>
      <c r="P199">
        <f t="shared" si="33"/>
        <v>67.487030150221401</v>
      </c>
      <c r="Q199" s="5">
        <f t="shared" si="37"/>
        <v>52.106739218012635</v>
      </c>
    </row>
    <row r="200" spans="1:17" x14ac:dyDescent="0.25">
      <c r="A200" s="4">
        <v>44202</v>
      </c>
      <c r="B200" s="2">
        <v>212.17</v>
      </c>
      <c r="C200" s="2">
        <v>216.48990000000001</v>
      </c>
      <c r="D200" s="2">
        <v>211.94</v>
      </c>
      <c r="E200" s="2">
        <v>212.25</v>
      </c>
      <c r="F200">
        <f t="shared" si="38"/>
        <v>4.549900000000008</v>
      </c>
      <c r="G200">
        <f t="shared" si="39"/>
        <v>0</v>
      </c>
      <c r="H200">
        <f t="shared" si="40"/>
        <v>3.7599999999999909</v>
      </c>
      <c r="I200">
        <f t="shared" si="34"/>
        <v>57.395179185487201</v>
      </c>
      <c r="J200">
        <f t="shared" si="35"/>
        <v>11.511840786085894</v>
      </c>
      <c r="K200">
        <f t="shared" si="36"/>
        <v>16.678375164919828</v>
      </c>
      <c r="L200">
        <f t="shared" si="29"/>
        <v>20.057156279419281</v>
      </c>
      <c r="M200">
        <f t="shared" si="30"/>
        <v>144.88017576718582</v>
      </c>
      <c r="N200">
        <f t="shared" si="31"/>
        <v>164.93733204660509</v>
      </c>
      <c r="O200">
        <f t="shared" si="32"/>
        <v>124.82301948776654</v>
      </c>
      <c r="P200">
        <f t="shared" si="33"/>
        <v>75.679058184654195</v>
      </c>
      <c r="Q200" s="5">
        <f t="shared" si="37"/>
        <v>53.790476287058461</v>
      </c>
    </row>
    <row r="201" spans="1:17" x14ac:dyDescent="0.25">
      <c r="A201" s="4">
        <v>44203</v>
      </c>
      <c r="B201" s="2">
        <v>214.04</v>
      </c>
      <c r="C201" s="2">
        <v>219.34</v>
      </c>
      <c r="D201" s="2">
        <v>213.71</v>
      </c>
      <c r="E201" s="2">
        <v>218.29</v>
      </c>
      <c r="F201">
        <f t="shared" si="38"/>
        <v>7.0900000000000034</v>
      </c>
      <c r="G201">
        <f t="shared" si="39"/>
        <v>2.8500999999999976</v>
      </c>
      <c r="H201">
        <f t="shared" si="40"/>
        <v>0</v>
      </c>
      <c r="I201">
        <f t="shared" si="34"/>
        <v>60.385523529380976</v>
      </c>
      <c r="J201">
        <f t="shared" si="35"/>
        <v>13.539666444222615</v>
      </c>
      <c r="K201">
        <f t="shared" si="36"/>
        <v>15.487062653139841</v>
      </c>
      <c r="L201">
        <f t="shared" si="29"/>
        <v>22.422040338252263</v>
      </c>
      <c r="M201">
        <f t="shared" si="30"/>
        <v>114.38289648374744</v>
      </c>
      <c r="N201">
        <f t="shared" si="31"/>
        <v>136.80493682199972</v>
      </c>
      <c r="O201">
        <f t="shared" si="32"/>
        <v>91.960856145495185</v>
      </c>
      <c r="P201">
        <f t="shared" si="33"/>
        <v>67.220422217034255</v>
      </c>
      <c r="Q201" s="5">
        <f t="shared" si="37"/>
        <v>54.749758139199592</v>
      </c>
    </row>
    <row r="202" spans="1:17" x14ac:dyDescent="0.25">
      <c r="A202" s="4">
        <v>44204</v>
      </c>
      <c r="B202" s="2">
        <v>218.68</v>
      </c>
      <c r="C202" s="2">
        <v>220.58</v>
      </c>
      <c r="D202" s="2">
        <v>217.02610000000001</v>
      </c>
      <c r="E202" s="2">
        <v>219.62</v>
      </c>
      <c r="F202">
        <f t="shared" si="38"/>
        <v>3.5538999999999987</v>
      </c>
      <c r="G202">
        <f t="shared" si="39"/>
        <v>1.2400000000000091</v>
      </c>
      <c r="H202">
        <f t="shared" si="40"/>
        <v>0</v>
      </c>
      <c r="I202">
        <f t="shared" si="34"/>
        <v>59.626171848710904</v>
      </c>
      <c r="J202">
        <f t="shared" si="35"/>
        <v>13.812547412492437</v>
      </c>
      <c r="K202">
        <f t="shared" si="36"/>
        <v>14.38084389220128</v>
      </c>
      <c r="L202">
        <f t="shared" si="29"/>
        <v>23.165242684938626</v>
      </c>
      <c r="M202">
        <f t="shared" si="30"/>
        <v>104.11434953117235</v>
      </c>
      <c r="N202">
        <f t="shared" si="31"/>
        <v>127.27959221611098</v>
      </c>
      <c r="O202">
        <f t="shared" si="32"/>
        <v>80.949106846233718</v>
      </c>
      <c r="P202">
        <f t="shared" si="33"/>
        <v>63.599439184868181</v>
      </c>
      <c r="Q202" s="5">
        <f t="shared" si="37"/>
        <v>55.381878213890204</v>
      </c>
    </row>
    <row r="203" spans="1:17" x14ac:dyDescent="0.25">
      <c r="A203" s="4">
        <v>44207</v>
      </c>
      <c r="B203" s="2">
        <v>218.47</v>
      </c>
      <c r="C203" s="2">
        <v>218.91</v>
      </c>
      <c r="D203" s="2">
        <v>216.73</v>
      </c>
      <c r="E203" s="2">
        <v>217.49</v>
      </c>
      <c r="F203">
        <f t="shared" si="38"/>
        <v>2.1800000000000068</v>
      </c>
      <c r="G203">
        <f t="shared" si="39"/>
        <v>0</v>
      </c>
      <c r="H203">
        <f t="shared" si="40"/>
        <v>0.29610000000002401</v>
      </c>
      <c r="I203">
        <f t="shared" si="34"/>
        <v>57.547159573802986</v>
      </c>
      <c r="J203">
        <f t="shared" si="35"/>
        <v>12.825936883028692</v>
      </c>
      <c r="K203">
        <f t="shared" si="36"/>
        <v>13.64974075704407</v>
      </c>
      <c r="L203">
        <f t="shared" si="29"/>
        <v>22.287697564950545</v>
      </c>
      <c r="M203">
        <f t="shared" si="30"/>
        <v>106.42295281450696</v>
      </c>
      <c r="N203">
        <f t="shared" si="31"/>
        <v>128.71065037945749</v>
      </c>
      <c r="O203">
        <f t="shared" si="32"/>
        <v>84.135255249556408</v>
      </c>
      <c r="P203">
        <f t="shared" si="33"/>
        <v>65.367749289987728</v>
      </c>
      <c r="Q203" s="5">
        <f t="shared" si="37"/>
        <v>56.095154719325741</v>
      </c>
    </row>
    <row r="204" spans="1:17" x14ac:dyDescent="0.25">
      <c r="A204" s="4">
        <v>44208</v>
      </c>
      <c r="B204" s="2">
        <v>216.5</v>
      </c>
      <c r="C204" s="2">
        <v>217.1</v>
      </c>
      <c r="D204" s="2">
        <v>213.3202</v>
      </c>
      <c r="E204" s="2">
        <v>214.93</v>
      </c>
      <c r="F204">
        <f t="shared" si="38"/>
        <v>3.7797999999999945</v>
      </c>
      <c r="G204">
        <f t="shared" si="39"/>
        <v>0</v>
      </c>
      <c r="H204">
        <f t="shared" si="40"/>
        <v>3.40979999999999</v>
      </c>
      <c r="I204">
        <f t="shared" si="34"/>
        <v>57.216448175674195</v>
      </c>
      <c r="J204">
        <f t="shared" si="35"/>
        <v>11.909798534240929</v>
      </c>
      <c r="K204">
        <f t="shared" si="36"/>
        <v>16.084559274398053</v>
      </c>
      <c r="L204">
        <f t="shared" si="29"/>
        <v>20.815340542764464</v>
      </c>
      <c r="M204">
        <f t="shared" si="30"/>
        <v>135.05316003586961</v>
      </c>
      <c r="N204">
        <f t="shared" si="31"/>
        <v>155.86850057863407</v>
      </c>
      <c r="O204">
        <f t="shared" si="32"/>
        <v>114.23781949310515</v>
      </c>
      <c r="P204">
        <f t="shared" si="33"/>
        <v>73.291151880602925</v>
      </c>
      <c r="Q204" s="5">
        <f t="shared" si="37"/>
        <v>57.323440230845542</v>
      </c>
    </row>
    <row r="205" spans="1:17" x14ac:dyDescent="0.25">
      <c r="A205" s="4">
        <v>44209</v>
      </c>
      <c r="B205" s="2">
        <v>214.02</v>
      </c>
      <c r="C205" s="2">
        <v>216.76</v>
      </c>
      <c r="D205" s="2">
        <v>213.92660000000001</v>
      </c>
      <c r="E205" s="2">
        <v>216.34</v>
      </c>
      <c r="F205">
        <f t="shared" si="38"/>
        <v>2.8333999999999833</v>
      </c>
      <c r="G205">
        <f t="shared" si="39"/>
        <v>0</v>
      </c>
      <c r="H205">
        <f t="shared" si="40"/>
        <v>0</v>
      </c>
      <c r="I205">
        <f t="shared" si="34"/>
        <v>55.962959020268876</v>
      </c>
      <c r="J205">
        <f t="shared" si="35"/>
        <v>11.059098638938005</v>
      </c>
      <c r="K205">
        <f t="shared" si="36"/>
        <v>14.935662183369621</v>
      </c>
      <c r="L205">
        <f t="shared" si="29"/>
        <v>19.761461567699769</v>
      </c>
      <c r="M205">
        <f t="shared" si="30"/>
        <v>135.05316003586961</v>
      </c>
      <c r="N205">
        <f t="shared" si="31"/>
        <v>154.81462160356938</v>
      </c>
      <c r="O205">
        <f t="shared" si="32"/>
        <v>115.29169846816984</v>
      </c>
      <c r="P205">
        <f t="shared" si="33"/>
        <v>74.470807262246154</v>
      </c>
      <c r="Q205" s="5">
        <f t="shared" si="37"/>
        <v>58.548252161659875</v>
      </c>
    </row>
    <row r="206" spans="1:17" x14ac:dyDescent="0.25">
      <c r="A206" s="4">
        <v>44210</v>
      </c>
      <c r="B206" s="2">
        <v>215.91</v>
      </c>
      <c r="C206" s="2">
        <v>217.46</v>
      </c>
      <c r="D206" s="2">
        <v>212.74</v>
      </c>
      <c r="E206" s="2">
        <v>213.02</v>
      </c>
      <c r="F206">
        <f t="shared" si="38"/>
        <v>4.7199999999999989</v>
      </c>
      <c r="G206">
        <f t="shared" si="39"/>
        <v>0</v>
      </c>
      <c r="H206">
        <f t="shared" si="40"/>
        <v>1.1865999999999985</v>
      </c>
      <c r="I206">
        <f t="shared" si="34"/>
        <v>56.685604804535387</v>
      </c>
      <c r="J206">
        <f t="shared" si="35"/>
        <v>10.269163021871005</v>
      </c>
      <c r="K206">
        <f t="shared" si="36"/>
        <v>15.05542917027179</v>
      </c>
      <c r="L206">
        <f t="shared" si="29"/>
        <v>18.115997980936026</v>
      </c>
      <c r="M206">
        <f t="shared" si="30"/>
        <v>146.60814263253116</v>
      </c>
      <c r="N206">
        <f t="shared" si="31"/>
        <v>164.72414061346717</v>
      </c>
      <c r="O206">
        <f t="shared" si="32"/>
        <v>128.49214465159514</v>
      </c>
      <c r="P206">
        <f t="shared" si="33"/>
        <v>78.004440741389516</v>
      </c>
      <c r="Q206" s="5">
        <f t="shared" si="37"/>
        <v>59.937979917354845</v>
      </c>
    </row>
    <row r="207" spans="1:17" x14ac:dyDescent="0.25">
      <c r="A207" s="4">
        <v>44211</v>
      </c>
      <c r="B207" s="2">
        <v>213.52</v>
      </c>
      <c r="C207" s="2">
        <v>214.51</v>
      </c>
      <c r="D207" s="2">
        <v>212.03</v>
      </c>
      <c r="E207" s="2">
        <v>212.65</v>
      </c>
      <c r="F207">
        <f t="shared" si="38"/>
        <v>2.4799999999999898</v>
      </c>
      <c r="G207">
        <f t="shared" si="39"/>
        <v>0</v>
      </c>
      <c r="H207">
        <f t="shared" si="40"/>
        <v>0.71000000000000796</v>
      </c>
      <c r="I207">
        <f t="shared" si="34"/>
        <v>55.11663303278285</v>
      </c>
      <c r="J207">
        <f t="shared" si="35"/>
        <v>9.5356513774516483</v>
      </c>
      <c r="K207">
        <f t="shared" si="36"/>
        <v>14.690041372395241</v>
      </c>
      <c r="L207">
        <f t="shared" si="29"/>
        <v>17.300859745514447</v>
      </c>
      <c r="M207">
        <f t="shared" si="30"/>
        <v>154.0538846368886</v>
      </c>
      <c r="N207">
        <f t="shared" si="31"/>
        <v>171.35474438240306</v>
      </c>
      <c r="O207">
        <f t="shared" si="32"/>
        <v>136.75302489137414</v>
      </c>
      <c r="P207">
        <f t="shared" si="33"/>
        <v>79.806967343833719</v>
      </c>
      <c r="Q207" s="5">
        <f t="shared" si="37"/>
        <v>61.357193304960482</v>
      </c>
    </row>
    <row r="208" spans="1:17" x14ac:dyDescent="0.25">
      <c r="A208" s="4">
        <v>44215</v>
      </c>
      <c r="B208" s="2">
        <v>213.75</v>
      </c>
      <c r="C208" s="2">
        <v>216.98</v>
      </c>
      <c r="D208" s="2">
        <v>212.63</v>
      </c>
      <c r="E208" s="2">
        <v>216.44</v>
      </c>
      <c r="F208">
        <f t="shared" si="38"/>
        <v>4.3499999999999943</v>
      </c>
      <c r="G208">
        <f t="shared" si="39"/>
        <v>2.4699999999999989</v>
      </c>
      <c r="H208">
        <f t="shared" si="40"/>
        <v>0</v>
      </c>
      <c r="I208">
        <f t="shared" si="34"/>
        <v>55.529730673298353</v>
      </c>
      <c r="J208">
        <f t="shared" si="35"/>
        <v>11.324533421919387</v>
      </c>
      <c r="K208">
        <f t="shared" si="36"/>
        <v>13.640752702938437</v>
      </c>
      <c r="L208">
        <f t="shared" si="29"/>
        <v>20.393640099833629</v>
      </c>
      <c r="M208">
        <f t="shared" si="30"/>
        <v>120.45311002867327</v>
      </c>
      <c r="N208">
        <f t="shared" si="31"/>
        <v>140.8467501285069</v>
      </c>
      <c r="O208">
        <f t="shared" si="32"/>
        <v>100.05946992883963</v>
      </c>
      <c r="P208">
        <f t="shared" si="33"/>
        <v>71.04137641624429</v>
      </c>
      <c r="Q208" s="5">
        <f t="shared" si="37"/>
        <v>62.048920670052176</v>
      </c>
    </row>
    <row r="209" spans="1:17" x14ac:dyDescent="0.25">
      <c r="A209" s="4">
        <v>44216</v>
      </c>
      <c r="B209" s="2">
        <v>217.7</v>
      </c>
      <c r="C209" s="2">
        <v>225.79</v>
      </c>
      <c r="D209" s="2">
        <v>217.29079999999999</v>
      </c>
      <c r="E209" s="2">
        <v>224.34</v>
      </c>
      <c r="F209">
        <f t="shared" si="38"/>
        <v>9.3499999999999943</v>
      </c>
      <c r="G209">
        <f t="shared" si="39"/>
        <v>8.8100000000000023</v>
      </c>
      <c r="H209">
        <f t="shared" si="40"/>
        <v>0</v>
      </c>
      <c r="I209">
        <f t="shared" si="34"/>
        <v>60.913321339491318</v>
      </c>
      <c r="J209">
        <f t="shared" si="35"/>
        <v>19.325638177496575</v>
      </c>
      <c r="K209">
        <f t="shared" si="36"/>
        <v>12.66641322415712</v>
      </c>
      <c r="L209">
        <f t="shared" ref="L209:L250" si="41">J209/I209*100</f>
        <v>31.726456138860019</v>
      </c>
      <c r="M209">
        <f t="shared" ref="M209:M250" si="42">K209/J209*100</f>
        <v>65.542017851220663</v>
      </c>
      <c r="N209">
        <f t="shared" ref="N209:N250" si="43">L209+M209</f>
        <v>97.268473990080679</v>
      </c>
      <c r="O209">
        <f t="shared" ref="O209:O250" si="44">ABS(L209-M209)</f>
        <v>33.815561712360648</v>
      </c>
      <c r="P209">
        <f t="shared" ref="P209:P250" si="45">O209/N209*100</f>
        <v>34.765181692692252</v>
      </c>
      <c r="Q209" s="5">
        <f t="shared" si="37"/>
        <v>60.100082171669328</v>
      </c>
    </row>
    <row r="210" spans="1:17" x14ac:dyDescent="0.25">
      <c r="A210" s="4">
        <v>44217</v>
      </c>
      <c r="B210" s="2">
        <v>224.7</v>
      </c>
      <c r="C210" s="2">
        <v>226.3</v>
      </c>
      <c r="D210" s="2">
        <v>222.42</v>
      </c>
      <c r="E210" s="2">
        <v>224.97</v>
      </c>
      <c r="F210">
        <f t="shared" si="38"/>
        <v>3.8800000000000239</v>
      </c>
      <c r="G210">
        <f t="shared" si="39"/>
        <v>0.51000000000001933</v>
      </c>
      <c r="H210">
        <f t="shared" si="40"/>
        <v>0</v>
      </c>
      <c r="I210">
        <f t="shared" ref="I210:I250" si="46">I209-(I209/14)+F210</f>
        <v>60.44236981524196</v>
      </c>
      <c r="J210">
        <f t="shared" ref="J210:J250" si="47">J209-(J209/14)+G210</f>
        <v>18.455235450532555</v>
      </c>
      <c r="K210">
        <f t="shared" ref="K210:K250" si="48">K209-(K209/14)+H210</f>
        <v>11.761669422431611</v>
      </c>
      <c r="L210">
        <f t="shared" si="41"/>
        <v>30.533606651999001</v>
      </c>
      <c r="M210">
        <f t="shared" si="42"/>
        <v>63.73080123500786</v>
      </c>
      <c r="N210">
        <f t="shared" si="43"/>
        <v>94.264407887006854</v>
      </c>
      <c r="O210">
        <f t="shared" si="44"/>
        <v>33.197194583008859</v>
      </c>
      <c r="P210">
        <f t="shared" si="45"/>
        <v>35.217104023823893</v>
      </c>
      <c r="Q210" s="5">
        <f t="shared" si="37"/>
        <v>58.322726589680371</v>
      </c>
    </row>
    <row r="211" spans="1:17" x14ac:dyDescent="0.25">
      <c r="A211" s="4">
        <v>44218</v>
      </c>
      <c r="B211" s="2">
        <v>227.08</v>
      </c>
      <c r="C211" s="2">
        <v>230.07</v>
      </c>
      <c r="D211" s="2">
        <v>225.8</v>
      </c>
      <c r="E211" s="2">
        <v>225.95</v>
      </c>
      <c r="F211">
        <f t="shared" si="38"/>
        <v>5.0999999999999943</v>
      </c>
      <c r="G211">
        <f t="shared" si="39"/>
        <v>3.7699999999999818</v>
      </c>
      <c r="H211">
        <f t="shared" si="40"/>
        <v>0</v>
      </c>
      <c r="I211">
        <f t="shared" si="46"/>
        <v>61.225057685581817</v>
      </c>
      <c r="J211">
        <f t="shared" si="47"/>
        <v>20.90700434692307</v>
      </c>
      <c r="K211">
        <f t="shared" si="48"/>
        <v>10.921550177972211</v>
      </c>
      <c r="L211">
        <f t="shared" si="41"/>
        <v>34.147790361080474</v>
      </c>
      <c r="M211">
        <f t="shared" si="42"/>
        <v>52.238713862321262</v>
      </c>
      <c r="N211">
        <f t="shared" si="43"/>
        <v>86.386504223401744</v>
      </c>
      <c r="O211">
        <f t="shared" si="44"/>
        <v>18.090923501240788</v>
      </c>
      <c r="P211">
        <f t="shared" si="45"/>
        <v>20.941840005999492</v>
      </c>
      <c r="Q211" s="5">
        <f t="shared" si="37"/>
        <v>55.652663262274586</v>
      </c>
    </row>
    <row r="212" spans="1:17" x14ac:dyDescent="0.25">
      <c r="A212" s="4">
        <v>44221</v>
      </c>
      <c r="B212" s="2">
        <v>229.12</v>
      </c>
      <c r="C212" s="2">
        <v>229.78</v>
      </c>
      <c r="D212" s="2">
        <v>224.22</v>
      </c>
      <c r="E212" s="2">
        <v>229.53</v>
      </c>
      <c r="F212">
        <f t="shared" si="38"/>
        <v>5.5600000000000023</v>
      </c>
      <c r="G212">
        <f t="shared" si="39"/>
        <v>0</v>
      </c>
      <c r="H212">
        <f t="shared" si="40"/>
        <v>1.5800000000000125</v>
      </c>
      <c r="I212">
        <f t="shared" si="46"/>
        <v>62.411839279468829</v>
      </c>
      <c r="J212">
        <f t="shared" si="47"/>
        <v>19.413646893571421</v>
      </c>
      <c r="K212">
        <f t="shared" si="48"/>
        <v>11.721439450974209</v>
      </c>
      <c r="L212">
        <f t="shared" si="41"/>
        <v>31.105711861239421</v>
      </c>
      <c r="M212">
        <f t="shared" si="42"/>
        <v>60.377318672956868</v>
      </c>
      <c r="N212">
        <f t="shared" si="43"/>
        <v>91.483030534196288</v>
      </c>
      <c r="O212">
        <f t="shared" si="44"/>
        <v>29.271606811717447</v>
      </c>
      <c r="P212">
        <f t="shared" si="45"/>
        <v>31.996761192531487</v>
      </c>
      <c r="Q212" s="5">
        <f t="shared" si="37"/>
        <v>53.962955971578651</v>
      </c>
    </row>
    <row r="213" spans="1:17" x14ac:dyDescent="0.25">
      <c r="A213" s="4">
        <v>44222</v>
      </c>
      <c r="B213" s="2">
        <v>231.86</v>
      </c>
      <c r="C213" s="2">
        <v>234.18</v>
      </c>
      <c r="D213" s="2">
        <v>230.08</v>
      </c>
      <c r="E213" s="2">
        <v>232.33</v>
      </c>
      <c r="F213">
        <f t="shared" si="38"/>
        <v>4.6500000000000057</v>
      </c>
      <c r="G213">
        <f t="shared" si="39"/>
        <v>4.4000000000000057</v>
      </c>
      <c r="H213">
        <f t="shared" si="40"/>
        <v>0</v>
      </c>
      <c r="I213">
        <f t="shared" si="46"/>
        <v>62.603850759506777</v>
      </c>
      <c r="J213">
        <f t="shared" si="47"/>
        <v>22.426957829744897</v>
      </c>
      <c r="K213">
        <f t="shared" si="48"/>
        <v>10.884193775904622</v>
      </c>
      <c r="L213">
        <f t="shared" si="41"/>
        <v>35.823607585894749</v>
      </c>
      <c r="M213">
        <f t="shared" si="42"/>
        <v>48.531744066816337</v>
      </c>
      <c r="N213">
        <f t="shared" si="43"/>
        <v>84.355351652711079</v>
      </c>
      <c r="O213">
        <f t="shared" si="44"/>
        <v>12.708136480921588</v>
      </c>
      <c r="P213">
        <f t="shared" si="45"/>
        <v>15.065003265282654</v>
      </c>
      <c r="Q213" s="5">
        <f t="shared" si="37"/>
        <v>51.184530778271785</v>
      </c>
    </row>
    <row r="214" spans="1:17" x14ac:dyDescent="0.25">
      <c r="A214" s="4">
        <v>44223</v>
      </c>
      <c r="B214" s="2">
        <v>238</v>
      </c>
      <c r="C214" s="2">
        <v>240.44</v>
      </c>
      <c r="D214" s="2">
        <v>230.14</v>
      </c>
      <c r="E214" s="2">
        <v>232.9</v>
      </c>
      <c r="F214">
        <f t="shared" si="38"/>
        <v>10.300000000000011</v>
      </c>
      <c r="G214">
        <f t="shared" si="39"/>
        <v>6.2599999999999909</v>
      </c>
      <c r="H214">
        <f t="shared" si="40"/>
        <v>0</v>
      </c>
      <c r="I214">
        <f t="shared" si="46"/>
        <v>68.432147133827726</v>
      </c>
      <c r="J214">
        <f t="shared" si="47"/>
        <v>27.085032270477395</v>
      </c>
      <c r="K214">
        <f t="shared" si="48"/>
        <v>10.106751363340006</v>
      </c>
      <c r="L214">
        <f t="shared" si="41"/>
        <v>39.579398579309789</v>
      </c>
      <c r="M214">
        <f t="shared" si="42"/>
        <v>37.314895040226091</v>
      </c>
      <c r="N214">
        <f t="shared" si="43"/>
        <v>76.894293619535887</v>
      </c>
      <c r="O214">
        <f t="shared" si="44"/>
        <v>2.2645035390836981</v>
      </c>
      <c r="P214">
        <f t="shared" si="45"/>
        <v>2.9449565533278723</v>
      </c>
      <c r="Q214" s="5">
        <f t="shared" si="37"/>
        <v>47.738846905061507</v>
      </c>
    </row>
    <row r="215" spans="1:17" x14ac:dyDescent="0.25">
      <c r="A215" s="4">
        <v>44224</v>
      </c>
      <c r="B215" s="2">
        <v>235.61</v>
      </c>
      <c r="C215" s="2">
        <v>242.64</v>
      </c>
      <c r="D215" s="2">
        <v>235.09</v>
      </c>
      <c r="E215" s="2">
        <v>238.93</v>
      </c>
      <c r="F215">
        <f t="shared" si="38"/>
        <v>9.7399999999999807</v>
      </c>
      <c r="G215">
        <f t="shared" si="39"/>
        <v>2.1999999999999886</v>
      </c>
      <c r="H215">
        <f t="shared" si="40"/>
        <v>0</v>
      </c>
      <c r="I215">
        <f t="shared" si="46"/>
        <v>73.284136624268584</v>
      </c>
      <c r="J215">
        <f t="shared" si="47"/>
        <v>27.350387108300428</v>
      </c>
      <c r="K215">
        <f t="shared" si="48"/>
        <v>9.3848405516728626</v>
      </c>
      <c r="L215">
        <f t="shared" si="41"/>
        <v>37.321019757014021</v>
      </c>
      <c r="M215">
        <f t="shared" si="42"/>
        <v>34.313373754131277</v>
      </c>
      <c r="N215">
        <f t="shared" si="43"/>
        <v>71.634393511145305</v>
      </c>
      <c r="O215">
        <f t="shared" si="44"/>
        <v>3.0076460028827441</v>
      </c>
      <c r="P215">
        <f t="shared" si="45"/>
        <v>4.1986060821674949</v>
      </c>
      <c r="Q215" s="5">
        <f t="shared" si="37"/>
        <v>44.628829703426227</v>
      </c>
    </row>
    <row r="216" spans="1:17" x14ac:dyDescent="0.25">
      <c r="A216" s="4">
        <v>44225</v>
      </c>
      <c r="B216" s="2">
        <v>235.99</v>
      </c>
      <c r="C216" s="2">
        <v>238.02</v>
      </c>
      <c r="D216" s="2">
        <v>231.35</v>
      </c>
      <c r="E216" s="2">
        <v>231.96</v>
      </c>
      <c r="F216">
        <f t="shared" si="38"/>
        <v>6.6700000000000159</v>
      </c>
      <c r="G216">
        <f t="shared" si="39"/>
        <v>0</v>
      </c>
      <c r="H216">
        <f t="shared" si="40"/>
        <v>3.7400000000000091</v>
      </c>
      <c r="I216">
        <f t="shared" si="46"/>
        <v>74.719555436820841</v>
      </c>
      <c r="J216">
        <f t="shared" si="47"/>
        <v>25.396788029136111</v>
      </c>
      <c r="K216">
        <f t="shared" si="48"/>
        <v>12.454494797981953</v>
      </c>
      <c r="L216">
        <f t="shared" si="41"/>
        <v>33.989479568853135</v>
      </c>
      <c r="M216">
        <f t="shared" si="42"/>
        <v>49.039645421671857</v>
      </c>
      <c r="N216">
        <f t="shared" si="43"/>
        <v>83.029124990524991</v>
      </c>
      <c r="O216">
        <f t="shared" si="44"/>
        <v>15.050165852818722</v>
      </c>
      <c r="P216">
        <f t="shared" si="45"/>
        <v>18.126369336707086</v>
      </c>
      <c r="Q216" s="5">
        <f t="shared" si="37"/>
        <v>42.735796820089142</v>
      </c>
    </row>
    <row r="217" spans="1:17" x14ac:dyDescent="0.25">
      <c r="A217" s="4">
        <v>44228</v>
      </c>
      <c r="B217" s="2">
        <v>235.06</v>
      </c>
      <c r="C217" s="2">
        <v>242.5</v>
      </c>
      <c r="D217" s="2">
        <v>232.43</v>
      </c>
      <c r="E217" s="2">
        <v>239.65</v>
      </c>
      <c r="F217">
        <f t="shared" si="38"/>
        <v>10.539999999999992</v>
      </c>
      <c r="G217">
        <f t="shared" si="39"/>
        <v>4.4799999999999898</v>
      </c>
      <c r="H217">
        <f t="shared" si="40"/>
        <v>0</v>
      </c>
      <c r="I217">
        <f t="shared" si="46"/>
        <v>79.922444334190772</v>
      </c>
      <c r="J217">
        <f t="shared" si="47"/>
        <v>28.062731741340663</v>
      </c>
      <c r="K217">
        <f t="shared" si="48"/>
        <v>11.564888026697528</v>
      </c>
      <c r="L217">
        <f t="shared" si="41"/>
        <v>35.112454298817589</v>
      </c>
      <c r="M217">
        <f t="shared" si="42"/>
        <v>41.21084195684589</v>
      </c>
      <c r="N217">
        <f t="shared" si="43"/>
        <v>76.323296255663479</v>
      </c>
      <c r="O217">
        <f t="shared" si="44"/>
        <v>6.098387658028301</v>
      </c>
      <c r="P217">
        <f t="shared" si="45"/>
        <v>7.9902047699830279</v>
      </c>
      <c r="Q217" s="5">
        <f t="shared" si="37"/>
        <v>40.253968816510131</v>
      </c>
    </row>
    <row r="218" spans="1:17" x14ac:dyDescent="0.25">
      <c r="A218" s="4">
        <v>44229</v>
      </c>
      <c r="B218" s="2">
        <v>241.3</v>
      </c>
      <c r="C218" s="2">
        <v>242.31</v>
      </c>
      <c r="D218" s="2">
        <v>238.69</v>
      </c>
      <c r="E218" s="2">
        <v>239.51</v>
      </c>
      <c r="F218">
        <f t="shared" si="38"/>
        <v>3.6200000000000045</v>
      </c>
      <c r="G218">
        <f t="shared" si="39"/>
        <v>0</v>
      </c>
      <c r="H218">
        <f t="shared" si="40"/>
        <v>0</v>
      </c>
      <c r="I218">
        <f t="shared" si="46"/>
        <v>77.833698310320003</v>
      </c>
      <c r="J218">
        <f t="shared" si="47"/>
        <v>26.058250902673471</v>
      </c>
      <c r="K218">
        <f t="shared" si="48"/>
        <v>10.738824596219132</v>
      </c>
      <c r="L218">
        <f t="shared" si="41"/>
        <v>33.479394488978556</v>
      </c>
      <c r="M218">
        <f t="shared" si="42"/>
        <v>41.21084195684589</v>
      </c>
      <c r="N218">
        <f t="shared" si="43"/>
        <v>74.690236445824439</v>
      </c>
      <c r="O218">
        <f t="shared" si="44"/>
        <v>7.7314474678673335</v>
      </c>
      <c r="P218">
        <f t="shared" si="45"/>
        <v>10.351349568260151</v>
      </c>
      <c r="Q218" s="5">
        <f t="shared" si="37"/>
        <v>38.118067441635127</v>
      </c>
    </row>
    <row r="219" spans="1:17" x14ac:dyDescent="0.25">
      <c r="A219" s="4">
        <v>44230</v>
      </c>
      <c r="B219" s="2">
        <v>239.57</v>
      </c>
      <c r="C219" s="2">
        <v>245.09</v>
      </c>
      <c r="D219" s="2">
        <v>239.26</v>
      </c>
      <c r="E219" s="2">
        <v>243</v>
      </c>
      <c r="F219">
        <f t="shared" si="38"/>
        <v>5.8300000000000125</v>
      </c>
      <c r="G219">
        <f t="shared" si="39"/>
        <v>2.7800000000000011</v>
      </c>
      <c r="H219">
        <f t="shared" si="40"/>
        <v>0</v>
      </c>
      <c r="I219">
        <f t="shared" si="46"/>
        <v>78.104148431011438</v>
      </c>
      <c r="J219">
        <f t="shared" si="47"/>
        <v>26.976947266768224</v>
      </c>
      <c r="K219">
        <f t="shared" si="48"/>
        <v>9.9717656964891948</v>
      </c>
      <c r="L219">
        <f t="shared" si="41"/>
        <v>34.53971115323877</v>
      </c>
      <c r="M219">
        <f t="shared" si="42"/>
        <v>36.964025610017771</v>
      </c>
      <c r="N219">
        <f t="shared" si="43"/>
        <v>71.503736763256541</v>
      </c>
      <c r="O219">
        <f t="shared" si="44"/>
        <v>2.4243144567790011</v>
      </c>
      <c r="P219">
        <f t="shared" si="45"/>
        <v>3.3904723955976213</v>
      </c>
      <c r="Q219" s="5">
        <f t="shared" si="37"/>
        <v>35.637524938346736</v>
      </c>
    </row>
    <row r="220" spans="1:17" x14ac:dyDescent="0.25">
      <c r="A220" s="4">
        <v>44231</v>
      </c>
      <c r="B220" s="2">
        <v>242.66</v>
      </c>
      <c r="C220" s="2">
        <v>243.23990000000001</v>
      </c>
      <c r="D220" s="2">
        <v>240.37</v>
      </c>
      <c r="E220" s="2">
        <v>242.01</v>
      </c>
      <c r="F220">
        <f t="shared" si="38"/>
        <v>2.8699000000000012</v>
      </c>
      <c r="G220">
        <f t="shared" si="39"/>
        <v>0</v>
      </c>
      <c r="H220">
        <f t="shared" si="40"/>
        <v>0</v>
      </c>
      <c r="I220">
        <f t="shared" si="46"/>
        <v>75.395180685939195</v>
      </c>
      <c r="J220">
        <f t="shared" si="47"/>
        <v>25.050022461999067</v>
      </c>
      <c r="K220">
        <f t="shared" si="48"/>
        <v>9.2594967181685384</v>
      </c>
      <c r="L220">
        <f t="shared" si="41"/>
        <v>33.224965089407583</v>
      </c>
      <c r="M220">
        <f t="shared" si="42"/>
        <v>36.964025610017771</v>
      </c>
      <c r="N220">
        <f t="shared" si="43"/>
        <v>70.188990699425347</v>
      </c>
      <c r="O220">
        <f t="shared" si="44"/>
        <v>3.7390605206101881</v>
      </c>
      <c r="P220">
        <f t="shared" si="45"/>
        <v>5.3271324795397019</v>
      </c>
      <c r="Q220" s="5">
        <f t="shared" si="37"/>
        <v>33.472496905574808</v>
      </c>
    </row>
    <row r="221" spans="1:17" x14ac:dyDescent="0.25">
      <c r="A221" s="4">
        <v>44232</v>
      </c>
      <c r="B221" s="2">
        <v>242.23</v>
      </c>
      <c r="C221" s="2">
        <v>243.28</v>
      </c>
      <c r="D221" s="2">
        <v>240.42</v>
      </c>
      <c r="E221" s="2">
        <v>242.2</v>
      </c>
      <c r="F221">
        <f t="shared" si="38"/>
        <v>2.8600000000000136</v>
      </c>
      <c r="G221">
        <f t="shared" si="39"/>
        <v>4.0099999999995362E-2</v>
      </c>
      <c r="H221">
        <f t="shared" si="40"/>
        <v>0</v>
      </c>
      <c r="I221">
        <f t="shared" si="46"/>
        <v>72.869810636943555</v>
      </c>
      <c r="J221">
        <f t="shared" si="47"/>
        <v>23.300835143284843</v>
      </c>
      <c r="K221">
        <f t="shared" si="48"/>
        <v>8.5981040954422134</v>
      </c>
      <c r="L221">
        <f t="shared" si="41"/>
        <v>31.975978720976368</v>
      </c>
      <c r="M221">
        <f t="shared" si="42"/>
        <v>36.900411691553188</v>
      </c>
      <c r="N221">
        <f t="shared" si="43"/>
        <v>68.87639041252956</v>
      </c>
      <c r="O221">
        <f t="shared" si="44"/>
        <v>4.9244329705768202</v>
      </c>
      <c r="P221">
        <f t="shared" si="45"/>
        <v>7.1496676017461542</v>
      </c>
      <c r="Q221" s="5">
        <f t="shared" si="37"/>
        <v>31.592294812444187</v>
      </c>
    </row>
    <row r="222" spans="1:17" x14ac:dyDescent="0.25">
      <c r="A222" s="4">
        <v>44235</v>
      </c>
      <c r="B222" s="2">
        <v>243.15</v>
      </c>
      <c r="C222" s="2">
        <v>243.68</v>
      </c>
      <c r="D222" s="2">
        <v>240.81</v>
      </c>
      <c r="E222" s="2">
        <v>242.47</v>
      </c>
      <c r="F222">
        <f t="shared" si="38"/>
        <v>2.8700000000000045</v>
      </c>
      <c r="G222">
        <f t="shared" si="39"/>
        <v>0.40000000000000568</v>
      </c>
      <c r="H222">
        <f t="shared" si="40"/>
        <v>0</v>
      </c>
      <c r="I222">
        <f t="shared" si="46"/>
        <v>70.534824162876163</v>
      </c>
      <c r="J222">
        <f t="shared" si="47"/>
        <v>22.036489775907359</v>
      </c>
      <c r="K222">
        <f t="shared" si="48"/>
        <v>7.9839538029106265</v>
      </c>
      <c r="L222">
        <f t="shared" si="41"/>
        <v>31.242000015512321</v>
      </c>
      <c r="M222">
        <f t="shared" si="42"/>
        <v>36.230606072476824</v>
      </c>
      <c r="N222">
        <f t="shared" si="43"/>
        <v>67.472606087989149</v>
      </c>
      <c r="O222">
        <f t="shared" si="44"/>
        <v>4.9886060569645032</v>
      </c>
      <c r="P222">
        <f t="shared" si="45"/>
        <v>7.393528049678415</v>
      </c>
      <c r="Q222" s="5">
        <f t="shared" si="37"/>
        <v>29.863811472246631</v>
      </c>
    </row>
    <row r="223" spans="1:17" x14ac:dyDescent="0.25">
      <c r="A223" s="4">
        <v>44236</v>
      </c>
      <c r="B223" s="2">
        <v>241.87</v>
      </c>
      <c r="C223" s="2">
        <v>244.76</v>
      </c>
      <c r="D223" s="2">
        <v>241.38</v>
      </c>
      <c r="E223" s="2">
        <v>243.77</v>
      </c>
      <c r="F223">
        <f t="shared" si="38"/>
        <v>3.3799999999999955</v>
      </c>
      <c r="G223">
        <f t="shared" si="39"/>
        <v>1.0799999999999841</v>
      </c>
      <c r="H223">
        <f t="shared" si="40"/>
        <v>0</v>
      </c>
      <c r="I223">
        <f t="shared" si="46"/>
        <v>68.876622436956438</v>
      </c>
      <c r="J223">
        <f t="shared" si="47"/>
        <v>21.542454791913961</v>
      </c>
      <c r="K223">
        <f t="shared" si="48"/>
        <v>7.4136713884170105</v>
      </c>
      <c r="L223">
        <f t="shared" si="41"/>
        <v>31.276874547139734</v>
      </c>
      <c r="M223">
        <f t="shared" si="42"/>
        <v>34.414236724775485</v>
      </c>
      <c r="N223">
        <f t="shared" si="43"/>
        <v>65.691111271915219</v>
      </c>
      <c r="O223">
        <f t="shared" si="44"/>
        <v>3.137362177635751</v>
      </c>
      <c r="P223">
        <f t="shared" si="45"/>
        <v>4.775931045905538</v>
      </c>
      <c r="Q223" s="5">
        <f t="shared" ref="Q223:Q250" si="49">(Q222*13+P223)/14</f>
        <v>28.071820013222268</v>
      </c>
    </row>
    <row r="224" spans="1:17" x14ac:dyDescent="0.25">
      <c r="A224" s="4">
        <v>44237</v>
      </c>
      <c r="B224" s="2">
        <v>245</v>
      </c>
      <c r="C224" s="2">
        <v>245.92</v>
      </c>
      <c r="D224" s="2">
        <v>240.89</v>
      </c>
      <c r="E224" s="2">
        <v>242.82</v>
      </c>
      <c r="F224">
        <f t="shared" si="38"/>
        <v>5.0300000000000011</v>
      </c>
      <c r="G224">
        <f t="shared" si="39"/>
        <v>1.1599999999999966</v>
      </c>
      <c r="H224">
        <f t="shared" si="40"/>
        <v>0</v>
      </c>
      <c r="I224">
        <f t="shared" si="46"/>
        <v>68.986863691459547</v>
      </c>
      <c r="J224">
        <f t="shared" si="47"/>
        <v>21.163708021062959</v>
      </c>
      <c r="K224">
        <f t="shared" si="48"/>
        <v>6.8841234321015099</v>
      </c>
      <c r="L224">
        <f t="shared" si="41"/>
        <v>30.67788110460657</v>
      </c>
      <c r="M224">
        <f t="shared" si="42"/>
        <v>32.527964500597712</v>
      </c>
      <c r="N224">
        <f t="shared" si="43"/>
        <v>63.205845605204281</v>
      </c>
      <c r="O224">
        <f t="shared" si="44"/>
        <v>1.8500833959911418</v>
      </c>
      <c r="P224">
        <f t="shared" si="45"/>
        <v>2.9270764092725128</v>
      </c>
      <c r="Q224" s="5">
        <f t="shared" si="49"/>
        <v>26.275766898654428</v>
      </c>
    </row>
    <row r="225" spans="1:17" x14ac:dyDescent="0.25">
      <c r="A225" s="4">
        <v>44238</v>
      </c>
      <c r="B225" s="2">
        <v>244.78</v>
      </c>
      <c r="C225" s="2">
        <v>245.15</v>
      </c>
      <c r="D225" s="2">
        <v>242.15</v>
      </c>
      <c r="E225" s="2">
        <v>244.49</v>
      </c>
      <c r="F225">
        <f t="shared" si="38"/>
        <v>3</v>
      </c>
      <c r="G225">
        <f t="shared" si="39"/>
        <v>0</v>
      </c>
      <c r="H225">
        <f t="shared" si="40"/>
        <v>0</v>
      </c>
      <c r="I225">
        <f t="shared" si="46"/>
        <v>67.059230570641006</v>
      </c>
      <c r="J225">
        <f t="shared" si="47"/>
        <v>19.652014590987033</v>
      </c>
      <c r="K225">
        <f t="shared" si="48"/>
        <v>6.3924003298085452</v>
      </c>
      <c r="L225">
        <f t="shared" si="41"/>
        <v>29.305457911995219</v>
      </c>
      <c r="M225">
        <f t="shared" si="42"/>
        <v>32.527964500597719</v>
      </c>
      <c r="N225">
        <f t="shared" si="43"/>
        <v>61.833422412592938</v>
      </c>
      <c r="O225">
        <f t="shared" si="44"/>
        <v>3.2225065886024993</v>
      </c>
      <c r="P225">
        <f t="shared" si="45"/>
        <v>5.2115934439142517</v>
      </c>
      <c r="Q225" s="5">
        <f t="shared" si="49"/>
        <v>24.771183080458702</v>
      </c>
    </row>
    <row r="226" spans="1:17" x14ac:dyDescent="0.25">
      <c r="A226" s="4">
        <v>44239</v>
      </c>
      <c r="B226" s="2">
        <v>243.9332</v>
      </c>
      <c r="C226" s="2">
        <v>245.3</v>
      </c>
      <c r="D226" s="2">
        <v>242.73</v>
      </c>
      <c r="E226" s="2">
        <v>244.99</v>
      </c>
      <c r="F226">
        <f t="shared" si="38"/>
        <v>2.5700000000000216</v>
      </c>
      <c r="G226">
        <f t="shared" si="39"/>
        <v>0.15000000000000568</v>
      </c>
      <c r="H226">
        <f t="shared" si="40"/>
        <v>0</v>
      </c>
      <c r="I226">
        <f t="shared" si="46"/>
        <v>64.839285529880954</v>
      </c>
      <c r="J226">
        <f t="shared" si="47"/>
        <v>18.398299263059393</v>
      </c>
      <c r="K226">
        <f t="shared" si="48"/>
        <v>5.9358003062507922</v>
      </c>
      <c r="L226">
        <f t="shared" si="41"/>
        <v>28.375234416456674</v>
      </c>
      <c r="M226">
        <f t="shared" si="42"/>
        <v>32.262766364328328</v>
      </c>
      <c r="N226">
        <f t="shared" si="43"/>
        <v>60.638000780785006</v>
      </c>
      <c r="O226">
        <f t="shared" si="44"/>
        <v>3.8875319478716541</v>
      </c>
      <c r="P226">
        <f t="shared" si="45"/>
        <v>6.4110490085674741</v>
      </c>
      <c r="Q226" s="5">
        <f t="shared" si="49"/>
        <v>23.459744932466471</v>
      </c>
    </row>
    <row r="227" spans="1:17" x14ac:dyDescent="0.25">
      <c r="A227" s="4">
        <v>44243</v>
      </c>
      <c r="B227" s="2">
        <v>245.03</v>
      </c>
      <c r="C227" s="2">
        <v>246.13</v>
      </c>
      <c r="D227" s="2">
        <v>242.92</v>
      </c>
      <c r="E227" s="2">
        <v>243.7</v>
      </c>
      <c r="F227">
        <f t="shared" si="38"/>
        <v>3.210000000000008</v>
      </c>
      <c r="G227">
        <f t="shared" si="39"/>
        <v>0.82999999999998408</v>
      </c>
      <c r="H227">
        <f t="shared" si="40"/>
        <v>0</v>
      </c>
      <c r="I227">
        <f t="shared" si="46"/>
        <v>63.417907992032319</v>
      </c>
      <c r="J227">
        <f t="shared" si="47"/>
        <v>17.914135029983704</v>
      </c>
      <c r="K227">
        <f t="shared" si="48"/>
        <v>5.5118145700900216</v>
      </c>
      <c r="L227">
        <f t="shared" si="41"/>
        <v>28.247754612521113</v>
      </c>
      <c r="M227">
        <f t="shared" si="42"/>
        <v>30.767963738492792</v>
      </c>
      <c r="N227">
        <f t="shared" si="43"/>
        <v>59.015718351013902</v>
      </c>
      <c r="O227">
        <f t="shared" si="44"/>
        <v>2.5202091259716788</v>
      </c>
      <c r="P227">
        <f t="shared" si="45"/>
        <v>4.2704032017063147</v>
      </c>
      <c r="Q227" s="5">
        <f t="shared" si="49"/>
        <v>22.089077665983602</v>
      </c>
    </row>
    <row r="228" spans="1:17" x14ac:dyDescent="0.25">
      <c r="A228" s="4">
        <v>44244</v>
      </c>
      <c r="B228" s="2">
        <v>241.32</v>
      </c>
      <c r="C228" s="2">
        <v>244.31</v>
      </c>
      <c r="D228" s="2">
        <v>240.94</v>
      </c>
      <c r="E228" s="2">
        <v>244.2</v>
      </c>
      <c r="F228">
        <f t="shared" si="38"/>
        <v>3.3700000000000045</v>
      </c>
      <c r="G228">
        <f t="shared" si="39"/>
        <v>0</v>
      </c>
      <c r="H228">
        <f t="shared" si="40"/>
        <v>1.9799999999999898</v>
      </c>
      <c r="I228">
        <f t="shared" si="46"/>
        <v>62.258057421172872</v>
      </c>
      <c r="J228">
        <f t="shared" si="47"/>
        <v>16.634553956413441</v>
      </c>
      <c r="K228">
        <f t="shared" si="48"/>
        <v>7.0981135293692956</v>
      </c>
      <c r="L228">
        <f t="shared" si="41"/>
        <v>26.71871665362357</v>
      </c>
      <c r="M228">
        <f t="shared" si="42"/>
        <v>42.670897866982614</v>
      </c>
      <c r="N228">
        <f t="shared" si="43"/>
        <v>69.389614520606187</v>
      </c>
      <c r="O228">
        <f t="shared" si="44"/>
        <v>15.952181213359044</v>
      </c>
      <c r="P228">
        <f t="shared" si="45"/>
        <v>22.989292163630378</v>
      </c>
      <c r="Q228" s="5">
        <f t="shared" si="49"/>
        <v>22.153378701529796</v>
      </c>
    </row>
    <row r="229" spans="1:17" x14ac:dyDescent="0.25">
      <c r="A229" s="4">
        <v>44245</v>
      </c>
      <c r="B229" s="2">
        <v>241.8</v>
      </c>
      <c r="C229" s="2">
        <v>243.93</v>
      </c>
      <c r="D229" s="2">
        <v>240.86</v>
      </c>
      <c r="E229" s="2">
        <v>243.79</v>
      </c>
      <c r="F229">
        <f t="shared" si="38"/>
        <v>3.0699999999999932</v>
      </c>
      <c r="G229">
        <f t="shared" si="39"/>
        <v>0</v>
      </c>
      <c r="H229">
        <f t="shared" si="40"/>
        <v>7.9999999999984084E-2</v>
      </c>
      <c r="I229">
        <f t="shared" si="46"/>
        <v>60.881053319660516</v>
      </c>
      <c r="J229">
        <f t="shared" si="47"/>
        <v>15.446371530955338</v>
      </c>
      <c r="K229">
        <f t="shared" si="48"/>
        <v>6.6711054201286153</v>
      </c>
      <c r="L229">
        <f t="shared" si="41"/>
        <v>25.371393378910529</v>
      </c>
      <c r="M229">
        <f t="shared" si="42"/>
        <v>43.188818854702355</v>
      </c>
      <c r="N229">
        <f t="shared" si="43"/>
        <v>68.560212233612887</v>
      </c>
      <c r="O229">
        <f t="shared" si="44"/>
        <v>17.817425475791826</v>
      </c>
      <c r="P229">
        <f t="shared" si="45"/>
        <v>25.98799638350085</v>
      </c>
      <c r="Q229" s="5">
        <f t="shared" si="49"/>
        <v>22.427279964527731</v>
      </c>
    </row>
    <row r="230" spans="1:17" x14ac:dyDescent="0.25">
      <c r="A230" s="4">
        <v>44246</v>
      </c>
      <c r="B230" s="2">
        <v>243.75</v>
      </c>
      <c r="C230" s="2">
        <v>243.86</v>
      </c>
      <c r="D230" s="2">
        <v>240.18</v>
      </c>
      <c r="E230" s="2">
        <v>240.97</v>
      </c>
      <c r="F230">
        <f t="shared" si="38"/>
        <v>3.6800000000000068</v>
      </c>
      <c r="G230">
        <f t="shared" si="39"/>
        <v>0</v>
      </c>
      <c r="H230">
        <f t="shared" si="40"/>
        <v>0.68000000000000682</v>
      </c>
      <c r="I230">
        <f t="shared" si="46"/>
        <v>60.21240665397049</v>
      </c>
      <c r="J230">
        <f t="shared" si="47"/>
        <v>14.343059278744242</v>
      </c>
      <c r="K230">
        <f t="shared" si="48"/>
        <v>6.8745978901194356</v>
      </c>
      <c r="L230">
        <f t="shared" si="41"/>
        <v>23.820770628171594</v>
      </c>
      <c r="M230">
        <f t="shared" si="42"/>
        <v>47.929787896137853</v>
      </c>
      <c r="N230">
        <f t="shared" si="43"/>
        <v>71.75055852430944</v>
      </c>
      <c r="O230">
        <f t="shared" si="44"/>
        <v>24.109017267966259</v>
      </c>
      <c r="P230">
        <f t="shared" si="45"/>
        <v>33.601156233227094</v>
      </c>
      <c r="Q230" s="5">
        <f t="shared" si="49"/>
        <v>23.225413983720539</v>
      </c>
    </row>
    <row r="231" spans="1:17" x14ac:dyDescent="0.25">
      <c r="A231" s="4">
        <v>44249</v>
      </c>
      <c r="B231" s="2">
        <v>237.42</v>
      </c>
      <c r="C231" s="2">
        <v>237.93</v>
      </c>
      <c r="D231" s="2">
        <v>232.4</v>
      </c>
      <c r="E231" s="2">
        <v>234.51</v>
      </c>
      <c r="F231">
        <f t="shared" si="38"/>
        <v>5.5300000000000011</v>
      </c>
      <c r="G231">
        <f t="shared" si="39"/>
        <v>0</v>
      </c>
      <c r="H231">
        <f t="shared" si="40"/>
        <v>7.7800000000000011</v>
      </c>
      <c r="I231">
        <f t="shared" si="46"/>
        <v>61.441520464401172</v>
      </c>
      <c r="J231">
        <f t="shared" si="47"/>
        <v>13.318555044548225</v>
      </c>
      <c r="K231">
        <f t="shared" si="48"/>
        <v>14.163555183682334</v>
      </c>
      <c r="L231">
        <f t="shared" si="41"/>
        <v>21.67679924565817</v>
      </c>
      <c r="M231">
        <f t="shared" si="42"/>
        <v>106.34453314423173</v>
      </c>
      <c r="N231">
        <f t="shared" si="43"/>
        <v>128.02133238988989</v>
      </c>
      <c r="O231">
        <f t="shared" si="44"/>
        <v>84.667733898573559</v>
      </c>
      <c r="P231">
        <f t="shared" si="45"/>
        <v>66.13564498822538</v>
      </c>
      <c r="Q231" s="5">
        <f t="shared" si="49"/>
        <v>26.290430484042311</v>
      </c>
    </row>
    <row r="232" spans="1:17" x14ac:dyDescent="0.25">
      <c r="A232" s="4">
        <v>44250</v>
      </c>
      <c r="B232" s="2">
        <v>230.32499999999999</v>
      </c>
      <c r="C232" s="2">
        <v>234.83</v>
      </c>
      <c r="D232" s="2">
        <v>228.73</v>
      </c>
      <c r="E232" s="2">
        <v>233.27</v>
      </c>
      <c r="F232">
        <f t="shared" si="38"/>
        <v>6.1000000000000227</v>
      </c>
      <c r="G232">
        <f t="shared" si="39"/>
        <v>0</v>
      </c>
      <c r="H232">
        <f t="shared" si="40"/>
        <v>3.6700000000000159</v>
      </c>
      <c r="I232">
        <f t="shared" si="46"/>
        <v>63.152840431229684</v>
      </c>
      <c r="J232">
        <f t="shared" si="47"/>
        <v>12.367229684223352</v>
      </c>
      <c r="K232">
        <f t="shared" si="48"/>
        <v>16.821872670562183</v>
      </c>
      <c r="L232">
        <f t="shared" si="41"/>
        <v>19.583014160211292</v>
      </c>
      <c r="M232">
        <f t="shared" si="42"/>
        <v>136.01973198590738</v>
      </c>
      <c r="N232">
        <f t="shared" si="43"/>
        <v>155.60274614611868</v>
      </c>
      <c r="O232">
        <f t="shared" si="44"/>
        <v>116.43671782569609</v>
      </c>
      <c r="P232">
        <f t="shared" si="45"/>
        <v>74.829474870807388</v>
      </c>
      <c r="Q232" s="5">
        <f t="shared" si="49"/>
        <v>29.757505083096962</v>
      </c>
    </row>
    <row r="233" spans="1:17" x14ac:dyDescent="0.25">
      <c r="A233" s="4">
        <v>44251</v>
      </c>
      <c r="B233" s="2">
        <v>230.01</v>
      </c>
      <c r="C233" s="2">
        <v>235.2</v>
      </c>
      <c r="D233" s="2">
        <v>229</v>
      </c>
      <c r="E233" s="2">
        <v>234.55</v>
      </c>
      <c r="F233">
        <f t="shared" si="38"/>
        <v>6.1999999999999886</v>
      </c>
      <c r="G233">
        <f t="shared" si="39"/>
        <v>0.36999999999997613</v>
      </c>
      <c r="H233">
        <f t="shared" si="40"/>
        <v>0</v>
      </c>
      <c r="I233">
        <f t="shared" si="46"/>
        <v>64.841923257570414</v>
      </c>
      <c r="J233">
        <f t="shared" si="47"/>
        <v>11.853856135350231</v>
      </c>
      <c r="K233">
        <f t="shared" si="48"/>
        <v>15.620310336950599</v>
      </c>
      <c r="L233">
        <f t="shared" si="41"/>
        <v>18.281160613116562</v>
      </c>
      <c r="M233">
        <f t="shared" si="42"/>
        <v>131.77408396553892</v>
      </c>
      <c r="N233">
        <f t="shared" si="43"/>
        <v>150.05524457865548</v>
      </c>
      <c r="O233">
        <f t="shared" si="44"/>
        <v>113.49292335242237</v>
      </c>
      <c r="P233">
        <f t="shared" si="45"/>
        <v>75.634093077587835</v>
      </c>
      <c r="Q233" s="5">
        <f t="shared" si="49"/>
        <v>33.034404225560593</v>
      </c>
    </row>
    <row r="234" spans="1:17" x14ac:dyDescent="0.25">
      <c r="A234" s="4">
        <v>44252</v>
      </c>
      <c r="B234" s="2">
        <v>232.08</v>
      </c>
      <c r="C234" s="2">
        <v>234.58519999999999</v>
      </c>
      <c r="D234" s="2">
        <v>227.88</v>
      </c>
      <c r="E234" s="2">
        <v>228.99</v>
      </c>
      <c r="F234">
        <f t="shared" si="38"/>
        <v>6.7051999999999907</v>
      </c>
      <c r="G234">
        <f t="shared" si="39"/>
        <v>0</v>
      </c>
      <c r="H234">
        <f t="shared" si="40"/>
        <v>1.1200000000000045</v>
      </c>
      <c r="I234">
        <f t="shared" si="46"/>
        <v>66.915557310601088</v>
      </c>
      <c r="J234">
        <f t="shared" si="47"/>
        <v>11.007152125682357</v>
      </c>
      <c r="K234">
        <f t="shared" si="48"/>
        <v>15.624573884311275</v>
      </c>
      <c r="L234">
        <f t="shared" si="41"/>
        <v>16.449316972121444</v>
      </c>
      <c r="M234">
        <f t="shared" si="42"/>
        <v>141.94928629954475</v>
      </c>
      <c r="N234">
        <f t="shared" si="43"/>
        <v>158.39860327166619</v>
      </c>
      <c r="O234">
        <f t="shared" si="44"/>
        <v>125.49996932742332</v>
      </c>
      <c r="P234">
        <f t="shared" si="45"/>
        <v>79.230477248704588</v>
      </c>
      <c r="Q234" s="5">
        <f t="shared" si="49"/>
        <v>36.334123727213736</v>
      </c>
    </row>
    <row r="235" spans="1:17" x14ac:dyDescent="0.25">
      <c r="A235" s="4">
        <v>44253</v>
      </c>
      <c r="B235" s="2">
        <v>231.52500000000001</v>
      </c>
      <c r="C235" s="2">
        <v>235.37</v>
      </c>
      <c r="D235" s="2">
        <v>229.54</v>
      </c>
      <c r="E235" s="2">
        <v>232.38</v>
      </c>
      <c r="F235">
        <f t="shared" si="38"/>
        <v>6.3799999999999955</v>
      </c>
      <c r="G235">
        <f t="shared" si="39"/>
        <v>0.78480000000001837</v>
      </c>
      <c r="H235">
        <f t="shared" si="40"/>
        <v>0</v>
      </c>
      <c r="I235">
        <f t="shared" si="46"/>
        <v>68.515874645558142</v>
      </c>
      <c r="J235">
        <f t="shared" si="47"/>
        <v>11.005726973847921</v>
      </c>
      <c r="K235">
        <f t="shared" si="48"/>
        <v>14.508532892574754</v>
      </c>
      <c r="L235">
        <f t="shared" si="41"/>
        <v>16.063032152449384</v>
      </c>
      <c r="M235">
        <f t="shared" si="42"/>
        <v>131.82711988994717</v>
      </c>
      <c r="N235">
        <f t="shared" si="43"/>
        <v>147.89015204239655</v>
      </c>
      <c r="O235">
        <f t="shared" si="44"/>
        <v>115.76408773749779</v>
      </c>
      <c r="P235">
        <f t="shared" si="45"/>
        <v>78.277076694269013</v>
      </c>
      <c r="Q235" s="5">
        <f t="shared" si="49"/>
        <v>39.330048939146259</v>
      </c>
    </row>
    <row r="236" spans="1:17" x14ac:dyDescent="0.25">
      <c r="A236" s="4">
        <v>44256</v>
      </c>
      <c r="B236" s="2">
        <v>235.9</v>
      </c>
      <c r="C236" s="2">
        <v>237.47</v>
      </c>
      <c r="D236" s="2">
        <v>233.15</v>
      </c>
      <c r="E236" s="2">
        <v>236.94</v>
      </c>
      <c r="F236">
        <f t="shared" si="38"/>
        <v>5.0900000000000034</v>
      </c>
      <c r="G236">
        <f t="shared" si="39"/>
        <v>2.0999999999999943</v>
      </c>
      <c r="H236">
        <f t="shared" si="40"/>
        <v>0</v>
      </c>
      <c r="I236">
        <f t="shared" si="46"/>
        <v>68.71188359944685</v>
      </c>
      <c r="J236">
        <f t="shared" si="47"/>
        <v>12.319603618573064</v>
      </c>
      <c r="K236">
        <f t="shared" si="48"/>
        <v>13.472209114533701</v>
      </c>
      <c r="L236">
        <f t="shared" si="41"/>
        <v>17.929363849766798</v>
      </c>
      <c r="M236">
        <f t="shared" si="42"/>
        <v>109.35586510448248</v>
      </c>
      <c r="N236">
        <f t="shared" si="43"/>
        <v>127.28522895424928</v>
      </c>
      <c r="O236">
        <f t="shared" si="44"/>
        <v>91.426501254715674</v>
      </c>
      <c r="P236">
        <f t="shared" si="45"/>
        <v>71.828052638831736</v>
      </c>
      <c r="Q236" s="5">
        <f t="shared" si="49"/>
        <v>41.651334917695223</v>
      </c>
    </row>
    <row r="237" spans="1:17" x14ac:dyDescent="0.25">
      <c r="A237" s="4">
        <v>44257</v>
      </c>
      <c r="B237" s="2">
        <v>237.01</v>
      </c>
      <c r="C237" s="2">
        <v>237.3</v>
      </c>
      <c r="D237" s="2">
        <v>233.45</v>
      </c>
      <c r="E237" s="2">
        <v>233.87</v>
      </c>
      <c r="F237">
        <f t="shared" si="38"/>
        <v>3.8500000000000227</v>
      </c>
      <c r="G237">
        <f t="shared" si="39"/>
        <v>0</v>
      </c>
      <c r="H237">
        <f t="shared" si="40"/>
        <v>0</v>
      </c>
      <c r="I237">
        <f t="shared" si="46"/>
        <v>67.6538919137721</v>
      </c>
      <c r="J237">
        <f t="shared" si="47"/>
        <v>11.43963193153213</v>
      </c>
      <c r="K237">
        <f t="shared" si="48"/>
        <v>12.509908463495579</v>
      </c>
      <c r="L237">
        <f t="shared" si="41"/>
        <v>16.909052248039846</v>
      </c>
      <c r="M237">
        <f t="shared" si="42"/>
        <v>109.35586510448248</v>
      </c>
      <c r="N237">
        <f t="shared" si="43"/>
        <v>126.26491735252232</v>
      </c>
      <c r="O237">
        <f t="shared" si="44"/>
        <v>92.446812856442634</v>
      </c>
      <c r="P237">
        <f t="shared" si="45"/>
        <v>73.216547236425114</v>
      </c>
      <c r="Q237" s="5">
        <f t="shared" si="49"/>
        <v>43.905992940461644</v>
      </c>
    </row>
    <row r="238" spans="1:17" x14ac:dyDescent="0.25">
      <c r="A238" s="4">
        <v>44258</v>
      </c>
      <c r="B238" s="2">
        <v>232.155</v>
      </c>
      <c r="C238" s="2">
        <v>233.57990000000001</v>
      </c>
      <c r="D238" s="2">
        <v>227.26</v>
      </c>
      <c r="E238" s="2">
        <v>227.56</v>
      </c>
      <c r="F238">
        <f t="shared" si="38"/>
        <v>6.3199000000000183</v>
      </c>
      <c r="G238">
        <f t="shared" si="39"/>
        <v>0</v>
      </c>
      <c r="H238">
        <f t="shared" si="40"/>
        <v>6.1899999999999977</v>
      </c>
      <c r="I238">
        <f t="shared" si="46"/>
        <v>69.141371062788394</v>
      </c>
      <c r="J238">
        <f t="shared" si="47"/>
        <v>10.62251536499412</v>
      </c>
      <c r="K238">
        <f t="shared" si="48"/>
        <v>17.806343573245893</v>
      </c>
      <c r="L238">
        <f t="shared" si="41"/>
        <v>15.363472262283667</v>
      </c>
      <c r="M238">
        <f t="shared" si="42"/>
        <v>167.62831552991358</v>
      </c>
      <c r="N238">
        <f t="shared" si="43"/>
        <v>182.99178779219724</v>
      </c>
      <c r="O238">
        <f t="shared" si="44"/>
        <v>152.26484326762991</v>
      </c>
      <c r="P238">
        <f t="shared" si="45"/>
        <v>83.208566408750329</v>
      </c>
      <c r="Q238" s="5">
        <f t="shared" si="49"/>
        <v>46.713319616767983</v>
      </c>
    </row>
    <row r="239" spans="1:17" x14ac:dyDescent="0.25">
      <c r="A239" s="4">
        <v>44259</v>
      </c>
      <c r="B239" s="2">
        <v>226.73500000000001</v>
      </c>
      <c r="C239" s="2">
        <v>232.49</v>
      </c>
      <c r="D239" s="2">
        <v>224.26</v>
      </c>
      <c r="E239" s="2">
        <v>226.73</v>
      </c>
      <c r="F239">
        <f t="shared" si="38"/>
        <v>8.2300000000000182</v>
      </c>
      <c r="G239">
        <f t="shared" si="39"/>
        <v>0</v>
      </c>
      <c r="H239">
        <f t="shared" si="40"/>
        <v>3</v>
      </c>
      <c r="I239">
        <f t="shared" si="46"/>
        <v>72.432701701160667</v>
      </c>
      <c r="J239">
        <f t="shared" si="47"/>
        <v>9.8637642674945401</v>
      </c>
      <c r="K239">
        <f t="shared" si="48"/>
        <v>19.534461889442614</v>
      </c>
      <c r="L239">
        <f t="shared" si="41"/>
        <v>13.617832879118581</v>
      </c>
      <c r="M239">
        <f t="shared" si="42"/>
        <v>198.04266768435753</v>
      </c>
      <c r="N239">
        <f t="shared" si="43"/>
        <v>211.66050056347609</v>
      </c>
      <c r="O239">
        <f t="shared" si="44"/>
        <v>184.42483480523896</v>
      </c>
      <c r="P239">
        <f t="shared" si="45"/>
        <v>87.132381485571855</v>
      </c>
      <c r="Q239" s="5">
        <f t="shared" si="49"/>
        <v>49.600395464539687</v>
      </c>
    </row>
    <row r="240" spans="1:17" x14ac:dyDescent="0.25">
      <c r="A240" s="4">
        <v>44260</v>
      </c>
      <c r="B240" s="2">
        <v>229.51650000000001</v>
      </c>
      <c r="C240" s="2">
        <v>233.27</v>
      </c>
      <c r="D240" s="2">
        <v>226.46</v>
      </c>
      <c r="E240" s="2">
        <v>231.6</v>
      </c>
      <c r="F240">
        <f t="shared" si="38"/>
        <v>6.8100000000000023</v>
      </c>
      <c r="G240">
        <f t="shared" si="39"/>
        <v>0.78000000000000114</v>
      </c>
      <c r="H240">
        <f t="shared" si="40"/>
        <v>0</v>
      </c>
      <c r="I240">
        <f t="shared" si="46"/>
        <v>74.068937293934908</v>
      </c>
      <c r="J240">
        <f t="shared" si="47"/>
        <v>9.9392096769592175</v>
      </c>
      <c r="K240">
        <f t="shared" si="48"/>
        <v>18.139143183053857</v>
      </c>
      <c r="L240">
        <f t="shared" si="41"/>
        <v>13.418863615548435</v>
      </c>
      <c r="M240">
        <f t="shared" si="42"/>
        <v>182.50086045677739</v>
      </c>
      <c r="N240">
        <f t="shared" si="43"/>
        <v>195.91972407232583</v>
      </c>
      <c r="O240">
        <f t="shared" si="44"/>
        <v>169.08199684122894</v>
      </c>
      <c r="P240">
        <f t="shared" si="45"/>
        <v>86.30167158606784</v>
      </c>
      <c r="Q240" s="5">
        <f t="shared" si="49"/>
        <v>52.221915187505985</v>
      </c>
    </row>
    <row r="241" spans="1:17" x14ac:dyDescent="0.25">
      <c r="A241" s="4">
        <v>44263</v>
      </c>
      <c r="B241" s="2">
        <v>231.37</v>
      </c>
      <c r="C241" s="2">
        <v>233.36500000000001</v>
      </c>
      <c r="D241" s="2">
        <v>227.13</v>
      </c>
      <c r="E241" s="2">
        <v>227.39</v>
      </c>
      <c r="F241">
        <f t="shared" si="38"/>
        <v>6.2350000000000136</v>
      </c>
      <c r="G241">
        <f t="shared" si="39"/>
        <v>9.4999999999998863E-2</v>
      </c>
      <c r="H241">
        <f t="shared" si="40"/>
        <v>0</v>
      </c>
      <c r="I241">
        <f t="shared" si="46"/>
        <v>75.01329891579671</v>
      </c>
      <c r="J241">
        <f t="shared" si="47"/>
        <v>9.3242661286049859</v>
      </c>
      <c r="K241">
        <f t="shared" si="48"/>
        <v>16.84349009855001</v>
      </c>
      <c r="L241">
        <f t="shared" si="41"/>
        <v>12.43015073776662</v>
      </c>
      <c r="M241">
        <f t="shared" si="42"/>
        <v>180.64145602705983</v>
      </c>
      <c r="N241">
        <f t="shared" si="43"/>
        <v>193.07160676482644</v>
      </c>
      <c r="O241">
        <f t="shared" si="44"/>
        <v>168.21130528929322</v>
      </c>
      <c r="P241">
        <f t="shared" si="45"/>
        <v>87.123792103820492</v>
      </c>
      <c r="Q241" s="5">
        <f t="shared" si="49"/>
        <v>54.714906395814168</v>
      </c>
    </row>
    <row r="242" spans="1:17" x14ac:dyDescent="0.25">
      <c r="A242" s="4">
        <v>44264</v>
      </c>
      <c r="B242" s="2">
        <v>232.88</v>
      </c>
      <c r="C242" s="2">
        <v>235.38390000000001</v>
      </c>
      <c r="D242" s="2">
        <v>231.67</v>
      </c>
      <c r="E242" s="2">
        <v>233.78</v>
      </c>
      <c r="F242">
        <f t="shared" si="38"/>
        <v>7.9939000000000249</v>
      </c>
      <c r="G242">
        <f t="shared" si="39"/>
        <v>2.0189000000000021</v>
      </c>
      <c r="H242">
        <f t="shared" si="40"/>
        <v>0</v>
      </c>
      <c r="I242">
        <f t="shared" si="46"/>
        <v>77.649106136096975</v>
      </c>
      <c r="J242">
        <f t="shared" si="47"/>
        <v>10.677147119418917</v>
      </c>
      <c r="K242">
        <f t="shared" si="48"/>
        <v>15.640383662939294</v>
      </c>
      <c r="L242">
        <f t="shared" si="41"/>
        <v>13.750508731813206</v>
      </c>
      <c r="M242">
        <f t="shared" si="42"/>
        <v>146.4846694347178</v>
      </c>
      <c r="N242">
        <f t="shared" si="43"/>
        <v>160.235178166531</v>
      </c>
      <c r="O242">
        <f t="shared" si="44"/>
        <v>132.7341607029046</v>
      </c>
      <c r="P242">
        <f t="shared" si="45"/>
        <v>82.837091219104934</v>
      </c>
      <c r="Q242" s="5">
        <f t="shared" si="49"/>
        <v>56.723633883192079</v>
      </c>
    </row>
    <row r="243" spans="1:17" x14ac:dyDescent="0.25">
      <c r="A243" s="4">
        <v>44265</v>
      </c>
      <c r="B243" s="2">
        <v>237</v>
      </c>
      <c r="C243" s="2">
        <v>237</v>
      </c>
      <c r="D243" s="2">
        <v>232.04</v>
      </c>
      <c r="E243" s="2">
        <v>232.42</v>
      </c>
      <c r="F243">
        <f t="shared" si="38"/>
        <v>4.960000000000008</v>
      </c>
      <c r="G243">
        <f t="shared" si="39"/>
        <v>1.6160999999999888</v>
      </c>
      <c r="H243">
        <f t="shared" si="40"/>
        <v>0</v>
      </c>
      <c r="I243">
        <f t="shared" si="46"/>
        <v>77.062741412090062</v>
      </c>
      <c r="J243">
        <f t="shared" si="47"/>
        <v>11.530593753746126</v>
      </c>
      <c r="K243">
        <f t="shared" si="48"/>
        <v>14.523213401300774</v>
      </c>
      <c r="L243">
        <f t="shared" si="41"/>
        <v>14.962605199945738</v>
      </c>
      <c r="M243">
        <f t="shared" si="42"/>
        <v>125.95373413951374</v>
      </c>
      <c r="N243">
        <f t="shared" si="43"/>
        <v>140.91633933945948</v>
      </c>
      <c r="O243">
        <f t="shared" si="44"/>
        <v>110.991128939568</v>
      </c>
      <c r="P243">
        <f t="shared" si="45"/>
        <v>78.763846307557458</v>
      </c>
      <c r="Q243" s="5">
        <f t="shared" si="49"/>
        <v>58.297934770646748</v>
      </c>
    </row>
    <row r="244" spans="1:17" x14ac:dyDescent="0.25">
      <c r="A244" s="4">
        <v>44266</v>
      </c>
      <c r="B244" s="2">
        <v>234.96</v>
      </c>
      <c r="C244" s="2">
        <v>239.17</v>
      </c>
      <c r="D244" s="2">
        <v>234.31</v>
      </c>
      <c r="E244" s="2">
        <v>237.13</v>
      </c>
      <c r="F244">
        <f t="shared" si="38"/>
        <v>6.75</v>
      </c>
      <c r="G244">
        <f t="shared" si="39"/>
        <v>2.1699999999999875</v>
      </c>
      <c r="H244">
        <f t="shared" si="40"/>
        <v>0</v>
      </c>
      <c r="I244">
        <f t="shared" si="46"/>
        <v>78.308259882655051</v>
      </c>
      <c r="J244">
        <f t="shared" si="47"/>
        <v>12.87697991419282</v>
      </c>
      <c r="K244">
        <f t="shared" si="48"/>
        <v>13.485841015493577</v>
      </c>
      <c r="L244">
        <f t="shared" si="41"/>
        <v>16.443961254520246</v>
      </c>
      <c r="M244">
        <f t="shared" si="42"/>
        <v>104.7282911471321</v>
      </c>
      <c r="N244">
        <f t="shared" si="43"/>
        <v>121.17225240165234</v>
      </c>
      <c r="O244">
        <f t="shared" si="44"/>
        <v>88.284329892611851</v>
      </c>
      <c r="P244">
        <f t="shared" si="45"/>
        <v>72.858536622702886</v>
      </c>
      <c r="Q244" s="5">
        <f t="shared" si="49"/>
        <v>59.337977760079333</v>
      </c>
    </row>
    <row r="245" spans="1:17" x14ac:dyDescent="0.25">
      <c r="A245" s="4">
        <v>44267</v>
      </c>
      <c r="B245" s="2">
        <v>234.01</v>
      </c>
      <c r="C245" s="2">
        <v>235.82</v>
      </c>
      <c r="D245" s="2">
        <v>233.23</v>
      </c>
      <c r="E245" s="2">
        <v>235.75</v>
      </c>
      <c r="F245">
        <f t="shared" si="38"/>
        <v>2.5900000000000034</v>
      </c>
      <c r="G245">
        <f t="shared" si="39"/>
        <v>0</v>
      </c>
      <c r="H245">
        <f t="shared" si="40"/>
        <v>1.0800000000000125</v>
      </c>
      <c r="I245">
        <f t="shared" si="46"/>
        <v>75.3048127481797</v>
      </c>
      <c r="J245">
        <f t="shared" si="47"/>
        <v>11.957195634607618</v>
      </c>
      <c r="K245">
        <f t="shared" si="48"/>
        <v>13.602566657244049</v>
      </c>
      <c r="L245">
        <f t="shared" si="41"/>
        <v>15.878395016521244</v>
      </c>
      <c r="M245">
        <f t="shared" si="42"/>
        <v>113.76050934446742</v>
      </c>
      <c r="N245">
        <f t="shared" si="43"/>
        <v>129.63890436098868</v>
      </c>
      <c r="O245">
        <f t="shared" si="44"/>
        <v>97.882114327946184</v>
      </c>
      <c r="P245">
        <f t="shared" si="45"/>
        <v>75.503657494193661</v>
      </c>
      <c r="Q245" s="5">
        <f t="shared" si="49"/>
        <v>60.492669169658932</v>
      </c>
    </row>
    <row r="246" spans="1:17" x14ac:dyDescent="0.25">
      <c r="A246" s="4">
        <v>44270</v>
      </c>
      <c r="B246" s="2">
        <v>234.96</v>
      </c>
      <c r="C246" s="2">
        <v>235.185</v>
      </c>
      <c r="D246" s="2">
        <v>231.81</v>
      </c>
      <c r="E246" s="2">
        <v>234.81</v>
      </c>
      <c r="F246">
        <f t="shared" si="38"/>
        <v>3.375</v>
      </c>
      <c r="G246">
        <f t="shared" si="39"/>
        <v>0</v>
      </c>
      <c r="H246">
        <f t="shared" si="40"/>
        <v>1.4199999999999875</v>
      </c>
      <c r="I246">
        <f t="shared" si="46"/>
        <v>73.30089755188115</v>
      </c>
      <c r="J246">
        <f t="shared" si="47"/>
        <v>11.103110232135645</v>
      </c>
      <c r="K246">
        <f t="shared" si="48"/>
        <v>14.050954753155176</v>
      </c>
      <c r="L246">
        <f t="shared" si="41"/>
        <v>15.147304607391812</v>
      </c>
      <c r="M246">
        <f t="shared" si="42"/>
        <v>126.54971858684793</v>
      </c>
      <c r="N246">
        <f t="shared" si="43"/>
        <v>141.69702319423973</v>
      </c>
      <c r="O246">
        <f t="shared" si="44"/>
        <v>111.40241397945611</v>
      </c>
      <c r="P246">
        <f t="shared" si="45"/>
        <v>78.620151269335096</v>
      </c>
      <c r="Q246" s="5">
        <f t="shared" si="49"/>
        <v>61.787489319635803</v>
      </c>
    </row>
    <row r="247" spans="1:17" x14ac:dyDescent="0.25">
      <c r="A247" s="4">
        <v>44271</v>
      </c>
      <c r="B247" s="2">
        <v>236.28</v>
      </c>
      <c r="C247" s="2">
        <v>240.05500000000001</v>
      </c>
      <c r="D247" s="2">
        <v>235.94</v>
      </c>
      <c r="E247" s="2">
        <v>237.71</v>
      </c>
      <c r="F247">
        <f t="shared" si="38"/>
        <v>5.2450000000000045</v>
      </c>
      <c r="G247">
        <f t="shared" si="39"/>
        <v>4.8700000000000045</v>
      </c>
      <c r="H247">
        <f t="shared" si="40"/>
        <v>0</v>
      </c>
      <c r="I247">
        <f t="shared" si="46"/>
        <v>73.310119155318219</v>
      </c>
      <c r="J247">
        <f t="shared" si="47"/>
        <v>15.180030929840246</v>
      </c>
      <c r="K247">
        <f t="shared" si="48"/>
        <v>13.047315127929807</v>
      </c>
      <c r="L247">
        <f t="shared" si="41"/>
        <v>20.706596994719281</v>
      </c>
      <c r="M247">
        <f t="shared" si="42"/>
        <v>85.950517414835844</v>
      </c>
      <c r="N247">
        <f t="shared" si="43"/>
        <v>106.65711440955512</v>
      </c>
      <c r="O247">
        <f t="shared" si="44"/>
        <v>65.243920420116567</v>
      </c>
      <c r="P247">
        <f t="shared" si="45"/>
        <v>61.171653462876307</v>
      </c>
      <c r="Q247" s="5">
        <f t="shared" si="49"/>
        <v>61.743501044152985</v>
      </c>
    </row>
    <row r="248" spans="1:17" x14ac:dyDescent="0.25">
      <c r="A248" s="4">
        <v>44272</v>
      </c>
      <c r="B248" s="2">
        <v>236.15</v>
      </c>
      <c r="C248" s="2">
        <v>238.55</v>
      </c>
      <c r="D248" s="2">
        <v>233.23</v>
      </c>
      <c r="E248" s="2">
        <v>237.04</v>
      </c>
      <c r="F248">
        <f t="shared" si="38"/>
        <v>5.3200000000000216</v>
      </c>
      <c r="G248">
        <f t="shared" si="39"/>
        <v>0</v>
      </c>
      <c r="H248">
        <f t="shared" si="40"/>
        <v>2.710000000000008</v>
      </c>
      <c r="I248">
        <f t="shared" si="46"/>
        <v>73.393682072795514</v>
      </c>
      <c r="J248">
        <f t="shared" si="47"/>
        <v>14.095743006280228</v>
      </c>
      <c r="K248">
        <f t="shared" si="48"/>
        <v>14.825364047363399</v>
      </c>
      <c r="L248">
        <f t="shared" si="41"/>
        <v>19.20566267856594</v>
      </c>
      <c r="M248">
        <f t="shared" si="42"/>
        <v>105.17618007619814</v>
      </c>
      <c r="N248">
        <f t="shared" si="43"/>
        <v>124.38184275476408</v>
      </c>
      <c r="O248">
        <f t="shared" si="44"/>
        <v>85.970517397632193</v>
      </c>
      <c r="P248">
        <f t="shared" si="45"/>
        <v>69.118221352561008</v>
      </c>
      <c r="Q248" s="5">
        <f t="shared" si="49"/>
        <v>62.27026678046785</v>
      </c>
    </row>
    <row r="249" spans="1:17" x14ac:dyDescent="0.25">
      <c r="A249" s="4">
        <v>44273</v>
      </c>
      <c r="B249" s="2">
        <v>232.56</v>
      </c>
      <c r="C249" s="2">
        <v>234.19</v>
      </c>
      <c r="D249" s="2">
        <v>230.33</v>
      </c>
      <c r="E249" s="2">
        <v>230.72</v>
      </c>
      <c r="F249">
        <f t="shared" si="38"/>
        <v>3.8599999999999852</v>
      </c>
      <c r="G249">
        <f t="shared" si="39"/>
        <v>0</v>
      </c>
      <c r="H249">
        <f t="shared" si="40"/>
        <v>2.8999999999999773</v>
      </c>
      <c r="I249">
        <f t="shared" si="46"/>
        <v>72.011276210452962</v>
      </c>
      <c r="J249">
        <f t="shared" si="47"/>
        <v>13.088904220117355</v>
      </c>
      <c r="K249">
        <f t="shared" si="48"/>
        <v>16.666409472551706</v>
      </c>
      <c r="L249">
        <f t="shared" si="41"/>
        <v>18.176186993082904</v>
      </c>
      <c r="M249">
        <f t="shared" si="42"/>
        <v>127.33235106828732</v>
      </c>
      <c r="N249">
        <f t="shared" si="43"/>
        <v>145.50853806137022</v>
      </c>
      <c r="O249">
        <f t="shared" si="44"/>
        <v>109.15616407520442</v>
      </c>
      <c r="P249">
        <f t="shared" si="45"/>
        <v>75.017016547280761</v>
      </c>
      <c r="Q249" s="5">
        <f t="shared" si="49"/>
        <v>63.180748906668768</v>
      </c>
    </row>
    <row r="250" spans="1:17" x14ac:dyDescent="0.25">
      <c r="A250" s="4">
        <v>44274</v>
      </c>
      <c r="B250" s="2">
        <v>231.02</v>
      </c>
      <c r="C250" s="2">
        <v>232.47399999999999</v>
      </c>
      <c r="D250" s="2">
        <v>229.34960000000001</v>
      </c>
      <c r="E250" s="2">
        <v>230.35</v>
      </c>
      <c r="F250">
        <f t="shared" si="38"/>
        <v>3.1243999999999801</v>
      </c>
      <c r="G250">
        <f t="shared" si="39"/>
        <v>0</v>
      </c>
      <c r="H250">
        <f t="shared" si="40"/>
        <v>0.98040000000000305</v>
      </c>
      <c r="I250">
        <f t="shared" si="46"/>
        <v>69.992013623992023</v>
      </c>
      <c r="J250">
        <f t="shared" si="47"/>
        <v>12.153982490108973</v>
      </c>
      <c r="K250">
        <f t="shared" si="48"/>
        <v>16.456351653083729</v>
      </c>
      <c r="L250">
        <f t="shared" si="41"/>
        <v>17.364813299131608</v>
      </c>
      <c r="M250">
        <f t="shared" si="42"/>
        <v>135.39884286056906</v>
      </c>
      <c r="N250">
        <f t="shared" si="43"/>
        <v>152.76365615970067</v>
      </c>
      <c r="O250">
        <f t="shared" si="44"/>
        <v>118.03402956143745</v>
      </c>
      <c r="P250">
        <f t="shared" si="45"/>
        <v>77.265779393263202</v>
      </c>
      <c r="Q250" s="5">
        <f t="shared" si="49"/>
        <v>64.186822512854079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workbookViewId="0">
      <selection sqref="A1:XFD1"/>
    </sheetView>
  </sheetViews>
  <sheetFormatPr defaultRowHeight="15" x14ac:dyDescent="0.25"/>
  <cols>
    <col min="1" max="1" width="10.5703125" bestFit="1" customWidth="1"/>
    <col min="8" max="8" width="9.140625" style="5"/>
  </cols>
  <sheetData>
    <row r="1" spans="1:8" s="5" customForma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23</v>
      </c>
      <c r="G1" s="6" t="s">
        <v>24</v>
      </c>
      <c r="H1" s="6" t="s">
        <v>25</v>
      </c>
    </row>
    <row r="2" spans="1:8" x14ac:dyDescent="0.25">
      <c r="A2" s="4">
        <v>43915</v>
      </c>
      <c r="B2" s="2">
        <v>148.91</v>
      </c>
      <c r="C2" s="2">
        <v>154.33000000000001</v>
      </c>
      <c r="D2" s="2">
        <v>144.44</v>
      </c>
      <c r="E2" s="2">
        <v>146.91999999999999</v>
      </c>
    </row>
    <row r="3" spans="1:8" x14ac:dyDescent="0.25">
      <c r="A3" s="4">
        <v>43916</v>
      </c>
      <c r="B3" s="2">
        <v>148.4</v>
      </c>
      <c r="C3" s="2">
        <v>156.66</v>
      </c>
      <c r="D3" s="2">
        <v>148.37</v>
      </c>
      <c r="E3" s="2">
        <v>156.11000000000001</v>
      </c>
    </row>
    <row r="4" spans="1:8" x14ac:dyDescent="0.25">
      <c r="A4" s="4">
        <v>43917</v>
      </c>
      <c r="B4" s="2">
        <v>151.75</v>
      </c>
      <c r="C4" s="2">
        <v>154.88999999999999</v>
      </c>
      <c r="D4" s="2">
        <v>149.19999999999999</v>
      </c>
      <c r="E4" s="2">
        <v>149.69999999999999</v>
      </c>
    </row>
    <row r="5" spans="1:8" x14ac:dyDescent="0.25">
      <c r="A5" s="4">
        <v>43920</v>
      </c>
      <c r="B5" s="2">
        <v>152.44</v>
      </c>
      <c r="C5" s="2">
        <v>160.6</v>
      </c>
      <c r="D5" s="2">
        <v>150.01</v>
      </c>
      <c r="E5" s="2">
        <v>160.22999999999999</v>
      </c>
    </row>
    <row r="6" spans="1:8" x14ac:dyDescent="0.25">
      <c r="A6" s="4">
        <v>43921</v>
      </c>
      <c r="B6" s="2">
        <v>159.4</v>
      </c>
      <c r="C6" s="2">
        <v>164.78</v>
      </c>
      <c r="D6" s="2">
        <v>156.56</v>
      </c>
      <c r="E6" s="2">
        <v>157.71</v>
      </c>
    </row>
    <row r="7" spans="1:8" x14ac:dyDescent="0.25">
      <c r="A7" s="4">
        <v>43922</v>
      </c>
      <c r="B7" s="2">
        <v>153</v>
      </c>
      <c r="C7" s="2">
        <v>157.75</v>
      </c>
      <c r="D7" s="2">
        <v>150.82</v>
      </c>
      <c r="E7" s="2">
        <v>152.11000000000001</v>
      </c>
    </row>
    <row r="8" spans="1:8" x14ac:dyDescent="0.25">
      <c r="A8" s="4">
        <v>43923</v>
      </c>
      <c r="B8" s="2">
        <v>151.86000000000001</v>
      </c>
      <c r="C8" s="2">
        <v>155.47999999999999</v>
      </c>
      <c r="D8" s="2">
        <v>150.36000000000001</v>
      </c>
      <c r="E8" s="2">
        <v>155.26</v>
      </c>
    </row>
    <row r="9" spans="1:8" x14ac:dyDescent="0.25">
      <c r="A9" s="4">
        <v>43924</v>
      </c>
      <c r="B9" s="2">
        <v>155.1</v>
      </c>
      <c r="C9" s="2">
        <v>157.38</v>
      </c>
      <c r="D9" s="2">
        <v>152.19</v>
      </c>
      <c r="E9" s="2">
        <v>153.83000000000001</v>
      </c>
    </row>
    <row r="10" spans="1:8" x14ac:dyDescent="0.25">
      <c r="A10" s="4">
        <v>43927</v>
      </c>
      <c r="B10" s="2">
        <v>160.32</v>
      </c>
      <c r="C10" s="2">
        <v>166.5</v>
      </c>
      <c r="D10" s="2">
        <v>157.58000000000001</v>
      </c>
      <c r="E10" s="2">
        <v>165.27</v>
      </c>
    </row>
    <row r="11" spans="1:8" x14ac:dyDescent="0.25">
      <c r="A11" s="4">
        <v>43928</v>
      </c>
      <c r="B11" s="2">
        <v>169.59</v>
      </c>
      <c r="C11" s="2">
        <v>170</v>
      </c>
      <c r="D11" s="2">
        <v>163.26</v>
      </c>
      <c r="E11" s="2">
        <v>163.49</v>
      </c>
    </row>
    <row r="12" spans="1:8" x14ac:dyDescent="0.25">
      <c r="A12" s="4">
        <v>43929</v>
      </c>
      <c r="B12" s="2">
        <v>165.67</v>
      </c>
      <c r="C12" s="2">
        <v>166.67</v>
      </c>
      <c r="D12" s="2">
        <v>163.5</v>
      </c>
      <c r="E12" s="2">
        <v>165.13</v>
      </c>
    </row>
    <row r="13" spans="1:8" x14ac:dyDescent="0.25">
      <c r="A13" s="4">
        <v>43930</v>
      </c>
      <c r="B13" s="2">
        <v>166.36</v>
      </c>
      <c r="C13" s="2">
        <v>167.37</v>
      </c>
      <c r="D13" s="2">
        <v>163.33000000000001</v>
      </c>
      <c r="E13" s="2">
        <v>165.14</v>
      </c>
    </row>
    <row r="14" spans="1:8" x14ac:dyDescent="0.25">
      <c r="A14" s="4">
        <v>43934</v>
      </c>
      <c r="B14" s="2">
        <v>164.35</v>
      </c>
      <c r="C14" s="2">
        <v>165.57</v>
      </c>
      <c r="D14" s="2">
        <v>162.30000000000001</v>
      </c>
      <c r="E14" s="2">
        <v>165.51</v>
      </c>
    </row>
    <row r="15" spans="1:8" x14ac:dyDescent="0.25">
      <c r="A15" s="4">
        <v>43935</v>
      </c>
      <c r="B15" s="2">
        <v>169</v>
      </c>
      <c r="C15" s="2">
        <v>173.75</v>
      </c>
      <c r="D15" s="2">
        <v>168</v>
      </c>
      <c r="E15" s="2">
        <v>173.7</v>
      </c>
      <c r="F15">
        <f t="shared" ref="F15:F78" si="0">MAX(C2:C15)-E15</f>
        <v>5.0000000000011369E-2</v>
      </c>
      <c r="G15">
        <f t="shared" ref="G15:G78" si="1">MAX(C2:C15)-MIN(D2:D15)</f>
        <v>29.310000000000002</v>
      </c>
      <c r="H15" s="5">
        <f t="shared" ref="H15:H78" si="2">F15/G15*100</f>
        <v>0.17059024223818275</v>
      </c>
    </row>
    <row r="16" spans="1:8" x14ac:dyDescent="0.25">
      <c r="A16" s="4">
        <v>43936</v>
      </c>
      <c r="B16" s="2">
        <v>171.2</v>
      </c>
      <c r="C16" s="2">
        <v>173.57</v>
      </c>
      <c r="D16" s="2">
        <v>169.24</v>
      </c>
      <c r="E16" s="2">
        <v>171.88</v>
      </c>
      <c r="F16">
        <f t="shared" si="0"/>
        <v>1.8700000000000045</v>
      </c>
      <c r="G16">
        <f t="shared" si="1"/>
        <v>25.379999999999995</v>
      </c>
      <c r="H16" s="5">
        <f t="shared" si="2"/>
        <v>7.3680063041765358</v>
      </c>
    </row>
    <row r="17" spans="1:8" x14ac:dyDescent="0.25">
      <c r="A17" s="4">
        <v>43937</v>
      </c>
      <c r="B17" s="2">
        <v>174.3</v>
      </c>
      <c r="C17" s="2">
        <v>177.28</v>
      </c>
      <c r="D17" s="2">
        <v>172.9</v>
      </c>
      <c r="E17" s="2">
        <v>177.04</v>
      </c>
      <c r="F17">
        <f t="shared" si="0"/>
        <v>0.24000000000000909</v>
      </c>
      <c r="G17">
        <f t="shared" si="1"/>
        <v>28.080000000000013</v>
      </c>
      <c r="H17" s="5">
        <f t="shared" si="2"/>
        <v>0.85470085470088675</v>
      </c>
    </row>
    <row r="18" spans="1:8" x14ac:dyDescent="0.25">
      <c r="A18" s="4">
        <v>43938</v>
      </c>
      <c r="B18" s="2">
        <v>179.5</v>
      </c>
      <c r="C18" s="2">
        <v>180</v>
      </c>
      <c r="D18" s="2">
        <v>175.87</v>
      </c>
      <c r="E18" s="2">
        <v>178.6</v>
      </c>
      <c r="F18">
        <f t="shared" si="0"/>
        <v>1.4000000000000057</v>
      </c>
      <c r="G18">
        <f t="shared" si="1"/>
        <v>29.990000000000009</v>
      </c>
      <c r="H18" s="5">
        <f t="shared" si="2"/>
        <v>4.668222740913655</v>
      </c>
    </row>
    <row r="19" spans="1:8" x14ac:dyDescent="0.25">
      <c r="A19" s="4">
        <v>43941</v>
      </c>
      <c r="B19" s="2">
        <v>176.63</v>
      </c>
      <c r="C19" s="2">
        <v>178.75</v>
      </c>
      <c r="D19" s="2">
        <v>174.99</v>
      </c>
      <c r="E19" s="2">
        <v>175.06</v>
      </c>
      <c r="F19">
        <f t="shared" si="0"/>
        <v>4.9399999999999977</v>
      </c>
      <c r="G19">
        <f t="shared" si="1"/>
        <v>29.639999999999986</v>
      </c>
      <c r="H19" s="5">
        <f t="shared" si="2"/>
        <v>16.666666666666664</v>
      </c>
    </row>
    <row r="20" spans="1:8" x14ac:dyDescent="0.25">
      <c r="A20" s="4">
        <v>43942</v>
      </c>
      <c r="B20" s="2">
        <v>173.5</v>
      </c>
      <c r="C20" s="2">
        <v>173.67</v>
      </c>
      <c r="D20" s="2">
        <v>166.11</v>
      </c>
      <c r="E20" s="2">
        <v>167.82</v>
      </c>
      <c r="F20">
        <f t="shared" si="0"/>
        <v>12.180000000000007</v>
      </c>
      <c r="G20">
        <f t="shared" si="1"/>
        <v>29.639999999999986</v>
      </c>
      <c r="H20" s="5">
        <f t="shared" si="2"/>
        <v>41.093117408906927</v>
      </c>
    </row>
    <row r="21" spans="1:8" x14ac:dyDescent="0.25">
      <c r="A21" s="4">
        <v>43943</v>
      </c>
      <c r="B21" s="2">
        <v>171.39</v>
      </c>
      <c r="C21" s="2">
        <v>174</v>
      </c>
      <c r="D21" s="2">
        <v>170.82</v>
      </c>
      <c r="E21" s="2">
        <v>173.52</v>
      </c>
      <c r="F21">
        <f t="shared" si="0"/>
        <v>6.4799999999999898</v>
      </c>
      <c r="G21">
        <f t="shared" si="1"/>
        <v>29.639999999999986</v>
      </c>
      <c r="H21" s="5">
        <f t="shared" si="2"/>
        <v>21.862348178137626</v>
      </c>
    </row>
    <row r="22" spans="1:8" x14ac:dyDescent="0.25">
      <c r="A22" s="4">
        <v>43944</v>
      </c>
      <c r="B22" s="2">
        <v>174.11</v>
      </c>
      <c r="C22" s="2">
        <v>175.06</v>
      </c>
      <c r="D22" s="2">
        <v>170.91</v>
      </c>
      <c r="E22" s="2">
        <v>171.42</v>
      </c>
      <c r="F22">
        <f t="shared" si="0"/>
        <v>8.5800000000000125</v>
      </c>
      <c r="G22">
        <f t="shared" si="1"/>
        <v>27.810000000000002</v>
      </c>
      <c r="H22" s="5">
        <f t="shared" si="2"/>
        <v>30.85221143473575</v>
      </c>
    </row>
    <row r="23" spans="1:8" x14ac:dyDescent="0.25">
      <c r="A23" s="4">
        <v>43945</v>
      </c>
      <c r="B23" s="2">
        <v>172.06</v>
      </c>
      <c r="C23" s="2">
        <v>174.56</v>
      </c>
      <c r="D23" s="2">
        <v>170.71</v>
      </c>
      <c r="E23" s="2">
        <v>174.55</v>
      </c>
      <c r="F23">
        <f t="shared" si="0"/>
        <v>5.4499999999999886</v>
      </c>
      <c r="G23">
        <f t="shared" si="1"/>
        <v>22.419999999999987</v>
      </c>
      <c r="H23" s="5">
        <f t="shared" si="2"/>
        <v>24.308652988403175</v>
      </c>
    </row>
    <row r="24" spans="1:8" x14ac:dyDescent="0.25">
      <c r="A24" s="4">
        <v>43948</v>
      </c>
      <c r="B24" s="2">
        <v>176.59</v>
      </c>
      <c r="C24" s="2">
        <v>176.9</v>
      </c>
      <c r="D24" s="2">
        <v>173.3</v>
      </c>
      <c r="E24" s="2">
        <v>174.05</v>
      </c>
      <c r="F24">
        <f t="shared" si="0"/>
        <v>5.9499999999999886</v>
      </c>
      <c r="G24">
        <f t="shared" si="1"/>
        <v>17.699999999999989</v>
      </c>
      <c r="H24" s="5">
        <f t="shared" si="2"/>
        <v>33.615819209039508</v>
      </c>
    </row>
    <row r="25" spans="1:8" x14ac:dyDescent="0.25">
      <c r="A25" s="4">
        <v>43949</v>
      </c>
      <c r="B25" s="2">
        <v>175.59</v>
      </c>
      <c r="C25" s="2">
        <v>175.67</v>
      </c>
      <c r="D25" s="2">
        <v>169.39</v>
      </c>
      <c r="E25" s="2">
        <v>169.81</v>
      </c>
      <c r="F25">
        <f t="shared" si="0"/>
        <v>10.189999999999998</v>
      </c>
      <c r="G25">
        <f t="shared" si="1"/>
        <v>17.699999999999989</v>
      </c>
      <c r="H25" s="5">
        <f t="shared" si="2"/>
        <v>57.570621468926575</v>
      </c>
    </row>
    <row r="26" spans="1:8" x14ac:dyDescent="0.25">
      <c r="A26" s="4">
        <v>43950</v>
      </c>
      <c r="B26" s="2">
        <v>173.22</v>
      </c>
      <c r="C26" s="2">
        <v>177.68</v>
      </c>
      <c r="D26" s="2">
        <v>171.88</v>
      </c>
      <c r="E26" s="2">
        <v>177.43</v>
      </c>
      <c r="F26">
        <f t="shared" si="0"/>
        <v>2.5699999999999932</v>
      </c>
      <c r="G26">
        <f t="shared" si="1"/>
        <v>17.699999999999989</v>
      </c>
      <c r="H26" s="5">
        <f t="shared" si="2"/>
        <v>14.519774011299406</v>
      </c>
    </row>
    <row r="27" spans="1:8" x14ac:dyDescent="0.25">
      <c r="A27" s="4">
        <v>43951</v>
      </c>
      <c r="B27" s="2">
        <v>180</v>
      </c>
      <c r="C27" s="2">
        <v>180.4</v>
      </c>
      <c r="D27" s="2">
        <v>176.23</v>
      </c>
      <c r="E27" s="2">
        <v>179.21</v>
      </c>
      <c r="F27">
        <f t="shared" si="0"/>
        <v>1.1899999999999977</v>
      </c>
      <c r="G27">
        <f t="shared" si="1"/>
        <v>18.099999999999994</v>
      </c>
      <c r="H27" s="5">
        <f t="shared" si="2"/>
        <v>6.5745856353591048</v>
      </c>
    </row>
    <row r="28" spans="1:8" x14ac:dyDescent="0.25">
      <c r="A28" s="4">
        <v>43952</v>
      </c>
      <c r="B28" s="2">
        <v>175.8</v>
      </c>
      <c r="C28" s="2">
        <v>178.64</v>
      </c>
      <c r="D28" s="2">
        <v>174.01</v>
      </c>
      <c r="E28" s="2">
        <v>174.57</v>
      </c>
      <c r="F28">
        <f t="shared" si="0"/>
        <v>5.8300000000000125</v>
      </c>
      <c r="G28">
        <f t="shared" si="1"/>
        <v>14.289999999999992</v>
      </c>
      <c r="H28" s="5">
        <f t="shared" si="2"/>
        <v>40.797760671798571</v>
      </c>
    </row>
    <row r="29" spans="1:8" x14ac:dyDescent="0.25">
      <c r="A29" s="4">
        <v>43955</v>
      </c>
      <c r="B29" s="2">
        <v>174.49</v>
      </c>
      <c r="C29" s="2">
        <v>179</v>
      </c>
      <c r="D29" s="2">
        <v>173.8</v>
      </c>
      <c r="E29" s="2">
        <v>178.84</v>
      </c>
      <c r="F29">
        <f t="shared" si="0"/>
        <v>1.5600000000000023</v>
      </c>
      <c r="G29">
        <f t="shared" si="1"/>
        <v>14.289999999999992</v>
      </c>
      <c r="H29" s="5">
        <f t="shared" si="2"/>
        <v>10.91672498250527</v>
      </c>
    </row>
    <row r="30" spans="1:8" x14ac:dyDescent="0.25">
      <c r="A30" s="4">
        <v>43956</v>
      </c>
      <c r="B30" s="2">
        <v>180.62</v>
      </c>
      <c r="C30" s="2">
        <v>183.65</v>
      </c>
      <c r="D30" s="2">
        <v>179.9</v>
      </c>
      <c r="E30" s="2">
        <v>180.76</v>
      </c>
      <c r="F30">
        <f t="shared" si="0"/>
        <v>2.8900000000000148</v>
      </c>
      <c r="G30">
        <f t="shared" si="1"/>
        <v>17.539999999999992</v>
      </c>
      <c r="H30" s="5">
        <f t="shared" si="2"/>
        <v>16.476624857468735</v>
      </c>
    </row>
    <row r="31" spans="1:8" x14ac:dyDescent="0.25">
      <c r="A31" s="4">
        <v>43957</v>
      </c>
      <c r="B31" s="2">
        <v>182.08</v>
      </c>
      <c r="C31" s="2">
        <v>184.2</v>
      </c>
      <c r="D31" s="2">
        <v>181.63</v>
      </c>
      <c r="E31" s="2">
        <v>182.54</v>
      </c>
      <c r="F31">
        <f t="shared" si="0"/>
        <v>1.6599999999999966</v>
      </c>
      <c r="G31">
        <f t="shared" si="1"/>
        <v>18.089999999999975</v>
      </c>
      <c r="H31" s="5">
        <f t="shared" si="2"/>
        <v>9.1763405196240964</v>
      </c>
    </row>
    <row r="32" spans="1:8" x14ac:dyDescent="0.25">
      <c r="A32" s="4">
        <v>43958</v>
      </c>
      <c r="B32" s="2">
        <v>184.17</v>
      </c>
      <c r="C32" s="2">
        <v>184.55</v>
      </c>
      <c r="D32" s="2">
        <v>182.58</v>
      </c>
      <c r="E32" s="2">
        <v>183.6</v>
      </c>
      <c r="F32">
        <f t="shared" si="0"/>
        <v>0.95000000000001705</v>
      </c>
      <c r="G32">
        <f t="shared" si="1"/>
        <v>18.439999999999998</v>
      </c>
      <c r="H32" s="5">
        <f t="shared" si="2"/>
        <v>5.1518438177875119</v>
      </c>
    </row>
    <row r="33" spans="1:8" x14ac:dyDescent="0.25">
      <c r="A33" s="4">
        <v>43959</v>
      </c>
      <c r="B33" s="2">
        <v>184.98</v>
      </c>
      <c r="C33" s="2">
        <v>185</v>
      </c>
      <c r="D33" s="2">
        <v>183.36</v>
      </c>
      <c r="E33" s="2">
        <v>184.68</v>
      </c>
      <c r="F33">
        <f t="shared" si="0"/>
        <v>0.31999999999999318</v>
      </c>
      <c r="G33">
        <f t="shared" si="1"/>
        <v>18.889999999999986</v>
      </c>
      <c r="H33" s="5">
        <f t="shared" si="2"/>
        <v>1.6940179989412039</v>
      </c>
    </row>
    <row r="34" spans="1:8" x14ac:dyDescent="0.25">
      <c r="A34" s="4">
        <v>43962</v>
      </c>
      <c r="B34" s="2">
        <v>183.15</v>
      </c>
      <c r="C34" s="2">
        <v>187.51</v>
      </c>
      <c r="D34" s="2">
        <v>182.85</v>
      </c>
      <c r="E34" s="2">
        <v>186.74</v>
      </c>
      <c r="F34">
        <f t="shared" si="0"/>
        <v>0.76999999999998181</v>
      </c>
      <c r="G34">
        <f t="shared" si="1"/>
        <v>18.120000000000005</v>
      </c>
      <c r="H34" s="5">
        <f t="shared" si="2"/>
        <v>4.2494481236202075</v>
      </c>
    </row>
    <row r="35" spans="1:8" x14ac:dyDescent="0.25">
      <c r="A35" s="4">
        <v>43963</v>
      </c>
      <c r="B35" s="2">
        <v>186.8</v>
      </c>
      <c r="C35" s="2">
        <v>187.04</v>
      </c>
      <c r="D35" s="2">
        <v>182.3</v>
      </c>
      <c r="E35" s="2">
        <v>182.51</v>
      </c>
      <c r="F35">
        <f t="shared" si="0"/>
        <v>5</v>
      </c>
      <c r="G35">
        <f t="shared" si="1"/>
        <v>18.120000000000005</v>
      </c>
      <c r="H35" s="5">
        <f t="shared" si="2"/>
        <v>27.593818984547454</v>
      </c>
    </row>
    <row r="36" spans="1:8" x14ac:dyDescent="0.25">
      <c r="A36" s="4">
        <v>43964</v>
      </c>
      <c r="B36" s="2">
        <v>182.55</v>
      </c>
      <c r="C36" s="2">
        <v>184.05</v>
      </c>
      <c r="D36" s="2">
        <v>176.54</v>
      </c>
      <c r="E36" s="2">
        <v>179.75</v>
      </c>
      <c r="F36">
        <f t="shared" si="0"/>
        <v>7.7599999999999909</v>
      </c>
      <c r="G36">
        <f t="shared" si="1"/>
        <v>18.120000000000005</v>
      </c>
      <c r="H36" s="5">
        <f t="shared" si="2"/>
        <v>42.825607064017603</v>
      </c>
    </row>
    <row r="37" spans="1:8" x14ac:dyDescent="0.25">
      <c r="A37" s="4">
        <v>43965</v>
      </c>
      <c r="B37" s="2">
        <v>177.54</v>
      </c>
      <c r="C37" s="2">
        <v>180.69</v>
      </c>
      <c r="D37" s="2">
        <v>175.68</v>
      </c>
      <c r="E37" s="2">
        <v>180.53</v>
      </c>
      <c r="F37">
        <f t="shared" si="0"/>
        <v>6.9799999999999898</v>
      </c>
      <c r="G37">
        <f t="shared" si="1"/>
        <v>18.120000000000005</v>
      </c>
      <c r="H37" s="5">
        <f t="shared" si="2"/>
        <v>38.520971302428194</v>
      </c>
    </row>
    <row r="38" spans="1:8" x14ac:dyDescent="0.25">
      <c r="A38" s="4">
        <v>43966</v>
      </c>
      <c r="B38" s="2">
        <v>179.06</v>
      </c>
      <c r="C38" s="2">
        <v>187.06</v>
      </c>
      <c r="D38" s="2">
        <v>177</v>
      </c>
      <c r="E38" s="2">
        <v>183.16</v>
      </c>
      <c r="F38">
        <f t="shared" si="0"/>
        <v>4.3499999999999943</v>
      </c>
      <c r="G38">
        <f t="shared" si="1"/>
        <v>18.120000000000005</v>
      </c>
      <c r="H38" s="5">
        <f t="shared" si="2"/>
        <v>24.006622516556252</v>
      </c>
    </row>
    <row r="39" spans="1:8" x14ac:dyDescent="0.25">
      <c r="A39" s="4">
        <v>43969</v>
      </c>
      <c r="B39" s="2">
        <v>185.75</v>
      </c>
      <c r="C39" s="2">
        <v>186.2</v>
      </c>
      <c r="D39" s="2">
        <v>183.96</v>
      </c>
      <c r="E39" s="2">
        <v>184.91</v>
      </c>
      <c r="F39">
        <f t="shared" si="0"/>
        <v>2.5999999999999943</v>
      </c>
      <c r="G39">
        <f t="shared" si="1"/>
        <v>15.629999999999995</v>
      </c>
      <c r="H39" s="5">
        <f t="shared" si="2"/>
        <v>16.634676903390883</v>
      </c>
    </row>
    <row r="40" spans="1:8" x14ac:dyDescent="0.25">
      <c r="A40" s="4">
        <v>43970</v>
      </c>
      <c r="B40" s="2">
        <v>185.03</v>
      </c>
      <c r="C40" s="2">
        <v>186.6</v>
      </c>
      <c r="D40" s="2">
        <v>183.49</v>
      </c>
      <c r="E40" s="2">
        <v>183.63</v>
      </c>
      <c r="F40">
        <f t="shared" si="0"/>
        <v>3.8799999999999955</v>
      </c>
      <c r="G40">
        <f t="shared" si="1"/>
        <v>13.70999999999998</v>
      </c>
      <c r="H40" s="5">
        <f t="shared" si="2"/>
        <v>28.300510576221743</v>
      </c>
    </row>
    <row r="41" spans="1:8" x14ac:dyDescent="0.25">
      <c r="A41" s="4">
        <v>43971</v>
      </c>
      <c r="B41" s="2">
        <v>184.81</v>
      </c>
      <c r="C41" s="2">
        <v>185.85</v>
      </c>
      <c r="D41" s="2">
        <v>183.94</v>
      </c>
      <c r="E41" s="2">
        <v>185.66</v>
      </c>
      <c r="F41">
        <f t="shared" si="0"/>
        <v>1.8499999999999943</v>
      </c>
      <c r="G41">
        <f t="shared" si="1"/>
        <v>13.70999999999998</v>
      </c>
      <c r="H41" s="5">
        <f t="shared" si="2"/>
        <v>13.493800145878899</v>
      </c>
    </row>
    <row r="42" spans="1:8" x14ac:dyDescent="0.25">
      <c r="A42" s="4">
        <v>43972</v>
      </c>
      <c r="B42" s="2">
        <v>185.4</v>
      </c>
      <c r="C42" s="2">
        <v>186.67</v>
      </c>
      <c r="D42" s="2">
        <v>183.29</v>
      </c>
      <c r="E42" s="2">
        <v>183.43</v>
      </c>
      <c r="F42">
        <f t="shared" si="0"/>
        <v>4.0799999999999841</v>
      </c>
      <c r="G42">
        <f t="shared" si="1"/>
        <v>13.70999999999998</v>
      </c>
      <c r="H42" s="5">
        <f t="shared" si="2"/>
        <v>29.759299781181547</v>
      </c>
    </row>
    <row r="43" spans="1:8" x14ac:dyDescent="0.25">
      <c r="A43" s="4">
        <v>43973</v>
      </c>
      <c r="B43" s="2">
        <v>183.19</v>
      </c>
      <c r="C43" s="2">
        <v>184.46</v>
      </c>
      <c r="D43" s="2">
        <v>182.54</v>
      </c>
      <c r="E43" s="2">
        <v>183.51</v>
      </c>
      <c r="F43">
        <f t="shared" si="0"/>
        <v>4</v>
      </c>
      <c r="G43">
        <f t="shared" si="1"/>
        <v>11.829999999999984</v>
      </c>
      <c r="H43" s="5">
        <f t="shared" si="2"/>
        <v>33.81234150464924</v>
      </c>
    </row>
    <row r="44" spans="1:8" x14ac:dyDescent="0.25">
      <c r="A44" s="4">
        <v>43977</v>
      </c>
      <c r="B44" s="2">
        <v>186.34</v>
      </c>
      <c r="C44" s="2">
        <v>186.5</v>
      </c>
      <c r="D44" s="2">
        <v>181.1</v>
      </c>
      <c r="E44" s="2">
        <v>181.57</v>
      </c>
      <c r="F44">
        <f t="shared" si="0"/>
        <v>5.9399999999999977</v>
      </c>
      <c r="G44">
        <f t="shared" si="1"/>
        <v>11.829999999999984</v>
      </c>
      <c r="H44" s="5">
        <f t="shared" si="2"/>
        <v>50.211327134404101</v>
      </c>
    </row>
    <row r="45" spans="1:8" x14ac:dyDescent="0.25">
      <c r="A45" s="4">
        <v>43978</v>
      </c>
      <c r="B45" s="2">
        <v>180.2</v>
      </c>
      <c r="C45" s="2">
        <v>181.99</v>
      </c>
      <c r="D45" s="2">
        <v>176.6</v>
      </c>
      <c r="E45" s="2">
        <v>181.81</v>
      </c>
      <c r="F45">
        <f t="shared" si="0"/>
        <v>5.6999999999999886</v>
      </c>
      <c r="G45">
        <f t="shared" si="1"/>
        <v>11.829999999999984</v>
      </c>
      <c r="H45" s="5">
        <f t="shared" si="2"/>
        <v>48.182586644125074</v>
      </c>
    </row>
    <row r="46" spans="1:8" x14ac:dyDescent="0.25">
      <c r="A46" s="4">
        <v>43979</v>
      </c>
      <c r="B46" s="2">
        <v>180.74</v>
      </c>
      <c r="C46" s="2">
        <v>184.15</v>
      </c>
      <c r="D46" s="2">
        <v>180.38</v>
      </c>
      <c r="E46" s="2">
        <v>181.4</v>
      </c>
      <c r="F46">
        <f t="shared" si="0"/>
        <v>6.1099999999999852</v>
      </c>
      <c r="G46">
        <f t="shared" si="1"/>
        <v>11.829999999999984</v>
      </c>
      <c r="H46" s="5">
        <f t="shared" si="2"/>
        <v>51.6483516483516</v>
      </c>
    </row>
    <row r="47" spans="1:8" x14ac:dyDescent="0.25">
      <c r="A47" s="4">
        <v>43980</v>
      </c>
      <c r="B47" s="2">
        <v>182.73</v>
      </c>
      <c r="C47" s="2">
        <v>184.27</v>
      </c>
      <c r="D47" s="2">
        <v>180.41</v>
      </c>
      <c r="E47" s="2">
        <v>183.25</v>
      </c>
      <c r="F47">
        <f t="shared" si="0"/>
        <v>4.2599999999999909</v>
      </c>
      <c r="G47">
        <f t="shared" si="1"/>
        <v>11.829999999999984</v>
      </c>
      <c r="H47" s="5">
        <f t="shared" si="2"/>
        <v>36.010143702451366</v>
      </c>
    </row>
    <row r="48" spans="1:8" x14ac:dyDescent="0.25">
      <c r="A48" s="4">
        <v>43983</v>
      </c>
      <c r="B48" s="2">
        <v>182.54</v>
      </c>
      <c r="C48" s="2">
        <v>183</v>
      </c>
      <c r="D48" s="2">
        <v>181.46</v>
      </c>
      <c r="E48" s="2">
        <v>182.83</v>
      </c>
      <c r="F48">
        <f t="shared" si="0"/>
        <v>4.2299999999999898</v>
      </c>
      <c r="G48">
        <f t="shared" si="1"/>
        <v>11.379999999999995</v>
      </c>
      <c r="H48" s="5">
        <f t="shared" si="2"/>
        <v>37.170474516695883</v>
      </c>
    </row>
    <row r="49" spans="1:8" x14ac:dyDescent="0.25">
      <c r="A49" s="4">
        <v>43984</v>
      </c>
      <c r="B49" s="2">
        <v>184.25</v>
      </c>
      <c r="C49" s="2">
        <v>185</v>
      </c>
      <c r="D49" s="2">
        <v>181.35</v>
      </c>
      <c r="E49" s="2">
        <v>184.91</v>
      </c>
      <c r="F49">
        <f t="shared" si="0"/>
        <v>2.1500000000000057</v>
      </c>
      <c r="G49">
        <f t="shared" si="1"/>
        <v>11.379999999999995</v>
      </c>
      <c r="H49" s="5">
        <f t="shared" si="2"/>
        <v>18.892794376098475</v>
      </c>
    </row>
    <row r="50" spans="1:8" x14ac:dyDescent="0.25">
      <c r="A50" s="4">
        <v>43985</v>
      </c>
      <c r="B50" s="2">
        <v>184.82</v>
      </c>
      <c r="C50" s="2">
        <v>185.94</v>
      </c>
      <c r="D50" s="2">
        <v>183.58</v>
      </c>
      <c r="E50" s="2">
        <v>185.36</v>
      </c>
      <c r="F50">
        <f t="shared" si="0"/>
        <v>1.6999999999999886</v>
      </c>
      <c r="G50">
        <f t="shared" si="1"/>
        <v>11.379999999999995</v>
      </c>
      <c r="H50" s="5">
        <f t="shared" si="2"/>
        <v>14.938488576449819</v>
      </c>
    </row>
    <row r="51" spans="1:8" x14ac:dyDescent="0.25">
      <c r="A51" s="4">
        <v>43986</v>
      </c>
      <c r="B51" s="2">
        <v>184.3</v>
      </c>
      <c r="C51" s="2">
        <v>185.84</v>
      </c>
      <c r="D51" s="2">
        <v>182.3</v>
      </c>
      <c r="E51" s="2">
        <v>182.92</v>
      </c>
      <c r="F51">
        <f t="shared" si="0"/>
        <v>4.1400000000000148</v>
      </c>
      <c r="G51">
        <f t="shared" si="1"/>
        <v>10.460000000000008</v>
      </c>
      <c r="H51" s="5">
        <f t="shared" si="2"/>
        <v>39.579349904397816</v>
      </c>
    </row>
    <row r="52" spans="1:8" x14ac:dyDescent="0.25">
      <c r="A52" s="4">
        <v>43987</v>
      </c>
      <c r="B52" s="2">
        <v>182.62</v>
      </c>
      <c r="C52" s="2">
        <v>187.73</v>
      </c>
      <c r="D52" s="2">
        <v>182.01</v>
      </c>
      <c r="E52" s="2">
        <v>187.2</v>
      </c>
      <c r="F52">
        <f t="shared" si="0"/>
        <v>0.53000000000000114</v>
      </c>
      <c r="G52">
        <f t="shared" si="1"/>
        <v>11.129999999999995</v>
      </c>
      <c r="H52" s="5">
        <f t="shared" si="2"/>
        <v>4.7619047619047743</v>
      </c>
    </row>
    <row r="53" spans="1:8" x14ac:dyDescent="0.25">
      <c r="A53" s="4">
        <v>43990</v>
      </c>
      <c r="B53" s="2">
        <v>185.94</v>
      </c>
      <c r="C53" s="2">
        <v>188.55</v>
      </c>
      <c r="D53" s="2">
        <v>184.44</v>
      </c>
      <c r="E53" s="2">
        <v>188.36</v>
      </c>
      <c r="F53">
        <f t="shared" si="0"/>
        <v>0.18999999999999773</v>
      </c>
      <c r="G53">
        <f t="shared" si="1"/>
        <v>11.950000000000017</v>
      </c>
      <c r="H53" s="5">
        <f t="shared" si="2"/>
        <v>1.5899581589957947</v>
      </c>
    </row>
    <row r="54" spans="1:8" x14ac:dyDescent="0.25">
      <c r="A54" s="4">
        <v>43991</v>
      </c>
      <c r="B54" s="2">
        <v>188</v>
      </c>
      <c r="C54" s="2">
        <v>190.7</v>
      </c>
      <c r="D54" s="2">
        <v>187.26</v>
      </c>
      <c r="E54" s="2">
        <v>189.8</v>
      </c>
      <c r="F54">
        <f t="shared" si="0"/>
        <v>0.89999999999997726</v>
      </c>
      <c r="G54">
        <f t="shared" si="1"/>
        <v>14.099999999999994</v>
      </c>
      <c r="H54" s="5">
        <f t="shared" si="2"/>
        <v>6.3829787234040962</v>
      </c>
    </row>
    <row r="55" spans="1:8" x14ac:dyDescent="0.25">
      <c r="A55" s="4">
        <v>43992</v>
      </c>
      <c r="B55" s="2">
        <v>191.13</v>
      </c>
      <c r="C55" s="2">
        <v>198.52</v>
      </c>
      <c r="D55" s="2">
        <v>191.01</v>
      </c>
      <c r="E55" s="2">
        <v>196.84</v>
      </c>
      <c r="F55">
        <f t="shared" si="0"/>
        <v>1.6800000000000068</v>
      </c>
      <c r="G55">
        <f t="shared" si="1"/>
        <v>21.920000000000016</v>
      </c>
      <c r="H55" s="5">
        <f t="shared" si="2"/>
        <v>7.6642335766423608</v>
      </c>
    </row>
    <row r="56" spans="1:8" x14ac:dyDescent="0.25">
      <c r="A56" s="4">
        <v>43993</v>
      </c>
      <c r="B56" s="2">
        <v>193.13</v>
      </c>
      <c r="C56" s="2">
        <v>195.76</v>
      </c>
      <c r="D56" s="2">
        <v>186.07</v>
      </c>
      <c r="E56" s="2">
        <v>186.27</v>
      </c>
      <c r="F56">
        <f t="shared" si="0"/>
        <v>12.25</v>
      </c>
      <c r="G56">
        <f t="shared" si="1"/>
        <v>21.920000000000016</v>
      </c>
      <c r="H56" s="5">
        <f t="shared" si="2"/>
        <v>55.885036496350324</v>
      </c>
    </row>
    <row r="57" spans="1:8" x14ac:dyDescent="0.25">
      <c r="A57" s="4">
        <v>43994</v>
      </c>
      <c r="B57" s="2">
        <v>190.54</v>
      </c>
      <c r="C57" s="2">
        <v>191.72</v>
      </c>
      <c r="D57" s="2">
        <v>185.18</v>
      </c>
      <c r="E57" s="2">
        <v>187.74</v>
      </c>
      <c r="F57">
        <f t="shared" si="0"/>
        <v>10.780000000000001</v>
      </c>
      <c r="G57">
        <f t="shared" si="1"/>
        <v>21.920000000000016</v>
      </c>
      <c r="H57" s="5">
        <f t="shared" si="2"/>
        <v>49.178832116788293</v>
      </c>
    </row>
    <row r="58" spans="1:8" x14ac:dyDescent="0.25">
      <c r="A58" s="4">
        <v>43997</v>
      </c>
      <c r="B58" s="2">
        <v>184.58</v>
      </c>
      <c r="C58" s="2">
        <v>190.82</v>
      </c>
      <c r="D58" s="2">
        <v>184.01</v>
      </c>
      <c r="E58" s="2">
        <v>188.94</v>
      </c>
      <c r="F58">
        <f t="shared" si="0"/>
        <v>9.5800000000000125</v>
      </c>
      <c r="G58">
        <f t="shared" si="1"/>
        <v>21.920000000000016</v>
      </c>
      <c r="H58" s="5">
        <f t="shared" si="2"/>
        <v>43.704379562043819</v>
      </c>
    </row>
    <row r="59" spans="1:8" x14ac:dyDescent="0.25">
      <c r="A59" s="4">
        <v>43998</v>
      </c>
      <c r="B59" s="2">
        <v>192.89</v>
      </c>
      <c r="C59" s="2">
        <v>195.58</v>
      </c>
      <c r="D59" s="2">
        <v>191.46</v>
      </c>
      <c r="E59" s="2">
        <v>193.57</v>
      </c>
      <c r="F59">
        <f t="shared" si="0"/>
        <v>4.9500000000000171</v>
      </c>
      <c r="G59">
        <f t="shared" si="1"/>
        <v>18.140000000000015</v>
      </c>
      <c r="H59" s="5">
        <f t="shared" si="2"/>
        <v>27.287761852260275</v>
      </c>
    </row>
    <row r="60" spans="1:8" x14ac:dyDescent="0.25">
      <c r="A60" s="4">
        <v>43999</v>
      </c>
      <c r="B60" s="2">
        <v>195.03</v>
      </c>
      <c r="C60" s="2">
        <v>196.32</v>
      </c>
      <c r="D60" s="2">
        <v>193.69</v>
      </c>
      <c r="E60" s="2">
        <v>194.24</v>
      </c>
      <c r="F60">
        <f t="shared" si="0"/>
        <v>4.2800000000000011</v>
      </c>
      <c r="G60">
        <f t="shared" si="1"/>
        <v>18.110000000000014</v>
      </c>
      <c r="H60" s="5">
        <f t="shared" si="2"/>
        <v>23.633351739370504</v>
      </c>
    </row>
    <row r="61" spans="1:8" x14ac:dyDescent="0.25">
      <c r="A61" s="4">
        <v>44000</v>
      </c>
      <c r="B61" s="2">
        <v>194</v>
      </c>
      <c r="C61" s="2">
        <v>196.49</v>
      </c>
      <c r="D61" s="2">
        <v>194</v>
      </c>
      <c r="E61" s="2">
        <v>196.32</v>
      </c>
      <c r="F61">
        <f t="shared" si="0"/>
        <v>2.2000000000000171</v>
      </c>
      <c r="G61">
        <f t="shared" si="1"/>
        <v>17.170000000000016</v>
      </c>
      <c r="H61" s="5">
        <f t="shared" si="2"/>
        <v>12.81304601048349</v>
      </c>
    </row>
    <row r="62" spans="1:8" x14ac:dyDescent="0.25">
      <c r="A62" s="4">
        <v>44001</v>
      </c>
      <c r="B62" s="2">
        <v>198.59</v>
      </c>
      <c r="C62" s="2">
        <v>199.29</v>
      </c>
      <c r="D62" s="2">
        <v>194.37</v>
      </c>
      <c r="E62" s="2">
        <v>195.15</v>
      </c>
      <c r="F62">
        <f t="shared" si="0"/>
        <v>4.1399999999999864</v>
      </c>
      <c r="G62">
        <f t="shared" si="1"/>
        <v>17.939999999999998</v>
      </c>
      <c r="H62" s="5">
        <f t="shared" si="2"/>
        <v>23.076923076923002</v>
      </c>
    </row>
    <row r="63" spans="1:8" x14ac:dyDescent="0.25">
      <c r="A63" s="4">
        <v>44004</v>
      </c>
      <c r="B63" s="2">
        <v>195.79</v>
      </c>
      <c r="C63" s="2">
        <v>200.76</v>
      </c>
      <c r="D63" s="2">
        <v>195.23</v>
      </c>
      <c r="E63" s="2">
        <v>200.57</v>
      </c>
      <c r="F63">
        <f t="shared" si="0"/>
        <v>0.18999999999999773</v>
      </c>
      <c r="G63">
        <f t="shared" si="1"/>
        <v>18.75</v>
      </c>
      <c r="H63" s="5">
        <f t="shared" si="2"/>
        <v>1.0133333333333212</v>
      </c>
    </row>
    <row r="64" spans="1:8" x14ac:dyDescent="0.25">
      <c r="A64" s="4">
        <v>44005</v>
      </c>
      <c r="B64" s="2">
        <v>202.09</v>
      </c>
      <c r="C64" s="2">
        <v>203.95</v>
      </c>
      <c r="D64" s="2">
        <v>201.43</v>
      </c>
      <c r="E64" s="2">
        <v>201.91</v>
      </c>
      <c r="F64">
        <f t="shared" si="0"/>
        <v>2.039999999999992</v>
      </c>
      <c r="G64">
        <f t="shared" si="1"/>
        <v>21.939999999999998</v>
      </c>
      <c r="H64" s="5">
        <f t="shared" si="2"/>
        <v>9.2980856882406204</v>
      </c>
    </row>
    <row r="65" spans="1:8" x14ac:dyDescent="0.25">
      <c r="A65" s="4">
        <v>44006</v>
      </c>
      <c r="B65" s="2">
        <v>201.6</v>
      </c>
      <c r="C65" s="2">
        <v>203.25</v>
      </c>
      <c r="D65" s="2">
        <v>196.56</v>
      </c>
      <c r="E65" s="2">
        <v>197.84</v>
      </c>
      <c r="F65">
        <f t="shared" si="0"/>
        <v>6.1099999999999852</v>
      </c>
      <c r="G65">
        <f t="shared" si="1"/>
        <v>21.939999999999998</v>
      </c>
      <c r="H65" s="5">
        <f t="shared" si="2"/>
        <v>27.848678213308958</v>
      </c>
    </row>
    <row r="66" spans="1:8" x14ac:dyDescent="0.25">
      <c r="A66" s="4">
        <v>44007</v>
      </c>
      <c r="B66" s="2">
        <v>197.8</v>
      </c>
      <c r="C66" s="2">
        <v>200.61</v>
      </c>
      <c r="D66" s="2">
        <v>195.47</v>
      </c>
      <c r="E66" s="2">
        <v>200.34</v>
      </c>
      <c r="F66">
        <f t="shared" si="0"/>
        <v>3.6099999999999852</v>
      </c>
      <c r="G66">
        <f t="shared" si="1"/>
        <v>19.939999999999998</v>
      </c>
      <c r="H66" s="5">
        <f t="shared" si="2"/>
        <v>18.104312938816378</v>
      </c>
    </row>
    <row r="67" spans="1:8" x14ac:dyDescent="0.25">
      <c r="A67" s="4">
        <v>44008</v>
      </c>
      <c r="B67" s="2">
        <v>199.73</v>
      </c>
      <c r="C67" s="2">
        <v>199.89</v>
      </c>
      <c r="D67" s="2">
        <v>194.88</v>
      </c>
      <c r="E67" s="2">
        <v>196.33</v>
      </c>
      <c r="F67">
        <f t="shared" si="0"/>
        <v>7.6199999999999761</v>
      </c>
      <c r="G67">
        <f t="shared" si="1"/>
        <v>19.939999999999998</v>
      </c>
      <c r="H67" s="5">
        <f t="shared" si="2"/>
        <v>38.214643931795273</v>
      </c>
    </row>
    <row r="68" spans="1:8" x14ac:dyDescent="0.25">
      <c r="A68" s="4">
        <v>44011</v>
      </c>
      <c r="B68" s="2">
        <v>195.78</v>
      </c>
      <c r="C68" s="2">
        <v>198.53</v>
      </c>
      <c r="D68" s="2">
        <v>193.55</v>
      </c>
      <c r="E68" s="2">
        <v>198.44</v>
      </c>
      <c r="F68">
        <f t="shared" si="0"/>
        <v>5.5099999999999909</v>
      </c>
      <c r="G68">
        <f t="shared" si="1"/>
        <v>19.939999999999998</v>
      </c>
      <c r="H68" s="5">
        <f t="shared" si="2"/>
        <v>27.632898696088219</v>
      </c>
    </row>
    <row r="69" spans="1:8" x14ac:dyDescent="0.25">
      <c r="A69" s="4">
        <v>44012</v>
      </c>
      <c r="B69" s="2">
        <v>197.88</v>
      </c>
      <c r="C69" s="2">
        <v>204.4</v>
      </c>
      <c r="D69" s="2">
        <v>197.74</v>
      </c>
      <c r="E69" s="2">
        <v>203.51</v>
      </c>
      <c r="F69">
        <f t="shared" si="0"/>
        <v>0.89000000000001478</v>
      </c>
      <c r="G69">
        <f t="shared" si="1"/>
        <v>20.390000000000015</v>
      </c>
      <c r="H69" s="5">
        <f t="shared" si="2"/>
        <v>4.3648847474252781</v>
      </c>
    </row>
    <row r="70" spans="1:8" x14ac:dyDescent="0.25">
      <c r="A70" s="4">
        <v>44013</v>
      </c>
      <c r="B70" s="2">
        <v>203.14</v>
      </c>
      <c r="C70" s="2">
        <v>206.35</v>
      </c>
      <c r="D70" s="2">
        <v>201.77</v>
      </c>
      <c r="E70" s="2">
        <v>204.7</v>
      </c>
      <c r="F70">
        <f t="shared" si="0"/>
        <v>1.6500000000000057</v>
      </c>
      <c r="G70">
        <f t="shared" si="1"/>
        <v>22.340000000000003</v>
      </c>
      <c r="H70" s="5">
        <f t="shared" si="2"/>
        <v>7.385854968666095</v>
      </c>
    </row>
    <row r="71" spans="1:8" x14ac:dyDescent="0.25">
      <c r="A71" s="4">
        <v>44014</v>
      </c>
      <c r="B71" s="2">
        <v>205.68</v>
      </c>
      <c r="C71" s="2">
        <v>208.02</v>
      </c>
      <c r="D71" s="2">
        <v>205</v>
      </c>
      <c r="E71" s="2">
        <v>206.26</v>
      </c>
      <c r="F71">
        <f t="shared" si="0"/>
        <v>1.7600000000000193</v>
      </c>
      <c r="G71">
        <f t="shared" si="1"/>
        <v>24.010000000000019</v>
      </c>
      <c r="H71" s="5">
        <f t="shared" si="2"/>
        <v>7.3302790503957427</v>
      </c>
    </row>
    <row r="72" spans="1:8" x14ac:dyDescent="0.25">
      <c r="A72" s="4">
        <v>44018</v>
      </c>
      <c r="B72" s="2">
        <v>208.83</v>
      </c>
      <c r="C72" s="2">
        <v>211.13</v>
      </c>
      <c r="D72" s="2">
        <v>208.09</v>
      </c>
      <c r="E72" s="2">
        <v>210.7</v>
      </c>
      <c r="F72">
        <f t="shared" si="0"/>
        <v>0.43000000000000682</v>
      </c>
      <c r="G72">
        <f t="shared" si="1"/>
        <v>19.669999999999987</v>
      </c>
      <c r="H72" s="5">
        <f t="shared" si="2"/>
        <v>2.1860701576004429</v>
      </c>
    </row>
    <row r="73" spans="1:8" x14ac:dyDescent="0.25">
      <c r="A73" s="4">
        <v>44019</v>
      </c>
      <c r="B73" s="2">
        <v>210.45</v>
      </c>
      <c r="C73" s="2">
        <v>214.67</v>
      </c>
      <c r="D73" s="2">
        <v>207.99</v>
      </c>
      <c r="E73" s="2">
        <v>208.25</v>
      </c>
      <c r="F73">
        <f t="shared" si="0"/>
        <v>6.4199999999999875</v>
      </c>
      <c r="G73">
        <f t="shared" si="1"/>
        <v>21.119999999999976</v>
      </c>
      <c r="H73" s="5">
        <f t="shared" si="2"/>
        <v>30.397727272727249</v>
      </c>
    </row>
    <row r="74" spans="1:8" x14ac:dyDescent="0.25">
      <c r="A74" s="4">
        <v>44020</v>
      </c>
      <c r="B74" s="2">
        <v>210.07</v>
      </c>
      <c r="C74" s="2">
        <v>213.26</v>
      </c>
      <c r="D74" s="2">
        <v>208.69</v>
      </c>
      <c r="E74" s="2">
        <v>212.83</v>
      </c>
      <c r="F74">
        <f t="shared" si="0"/>
        <v>1.839999999999975</v>
      </c>
      <c r="G74">
        <f t="shared" si="1"/>
        <v>21.119999999999976</v>
      </c>
      <c r="H74" s="5">
        <f t="shared" si="2"/>
        <v>8.7121212121211027</v>
      </c>
    </row>
    <row r="75" spans="1:8" x14ac:dyDescent="0.25">
      <c r="A75" s="4">
        <v>44021</v>
      </c>
      <c r="B75" s="2">
        <v>216.33</v>
      </c>
      <c r="C75" s="2">
        <v>216.38</v>
      </c>
      <c r="D75" s="2">
        <v>211.47</v>
      </c>
      <c r="E75" s="2">
        <v>214.32</v>
      </c>
      <c r="F75">
        <f t="shared" si="0"/>
        <v>2.0600000000000023</v>
      </c>
      <c r="G75">
        <f t="shared" si="1"/>
        <v>22.829999999999984</v>
      </c>
      <c r="H75" s="5">
        <f t="shared" si="2"/>
        <v>9.0232150678931387</v>
      </c>
    </row>
    <row r="76" spans="1:8" x14ac:dyDescent="0.25">
      <c r="A76" s="4">
        <v>44022</v>
      </c>
      <c r="B76" s="2">
        <v>213.62</v>
      </c>
      <c r="C76" s="2">
        <v>214.08</v>
      </c>
      <c r="D76" s="2">
        <v>211.08</v>
      </c>
      <c r="E76" s="2">
        <v>213.67</v>
      </c>
      <c r="F76">
        <f t="shared" si="0"/>
        <v>2.710000000000008</v>
      </c>
      <c r="G76">
        <f t="shared" si="1"/>
        <v>22.829999999999984</v>
      </c>
      <c r="H76" s="5">
        <f t="shared" si="2"/>
        <v>11.870346035917695</v>
      </c>
    </row>
    <row r="77" spans="1:8" x14ac:dyDescent="0.25">
      <c r="A77" s="4">
        <v>44025</v>
      </c>
      <c r="B77" s="2">
        <v>214.48</v>
      </c>
      <c r="C77" s="2">
        <v>215.8</v>
      </c>
      <c r="D77" s="2">
        <v>206.5</v>
      </c>
      <c r="E77" s="2">
        <v>207.07</v>
      </c>
      <c r="F77">
        <f t="shared" si="0"/>
        <v>9.3100000000000023</v>
      </c>
      <c r="G77">
        <f t="shared" si="1"/>
        <v>22.829999999999984</v>
      </c>
      <c r="H77" s="5">
        <f t="shared" si="2"/>
        <v>40.779675865089828</v>
      </c>
    </row>
    <row r="78" spans="1:8" x14ac:dyDescent="0.25">
      <c r="A78" s="4">
        <v>44026</v>
      </c>
      <c r="B78" s="2">
        <v>206.13</v>
      </c>
      <c r="C78" s="2">
        <v>208.85</v>
      </c>
      <c r="D78" s="2">
        <v>202.03</v>
      </c>
      <c r="E78" s="2">
        <v>208.35</v>
      </c>
      <c r="F78">
        <f t="shared" si="0"/>
        <v>8.0300000000000011</v>
      </c>
      <c r="G78">
        <f t="shared" si="1"/>
        <v>22.829999999999984</v>
      </c>
      <c r="H78" s="5">
        <f t="shared" si="2"/>
        <v>35.173017958826136</v>
      </c>
    </row>
    <row r="79" spans="1:8" x14ac:dyDescent="0.25">
      <c r="A79" s="4">
        <v>44027</v>
      </c>
      <c r="B79" s="2">
        <v>209.56</v>
      </c>
      <c r="C79" s="2">
        <v>211.33</v>
      </c>
      <c r="D79" s="2">
        <v>205.03</v>
      </c>
      <c r="E79" s="2">
        <v>208.04</v>
      </c>
      <c r="F79">
        <f t="shared" ref="F79:F142" si="3">MAX(C66:C79)-E79</f>
        <v>8.3400000000000034</v>
      </c>
      <c r="G79">
        <f t="shared" ref="G79:G142" si="4">MAX(C66:C79)-MIN(D66:D79)</f>
        <v>22.829999999999984</v>
      </c>
      <c r="H79" s="5">
        <f t="shared" ref="H79:H142" si="5">F79/G79*100</f>
        <v>36.530880420499386</v>
      </c>
    </row>
    <row r="80" spans="1:8" x14ac:dyDescent="0.25">
      <c r="A80" s="4">
        <v>44028</v>
      </c>
      <c r="B80" s="2">
        <v>205.4</v>
      </c>
      <c r="C80" s="2">
        <v>205.7</v>
      </c>
      <c r="D80" s="2">
        <v>202.31</v>
      </c>
      <c r="E80" s="2">
        <v>203.92</v>
      </c>
      <c r="F80">
        <f t="shared" si="3"/>
        <v>12.460000000000008</v>
      </c>
      <c r="G80">
        <f t="shared" si="4"/>
        <v>22.829999999999984</v>
      </c>
      <c r="H80" s="5">
        <f t="shared" si="5"/>
        <v>54.57731055628566</v>
      </c>
    </row>
    <row r="81" spans="1:8" x14ac:dyDescent="0.25">
      <c r="A81" s="4">
        <v>44029</v>
      </c>
      <c r="B81" s="2">
        <v>204.47</v>
      </c>
      <c r="C81" s="2">
        <v>205.04</v>
      </c>
      <c r="D81" s="2">
        <v>201.39</v>
      </c>
      <c r="E81" s="2">
        <v>202.88</v>
      </c>
      <c r="F81">
        <f t="shared" si="3"/>
        <v>13.5</v>
      </c>
      <c r="G81">
        <f t="shared" si="4"/>
        <v>22.829999999999984</v>
      </c>
      <c r="H81" s="5">
        <f t="shared" si="5"/>
        <v>59.132720105124882</v>
      </c>
    </row>
    <row r="82" spans="1:8" x14ac:dyDescent="0.25">
      <c r="A82" s="4">
        <v>44032</v>
      </c>
      <c r="B82" s="2">
        <v>205</v>
      </c>
      <c r="C82" s="2">
        <v>212.3</v>
      </c>
      <c r="D82" s="2">
        <v>203.01</v>
      </c>
      <c r="E82" s="2">
        <v>211.6</v>
      </c>
      <c r="F82">
        <f t="shared" si="3"/>
        <v>4.7800000000000011</v>
      </c>
      <c r="G82">
        <f t="shared" si="4"/>
        <v>18.639999999999986</v>
      </c>
      <c r="H82" s="5">
        <f t="shared" si="5"/>
        <v>25.643776824034358</v>
      </c>
    </row>
    <row r="83" spans="1:8" x14ac:dyDescent="0.25">
      <c r="A83" s="4">
        <v>44033</v>
      </c>
      <c r="B83" s="2">
        <v>213.66</v>
      </c>
      <c r="C83" s="2">
        <v>213.94</v>
      </c>
      <c r="D83" s="2">
        <v>208.03</v>
      </c>
      <c r="E83" s="2">
        <v>208.75</v>
      </c>
      <c r="F83">
        <f t="shared" si="3"/>
        <v>7.6299999999999955</v>
      </c>
      <c r="G83">
        <f t="shared" si="4"/>
        <v>14.990000000000009</v>
      </c>
      <c r="H83" s="5">
        <f t="shared" si="5"/>
        <v>50.900600400266782</v>
      </c>
    </row>
    <row r="84" spans="1:8" x14ac:dyDescent="0.25">
      <c r="A84" s="4">
        <v>44034</v>
      </c>
      <c r="B84" s="2">
        <v>209.2</v>
      </c>
      <c r="C84" s="2">
        <v>212.3</v>
      </c>
      <c r="D84" s="2">
        <v>208.39</v>
      </c>
      <c r="E84" s="2">
        <v>211.75</v>
      </c>
      <c r="F84">
        <f t="shared" si="3"/>
        <v>4.6299999999999955</v>
      </c>
      <c r="G84">
        <f t="shared" si="4"/>
        <v>14.990000000000009</v>
      </c>
      <c r="H84" s="5">
        <f t="shared" si="5"/>
        <v>30.887258172114695</v>
      </c>
    </row>
    <row r="85" spans="1:8" x14ac:dyDescent="0.25">
      <c r="A85" s="4">
        <v>44035</v>
      </c>
      <c r="B85" s="2">
        <v>207.19</v>
      </c>
      <c r="C85" s="2">
        <v>210.92</v>
      </c>
      <c r="D85" s="2">
        <v>202.15</v>
      </c>
      <c r="E85" s="2">
        <v>202.54</v>
      </c>
      <c r="F85">
        <f t="shared" si="3"/>
        <v>13.840000000000003</v>
      </c>
      <c r="G85">
        <f t="shared" si="4"/>
        <v>14.990000000000009</v>
      </c>
      <c r="H85" s="5">
        <f t="shared" si="5"/>
        <v>92.328218812541664</v>
      </c>
    </row>
    <row r="86" spans="1:8" x14ac:dyDescent="0.25">
      <c r="A86" s="4">
        <v>44036</v>
      </c>
      <c r="B86" s="2">
        <v>200.42</v>
      </c>
      <c r="C86" s="2">
        <v>202.86</v>
      </c>
      <c r="D86" s="2">
        <v>197.51</v>
      </c>
      <c r="E86" s="2">
        <v>201.3</v>
      </c>
      <c r="F86">
        <f t="shared" si="3"/>
        <v>15.079999999999984</v>
      </c>
      <c r="G86">
        <f t="shared" si="4"/>
        <v>18.870000000000005</v>
      </c>
      <c r="H86" s="5">
        <f t="shared" si="5"/>
        <v>79.915209326973923</v>
      </c>
    </row>
    <row r="87" spans="1:8" x14ac:dyDescent="0.25">
      <c r="A87" s="4">
        <v>44039</v>
      </c>
      <c r="B87" s="2">
        <v>201.47</v>
      </c>
      <c r="C87" s="2">
        <v>203.97</v>
      </c>
      <c r="D87" s="2">
        <v>200.86</v>
      </c>
      <c r="E87" s="2">
        <v>203.85</v>
      </c>
      <c r="F87">
        <f t="shared" si="3"/>
        <v>12.530000000000001</v>
      </c>
      <c r="G87">
        <f t="shared" si="4"/>
        <v>18.870000000000005</v>
      </c>
      <c r="H87" s="5">
        <f t="shared" si="5"/>
        <v>66.401695813460506</v>
      </c>
    </row>
    <row r="88" spans="1:8" x14ac:dyDescent="0.25">
      <c r="A88" s="4">
        <v>44040</v>
      </c>
      <c r="B88" s="2">
        <v>203.61</v>
      </c>
      <c r="C88" s="2">
        <v>204.7</v>
      </c>
      <c r="D88" s="2">
        <v>201.74</v>
      </c>
      <c r="E88" s="2">
        <v>202.02</v>
      </c>
      <c r="F88">
        <f t="shared" si="3"/>
        <v>14.359999999999985</v>
      </c>
      <c r="G88">
        <f t="shared" si="4"/>
        <v>18.870000000000005</v>
      </c>
      <c r="H88" s="5">
        <f t="shared" si="5"/>
        <v>76.099629040805411</v>
      </c>
    </row>
    <row r="89" spans="1:8" x14ac:dyDescent="0.25">
      <c r="A89" s="4">
        <v>44041</v>
      </c>
      <c r="B89" s="2">
        <v>202.5</v>
      </c>
      <c r="C89" s="2">
        <v>204.65</v>
      </c>
      <c r="D89" s="2">
        <v>202.01</v>
      </c>
      <c r="E89" s="2">
        <v>204.06</v>
      </c>
      <c r="F89">
        <f t="shared" si="3"/>
        <v>11.740000000000009</v>
      </c>
      <c r="G89">
        <f t="shared" si="4"/>
        <v>18.29000000000002</v>
      </c>
      <c r="H89" s="5">
        <f t="shared" si="5"/>
        <v>64.188080918534695</v>
      </c>
    </row>
    <row r="90" spans="1:8" x14ac:dyDescent="0.25">
      <c r="A90" s="4">
        <v>44042</v>
      </c>
      <c r="B90" s="2">
        <v>201</v>
      </c>
      <c r="C90" s="2">
        <v>204.46</v>
      </c>
      <c r="D90" s="2">
        <v>199.57</v>
      </c>
      <c r="E90" s="2">
        <v>203.9</v>
      </c>
      <c r="F90">
        <f t="shared" si="3"/>
        <v>11.900000000000006</v>
      </c>
      <c r="G90">
        <f t="shared" si="4"/>
        <v>18.29000000000002</v>
      </c>
      <c r="H90" s="5">
        <f t="shared" si="5"/>
        <v>65.062875888463594</v>
      </c>
    </row>
    <row r="91" spans="1:8" x14ac:dyDescent="0.25">
      <c r="A91" s="4">
        <v>44043</v>
      </c>
      <c r="B91" s="2">
        <v>204.4</v>
      </c>
      <c r="C91" s="2">
        <v>205.1</v>
      </c>
      <c r="D91" s="2">
        <v>199.01</v>
      </c>
      <c r="E91" s="2">
        <v>205.01</v>
      </c>
      <c r="F91">
        <f t="shared" si="3"/>
        <v>8.9300000000000068</v>
      </c>
      <c r="G91">
        <f t="shared" si="4"/>
        <v>16.430000000000007</v>
      </c>
      <c r="H91" s="5">
        <f t="shared" si="5"/>
        <v>54.351795496043842</v>
      </c>
    </row>
    <row r="92" spans="1:8" x14ac:dyDescent="0.25">
      <c r="A92" s="4">
        <v>44046</v>
      </c>
      <c r="B92" s="2">
        <v>211.52</v>
      </c>
      <c r="C92" s="2">
        <v>217.64</v>
      </c>
      <c r="D92" s="2">
        <v>210.44</v>
      </c>
      <c r="E92" s="2">
        <v>216.54</v>
      </c>
      <c r="F92">
        <f t="shared" si="3"/>
        <v>1.0999999999999943</v>
      </c>
      <c r="G92">
        <f t="shared" si="4"/>
        <v>20.129999999999995</v>
      </c>
      <c r="H92" s="5">
        <f t="shared" si="5"/>
        <v>5.4644808743169122</v>
      </c>
    </row>
    <row r="93" spans="1:8" x14ac:dyDescent="0.25">
      <c r="A93" s="4">
        <v>44047</v>
      </c>
      <c r="B93" s="2">
        <v>214.17</v>
      </c>
      <c r="C93" s="2">
        <v>214.77</v>
      </c>
      <c r="D93" s="2">
        <v>210.31</v>
      </c>
      <c r="E93" s="2">
        <v>213.29</v>
      </c>
      <c r="F93">
        <f t="shared" si="3"/>
        <v>4.3499999999999943</v>
      </c>
      <c r="G93">
        <f t="shared" si="4"/>
        <v>20.129999999999995</v>
      </c>
      <c r="H93" s="5">
        <f t="shared" si="5"/>
        <v>21.609538002980603</v>
      </c>
    </row>
    <row r="94" spans="1:8" x14ac:dyDescent="0.25">
      <c r="A94" s="4">
        <v>44048</v>
      </c>
      <c r="B94" s="2">
        <v>214.9</v>
      </c>
      <c r="C94" s="2">
        <v>215</v>
      </c>
      <c r="D94" s="2">
        <v>211.57</v>
      </c>
      <c r="E94" s="2">
        <v>212.94</v>
      </c>
      <c r="F94">
        <f t="shared" si="3"/>
        <v>4.6999999999999886</v>
      </c>
      <c r="G94">
        <f t="shared" si="4"/>
        <v>20.129999999999995</v>
      </c>
      <c r="H94" s="5">
        <f t="shared" si="5"/>
        <v>23.34823646299051</v>
      </c>
    </row>
    <row r="95" spans="1:8" x14ac:dyDescent="0.25">
      <c r="A95" s="4">
        <v>44049</v>
      </c>
      <c r="B95" s="2">
        <v>212.34</v>
      </c>
      <c r="C95" s="2">
        <v>216.37049999999999</v>
      </c>
      <c r="D95" s="2">
        <v>211.55</v>
      </c>
      <c r="E95" s="2">
        <v>216.35</v>
      </c>
      <c r="F95">
        <f t="shared" si="3"/>
        <v>1.289999999999992</v>
      </c>
      <c r="G95">
        <f t="shared" si="4"/>
        <v>20.129999999999995</v>
      </c>
      <c r="H95" s="5">
        <f t="shared" si="5"/>
        <v>6.4083457526080094</v>
      </c>
    </row>
    <row r="96" spans="1:8" x14ac:dyDescent="0.25">
      <c r="A96" s="4">
        <v>44050</v>
      </c>
      <c r="B96" s="2">
        <v>214.85</v>
      </c>
      <c r="C96" s="2">
        <v>215.7</v>
      </c>
      <c r="D96" s="2">
        <v>210.93</v>
      </c>
      <c r="E96" s="2">
        <v>212.48</v>
      </c>
      <c r="F96">
        <f t="shared" si="3"/>
        <v>5.1599999999999966</v>
      </c>
      <c r="G96">
        <f t="shared" si="4"/>
        <v>20.129999999999995</v>
      </c>
      <c r="H96" s="5">
        <f t="shared" si="5"/>
        <v>25.63338301043218</v>
      </c>
    </row>
    <row r="97" spans="1:8" x14ac:dyDescent="0.25">
      <c r="A97" s="4">
        <v>44053</v>
      </c>
      <c r="B97" s="2">
        <v>211.67</v>
      </c>
      <c r="C97" s="2">
        <v>211.88</v>
      </c>
      <c r="D97" s="2">
        <v>206.35</v>
      </c>
      <c r="E97" s="2">
        <v>208.25</v>
      </c>
      <c r="F97">
        <f t="shared" si="3"/>
        <v>9.3899999999999864</v>
      </c>
      <c r="G97">
        <f t="shared" si="4"/>
        <v>20.129999999999995</v>
      </c>
      <c r="H97" s="5">
        <f t="shared" si="5"/>
        <v>46.64679582712364</v>
      </c>
    </row>
    <row r="98" spans="1:8" x14ac:dyDescent="0.25">
      <c r="A98" s="4">
        <v>44054</v>
      </c>
      <c r="B98" s="2">
        <v>207.155</v>
      </c>
      <c r="C98" s="2">
        <v>207.65</v>
      </c>
      <c r="D98" s="2">
        <v>203.14</v>
      </c>
      <c r="E98" s="2">
        <v>203.38</v>
      </c>
      <c r="F98">
        <f t="shared" si="3"/>
        <v>14.259999999999991</v>
      </c>
      <c r="G98">
        <f t="shared" si="4"/>
        <v>20.129999999999995</v>
      </c>
      <c r="H98" s="5">
        <f t="shared" si="5"/>
        <v>70.839542970690488</v>
      </c>
    </row>
    <row r="99" spans="1:8" x14ac:dyDescent="0.25">
      <c r="A99" s="4">
        <v>44055</v>
      </c>
      <c r="B99" s="2">
        <v>205.29</v>
      </c>
      <c r="C99" s="2">
        <v>210.28</v>
      </c>
      <c r="D99" s="2">
        <v>204.75</v>
      </c>
      <c r="E99" s="2">
        <v>209.19</v>
      </c>
      <c r="F99">
        <f t="shared" si="3"/>
        <v>8.4499999999999886</v>
      </c>
      <c r="G99">
        <f t="shared" si="4"/>
        <v>20.129999999999995</v>
      </c>
      <c r="H99" s="5">
        <f t="shared" si="5"/>
        <v>41.97714853452554</v>
      </c>
    </row>
    <row r="100" spans="1:8" x14ac:dyDescent="0.25">
      <c r="A100" s="4">
        <v>44056</v>
      </c>
      <c r="B100" s="2">
        <v>209.44</v>
      </c>
      <c r="C100" s="2">
        <v>211.35</v>
      </c>
      <c r="D100" s="2">
        <v>208.15</v>
      </c>
      <c r="E100" s="2">
        <v>208.7</v>
      </c>
      <c r="F100">
        <f t="shared" si="3"/>
        <v>8.9399999999999977</v>
      </c>
      <c r="G100">
        <f t="shared" si="4"/>
        <v>18.629999999999995</v>
      </c>
      <c r="H100" s="5">
        <f t="shared" si="5"/>
        <v>47.987117552334944</v>
      </c>
    </row>
    <row r="101" spans="1:8" x14ac:dyDescent="0.25">
      <c r="A101" s="4">
        <v>44057</v>
      </c>
      <c r="B101" s="2">
        <v>208.76</v>
      </c>
      <c r="C101" s="2">
        <v>209.59</v>
      </c>
      <c r="D101" s="2">
        <v>207.51</v>
      </c>
      <c r="E101" s="2">
        <v>208.9</v>
      </c>
      <c r="F101">
        <f t="shared" si="3"/>
        <v>8.7399999999999807</v>
      </c>
      <c r="G101">
        <f t="shared" si="4"/>
        <v>18.629999999999995</v>
      </c>
      <c r="H101" s="5">
        <f t="shared" si="5"/>
        <v>46.91358024691349</v>
      </c>
    </row>
    <row r="102" spans="1:8" x14ac:dyDescent="0.25">
      <c r="A102" s="4">
        <v>44060</v>
      </c>
      <c r="B102" s="2">
        <v>209.6</v>
      </c>
      <c r="C102" s="2">
        <v>211.1874</v>
      </c>
      <c r="D102" s="2">
        <v>208.91499999999999</v>
      </c>
      <c r="E102" s="2">
        <v>210.28</v>
      </c>
      <c r="F102">
        <f t="shared" si="3"/>
        <v>7.3599999999999852</v>
      </c>
      <c r="G102">
        <f t="shared" si="4"/>
        <v>18.629999999999995</v>
      </c>
      <c r="H102" s="5">
        <f t="shared" si="5"/>
        <v>39.506172839506107</v>
      </c>
    </row>
    <row r="103" spans="1:8" x14ac:dyDescent="0.25">
      <c r="A103" s="4">
        <v>44061</v>
      </c>
      <c r="B103" s="2">
        <v>210.53</v>
      </c>
      <c r="C103" s="2">
        <v>212.36</v>
      </c>
      <c r="D103" s="2">
        <v>209.21</v>
      </c>
      <c r="E103" s="2">
        <v>211.49</v>
      </c>
      <c r="F103">
        <f t="shared" si="3"/>
        <v>6.1499999999999773</v>
      </c>
      <c r="G103">
        <f t="shared" si="4"/>
        <v>18.629999999999995</v>
      </c>
      <c r="H103" s="5">
        <f t="shared" si="5"/>
        <v>33.011272141706812</v>
      </c>
    </row>
    <row r="104" spans="1:8" x14ac:dyDescent="0.25">
      <c r="A104" s="4">
        <v>44062</v>
      </c>
      <c r="B104" s="2">
        <v>211.49</v>
      </c>
      <c r="C104" s="2">
        <v>212.1</v>
      </c>
      <c r="D104" s="2">
        <v>209.25</v>
      </c>
      <c r="E104" s="2">
        <v>209.7</v>
      </c>
      <c r="F104">
        <f t="shared" si="3"/>
        <v>7.9399999999999977</v>
      </c>
      <c r="G104">
        <f t="shared" si="4"/>
        <v>18.629999999999995</v>
      </c>
      <c r="H104" s="5">
        <f t="shared" si="5"/>
        <v>42.619431025228124</v>
      </c>
    </row>
    <row r="105" spans="1:8" x14ac:dyDescent="0.25">
      <c r="A105" s="4">
        <v>44063</v>
      </c>
      <c r="B105" s="2">
        <v>209.54</v>
      </c>
      <c r="C105" s="2">
        <v>215</v>
      </c>
      <c r="D105" s="2">
        <v>208.91</v>
      </c>
      <c r="E105" s="2">
        <v>214.58</v>
      </c>
      <c r="F105">
        <f t="shared" si="3"/>
        <v>3.0599999999999739</v>
      </c>
      <c r="G105">
        <f t="shared" si="4"/>
        <v>14.5</v>
      </c>
      <c r="H105" s="5">
        <f t="shared" si="5"/>
        <v>21.10344827586189</v>
      </c>
    </row>
    <row r="106" spans="1:8" x14ac:dyDescent="0.25">
      <c r="A106" s="4">
        <v>44064</v>
      </c>
      <c r="B106" s="2">
        <v>213.86</v>
      </c>
      <c r="C106" s="2">
        <v>216.25</v>
      </c>
      <c r="D106" s="2">
        <v>212.85</v>
      </c>
      <c r="E106" s="2">
        <v>213.02</v>
      </c>
      <c r="F106">
        <f t="shared" si="3"/>
        <v>3.3504999999999825</v>
      </c>
      <c r="G106">
        <f t="shared" si="4"/>
        <v>13.230500000000006</v>
      </c>
      <c r="H106" s="5">
        <f t="shared" si="5"/>
        <v>25.324061826839355</v>
      </c>
    </row>
    <row r="107" spans="1:8" x14ac:dyDescent="0.25">
      <c r="A107" s="4">
        <v>44067</v>
      </c>
      <c r="B107" s="2">
        <v>214.79</v>
      </c>
      <c r="C107" s="2">
        <v>215.52</v>
      </c>
      <c r="D107" s="2">
        <v>212.43</v>
      </c>
      <c r="E107" s="2">
        <v>213.69</v>
      </c>
      <c r="F107">
        <f t="shared" si="3"/>
        <v>2.680499999999995</v>
      </c>
      <c r="G107">
        <f t="shared" si="4"/>
        <v>13.230500000000006</v>
      </c>
      <c r="H107" s="5">
        <f t="shared" si="5"/>
        <v>20.260005290805289</v>
      </c>
    </row>
    <row r="108" spans="1:8" x14ac:dyDescent="0.25">
      <c r="A108" s="4">
        <v>44068</v>
      </c>
      <c r="B108" s="2">
        <v>213.1</v>
      </c>
      <c r="C108" s="2">
        <v>216.61</v>
      </c>
      <c r="D108" s="2">
        <v>213.1</v>
      </c>
      <c r="E108" s="2">
        <v>216.47</v>
      </c>
      <c r="F108">
        <f t="shared" si="3"/>
        <v>0.14000000000001478</v>
      </c>
      <c r="G108">
        <f t="shared" si="4"/>
        <v>13.470000000000027</v>
      </c>
      <c r="H108" s="5">
        <f t="shared" si="5"/>
        <v>1.0393466963623941</v>
      </c>
    </row>
    <row r="109" spans="1:8" x14ac:dyDescent="0.25">
      <c r="A109" s="4">
        <v>44069</v>
      </c>
      <c r="B109" s="2">
        <v>217.88</v>
      </c>
      <c r="C109" s="2">
        <v>222.09</v>
      </c>
      <c r="D109" s="2">
        <v>217.36</v>
      </c>
      <c r="E109" s="2">
        <v>221.15</v>
      </c>
      <c r="F109">
        <f t="shared" si="3"/>
        <v>0.93999999999999773</v>
      </c>
      <c r="G109">
        <f t="shared" si="4"/>
        <v>18.950000000000017</v>
      </c>
      <c r="H109" s="5">
        <f t="shared" si="5"/>
        <v>4.9604221635883743</v>
      </c>
    </row>
    <row r="110" spans="1:8" x14ac:dyDescent="0.25">
      <c r="A110" s="4">
        <v>44070</v>
      </c>
      <c r="B110" s="2">
        <v>222.89</v>
      </c>
      <c r="C110" s="2">
        <v>231.15</v>
      </c>
      <c r="D110" s="2">
        <v>219.4</v>
      </c>
      <c r="E110" s="2">
        <v>226.58</v>
      </c>
      <c r="F110">
        <f t="shared" si="3"/>
        <v>4.5699999999999932</v>
      </c>
      <c r="G110">
        <f t="shared" si="4"/>
        <v>28.010000000000019</v>
      </c>
      <c r="H110" s="5">
        <f t="shared" si="5"/>
        <v>16.315601570867511</v>
      </c>
    </row>
    <row r="111" spans="1:8" x14ac:dyDescent="0.25">
      <c r="A111" s="4">
        <v>44071</v>
      </c>
      <c r="B111" s="2">
        <v>228.18</v>
      </c>
      <c r="C111" s="2">
        <v>230.64400000000001</v>
      </c>
      <c r="D111" s="2">
        <v>226.58</v>
      </c>
      <c r="E111" s="2">
        <v>228.91</v>
      </c>
      <c r="F111">
        <f t="shared" si="3"/>
        <v>2.2400000000000091</v>
      </c>
      <c r="G111">
        <f t="shared" si="4"/>
        <v>28.010000000000019</v>
      </c>
      <c r="H111" s="5">
        <f t="shared" si="5"/>
        <v>7.9971438771867467</v>
      </c>
    </row>
    <row r="112" spans="1:8" x14ac:dyDescent="0.25">
      <c r="A112" s="4">
        <v>44074</v>
      </c>
      <c r="B112" s="2">
        <v>227</v>
      </c>
      <c r="C112" s="2">
        <v>228.7</v>
      </c>
      <c r="D112" s="2">
        <v>224.31</v>
      </c>
      <c r="E112" s="2">
        <v>225.53</v>
      </c>
      <c r="F112">
        <f t="shared" si="3"/>
        <v>5.6200000000000045</v>
      </c>
      <c r="G112">
        <f t="shared" si="4"/>
        <v>26.400000000000006</v>
      </c>
      <c r="H112" s="5">
        <f t="shared" si="5"/>
        <v>21.2878787878788</v>
      </c>
    </row>
    <row r="113" spans="1:8" x14ac:dyDescent="0.25">
      <c r="A113" s="4">
        <v>44075</v>
      </c>
      <c r="B113" s="2">
        <v>225.51</v>
      </c>
      <c r="C113" s="2">
        <v>227.45</v>
      </c>
      <c r="D113" s="2">
        <v>224.43</v>
      </c>
      <c r="E113" s="2">
        <v>227.27</v>
      </c>
      <c r="F113">
        <f t="shared" si="3"/>
        <v>3.8799999999999955</v>
      </c>
      <c r="G113">
        <f t="shared" si="4"/>
        <v>23.640000000000015</v>
      </c>
      <c r="H113" s="5">
        <f t="shared" si="5"/>
        <v>16.412859560067652</v>
      </c>
    </row>
    <row r="114" spans="1:8" x14ac:dyDescent="0.25">
      <c r="A114" s="4">
        <v>44076</v>
      </c>
      <c r="B114" s="2">
        <v>227.97</v>
      </c>
      <c r="C114" s="2">
        <v>232.86</v>
      </c>
      <c r="D114" s="2">
        <v>227.35</v>
      </c>
      <c r="E114" s="2">
        <v>231.65</v>
      </c>
      <c r="F114">
        <f t="shared" si="3"/>
        <v>1.210000000000008</v>
      </c>
      <c r="G114">
        <f t="shared" si="4"/>
        <v>25.350000000000023</v>
      </c>
      <c r="H114" s="5">
        <f t="shared" si="5"/>
        <v>4.7731755424063387</v>
      </c>
    </row>
    <row r="115" spans="1:8" x14ac:dyDescent="0.25">
      <c r="A115" s="4">
        <v>44077</v>
      </c>
      <c r="B115" s="2">
        <v>229.27</v>
      </c>
      <c r="C115" s="2">
        <v>229.31</v>
      </c>
      <c r="D115" s="2">
        <v>214.96019999999999</v>
      </c>
      <c r="E115" s="2">
        <v>217.3</v>
      </c>
      <c r="F115">
        <f t="shared" si="3"/>
        <v>15.560000000000002</v>
      </c>
      <c r="G115">
        <f t="shared" si="4"/>
        <v>23.950000000000017</v>
      </c>
      <c r="H115" s="5">
        <f t="shared" si="5"/>
        <v>64.968684759916457</v>
      </c>
    </row>
    <row r="116" spans="1:8" x14ac:dyDescent="0.25">
      <c r="A116" s="4">
        <v>44078</v>
      </c>
      <c r="B116" s="2">
        <v>215.1</v>
      </c>
      <c r="C116" s="2">
        <v>218.35990000000001</v>
      </c>
      <c r="D116" s="2">
        <v>205.19</v>
      </c>
      <c r="E116" s="2">
        <v>214.25</v>
      </c>
      <c r="F116">
        <f t="shared" si="3"/>
        <v>18.610000000000014</v>
      </c>
      <c r="G116">
        <f t="shared" si="4"/>
        <v>27.670000000000016</v>
      </c>
      <c r="H116" s="5">
        <f t="shared" si="5"/>
        <v>67.256956993133372</v>
      </c>
    </row>
    <row r="117" spans="1:8" x14ac:dyDescent="0.25">
      <c r="A117" s="4">
        <v>44082</v>
      </c>
      <c r="B117" s="2">
        <v>206.5</v>
      </c>
      <c r="C117" s="2">
        <v>210.03</v>
      </c>
      <c r="D117" s="2">
        <v>202.2</v>
      </c>
      <c r="E117" s="2">
        <v>202.66</v>
      </c>
      <c r="F117">
        <f t="shared" si="3"/>
        <v>30.200000000000017</v>
      </c>
      <c r="G117">
        <f t="shared" si="4"/>
        <v>30.660000000000025</v>
      </c>
      <c r="H117" s="5">
        <f t="shared" si="5"/>
        <v>98.499673842139572</v>
      </c>
    </row>
    <row r="118" spans="1:8" x14ac:dyDescent="0.25">
      <c r="A118" s="4">
        <v>44083</v>
      </c>
      <c r="B118" s="2">
        <v>207.6</v>
      </c>
      <c r="C118" s="2">
        <v>214.8399</v>
      </c>
      <c r="D118" s="2">
        <v>206.7</v>
      </c>
      <c r="E118" s="2">
        <v>211.29</v>
      </c>
      <c r="F118">
        <f t="shared" si="3"/>
        <v>21.570000000000022</v>
      </c>
      <c r="G118">
        <f t="shared" si="4"/>
        <v>30.660000000000025</v>
      </c>
      <c r="H118" s="5">
        <f t="shared" si="5"/>
        <v>70.352250489236795</v>
      </c>
    </row>
    <row r="119" spans="1:8" x14ac:dyDescent="0.25">
      <c r="A119" s="4">
        <v>44084</v>
      </c>
      <c r="B119" s="2">
        <v>213.4</v>
      </c>
      <c r="C119" s="2">
        <v>214.74</v>
      </c>
      <c r="D119" s="2">
        <v>204.11</v>
      </c>
      <c r="E119" s="2">
        <v>205.37</v>
      </c>
      <c r="F119">
        <f t="shared" si="3"/>
        <v>27.490000000000009</v>
      </c>
      <c r="G119">
        <f t="shared" si="4"/>
        <v>30.660000000000025</v>
      </c>
      <c r="H119" s="5">
        <f t="shared" si="5"/>
        <v>89.660795825179335</v>
      </c>
    </row>
    <row r="120" spans="1:8" x14ac:dyDescent="0.25">
      <c r="A120" s="4">
        <v>44085</v>
      </c>
      <c r="B120" s="2">
        <v>207.2</v>
      </c>
      <c r="C120" s="2">
        <v>208.63</v>
      </c>
      <c r="D120" s="2">
        <v>201.24</v>
      </c>
      <c r="E120" s="2">
        <v>204.03</v>
      </c>
      <c r="F120">
        <f t="shared" si="3"/>
        <v>28.830000000000013</v>
      </c>
      <c r="G120">
        <f t="shared" si="4"/>
        <v>31.620000000000005</v>
      </c>
      <c r="H120" s="5">
        <f t="shared" si="5"/>
        <v>91.176470588235333</v>
      </c>
    </row>
    <row r="121" spans="1:8" x14ac:dyDescent="0.25">
      <c r="A121" s="4">
        <v>44088</v>
      </c>
      <c r="B121" s="2">
        <v>204.24</v>
      </c>
      <c r="C121" s="2">
        <v>209.2</v>
      </c>
      <c r="D121" s="2">
        <v>204.03</v>
      </c>
      <c r="E121" s="2">
        <v>205.41</v>
      </c>
      <c r="F121">
        <f t="shared" si="3"/>
        <v>27.450000000000017</v>
      </c>
      <c r="G121">
        <f t="shared" si="4"/>
        <v>31.620000000000005</v>
      </c>
      <c r="H121" s="5">
        <f t="shared" si="5"/>
        <v>86.812144212523762</v>
      </c>
    </row>
    <row r="122" spans="1:8" x14ac:dyDescent="0.25">
      <c r="A122" s="4">
        <v>44089</v>
      </c>
      <c r="B122" s="2">
        <v>208.42</v>
      </c>
      <c r="C122" s="2">
        <v>209.78</v>
      </c>
      <c r="D122" s="2">
        <v>206.93</v>
      </c>
      <c r="E122" s="2">
        <v>208.78</v>
      </c>
      <c r="F122">
        <f t="shared" si="3"/>
        <v>24.080000000000013</v>
      </c>
      <c r="G122">
        <f t="shared" si="4"/>
        <v>31.620000000000005</v>
      </c>
      <c r="H122" s="5">
        <f t="shared" si="5"/>
        <v>76.154332700822295</v>
      </c>
    </row>
    <row r="123" spans="1:8" x14ac:dyDescent="0.25">
      <c r="A123" s="4">
        <v>44090</v>
      </c>
      <c r="B123" s="2">
        <v>210.62</v>
      </c>
      <c r="C123" s="2">
        <v>210.65</v>
      </c>
      <c r="D123" s="2">
        <v>204.64</v>
      </c>
      <c r="E123" s="2">
        <v>205.05</v>
      </c>
      <c r="F123">
        <f t="shared" si="3"/>
        <v>27.810000000000002</v>
      </c>
      <c r="G123">
        <f t="shared" si="4"/>
        <v>31.620000000000005</v>
      </c>
      <c r="H123" s="5">
        <f t="shared" si="5"/>
        <v>87.950664136622379</v>
      </c>
    </row>
    <row r="124" spans="1:8" x14ac:dyDescent="0.25">
      <c r="A124" s="4">
        <v>44091</v>
      </c>
      <c r="B124" s="2">
        <v>200.05</v>
      </c>
      <c r="C124" s="2">
        <v>204.33</v>
      </c>
      <c r="D124" s="2">
        <v>199.96</v>
      </c>
      <c r="E124" s="2">
        <v>202.91</v>
      </c>
      <c r="F124">
        <f t="shared" si="3"/>
        <v>29.950000000000017</v>
      </c>
      <c r="G124">
        <f t="shared" si="4"/>
        <v>32.900000000000006</v>
      </c>
      <c r="H124" s="5">
        <f t="shared" si="5"/>
        <v>91.033434650455959</v>
      </c>
    </row>
    <row r="125" spans="1:8" x14ac:dyDescent="0.25">
      <c r="A125" s="4">
        <v>44092</v>
      </c>
      <c r="B125" s="2">
        <v>202.8</v>
      </c>
      <c r="C125" s="2">
        <v>203.65</v>
      </c>
      <c r="D125" s="2">
        <v>196.25</v>
      </c>
      <c r="E125" s="2">
        <v>200.39</v>
      </c>
      <c r="F125">
        <f t="shared" si="3"/>
        <v>32.470000000000027</v>
      </c>
      <c r="G125">
        <f t="shared" si="4"/>
        <v>36.610000000000014</v>
      </c>
      <c r="H125" s="5">
        <f t="shared" si="5"/>
        <v>88.691614313029262</v>
      </c>
    </row>
    <row r="126" spans="1:8" x14ac:dyDescent="0.25">
      <c r="A126" s="4">
        <v>44095</v>
      </c>
      <c r="B126" s="2">
        <v>197.19</v>
      </c>
      <c r="C126" s="2">
        <v>202.71</v>
      </c>
      <c r="D126" s="2">
        <v>196.38</v>
      </c>
      <c r="E126" s="2">
        <v>202.54</v>
      </c>
      <c r="F126">
        <f t="shared" si="3"/>
        <v>30.320000000000022</v>
      </c>
      <c r="G126">
        <f t="shared" si="4"/>
        <v>36.610000000000014</v>
      </c>
      <c r="H126" s="5">
        <f t="shared" si="5"/>
        <v>82.818901939360856</v>
      </c>
    </row>
    <row r="127" spans="1:8" x14ac:dyDescent="0.25">
      <c r="A127" s="4">
        <v>44096</v>
      </c>
      <c r="B127" s="2">
        <v>205.06</v>
      </c>
      <c r="C127" s="2">
        <v>208.1</v>
      </c>
      <c r="D127" s="2">
        <v>202.07499999999999</v>
      </c>
      <c r="E127" s="2">
        <v>207.42</v>
      </c>
      <c r="F127">
        <f t="shared" si="3"/>
        <v>25.440000000000026</v>
      </c>
      <c r="G127">
        <f t="shared" si="4"/>
        <v>36.610000000000014</v>
      </c>
      <c r="H127" s="5">
        <f t="shared" si="5"/>
        <v>69.489210598197261</v>
      </c>
    </row>
    <row r="128" spans="1:8" x14ac:dyDescent="0.25">
      <c r="A128" s="4">
        <v>44097</v>
      </c>
      <c r="B128" s="2">
        <v>207.9</v>
      </c>
      <c r="C128" s="2">
        <v>208.1</v>
      </c>
      <c r="D128" s="2">
        <v>200.03</v>
      </c>
      <c r="E128" s="2">
        <v>200.59</v>
      </c>
      <c r="F128">
        <f t="shared" si="3"/>
        <v>28.72</v>
      </c>
      <c r="G128">
        <f t="shared" si="4"/>
        <v>33.06</v>
      </c>
      <c r="H128" s="5">
        <f t="shared" si="5"/>
        <v>86.872353297035687</v>
      </c>
    </row>
    <row r="129" spans="1:8" x14ac:dyDescent="0.25">
      <c r="A129" s="4">
        <v>44098</v>
      </c>
      <c r="B129" s="2">
        <v>199.85</v>
      </c>
      <c r="C129" s="2">
        <v>205.57</v>
      </c>
      <c r="D129" s="2">
        <v>199.2</v>
      </c>
      <c r="E129" s="2">
        <v>203.19</v>
      </c>
      <c r="F129">
        <f t="shared" si="3"/>
        <v>15.169900000000013</v>
      </c>
      <c r="G129">
        <f t="shared" si="4"/>
        <v>22.10990000000001</v>
      </c>
      <c r="H129" s="5">
        <f t="shared" si="5"/>
        <v>68.611346048602684</v>
      </c>
    </row>
    <row r="130" spans="1:8" x14ac:dyDescent="0.25">
      <c r="A130" s="4">
        <v>44099</v>
      </c>
      <c r="B130" s="2">
        <v>203.55</v>
      </c>
      <c r="C130" s="2">
        <v>209.04</v>
      </c>
      <c r="D130" s="2">
        <v>202.54</v>
      </c>
      <c r="E130" s="2">
        <v>207.82</v>
      </c>
      <c r="F130">
        <f t="shared" si="3"/>
        <v>7.0199000000000069</v>
      </c>
      <c r="G130">
        <f t="shared" si="4"/>
        <v>18.5899</v>
      </c>
      <c r="H130" s="5">
        <f t="shared" si="5"/>
        <v>37.761902968816436</v>
      </c>
    </row>
    <row r="131" spans="1:8" x14ac:dyDescent="0.25">
      <c r="A131" s="4">
        <v>44102</v>
      </c>
      <c r="B131" s="2">
        <v>210.88</v>
      </c>
      <c r="C131" s="2">
        <v>212.57</v>
      </c>
      <c r="D131" s="2">
        <v>208.06</v>
      </c>
      <c r="E131" s="2">
        <v>209.44</v>
      </c>
      <c r="F131">
        <f t="shared" si="3"/>
        <v>5.3999000000000024</v>
      </c>
      <c r="G131">
        <f t="shared" si="4"/>
        <v>18.5899</v>
      </c>
      <c r="H131" s="5">
        <f t="shared" si="5"/>
        <v>29.047493531433748</v>
      </c>
    </row>
    <row r="132" spans="1:8" x14ac:dyDescent="0.25">
      <c r="A132" s="4">
        <v>44103</v>
      </c>
      <c r="B132" s="2">
        <v>209.35</v>
      </c>
      <c r="C132" s="2">
        <v>210.07</v>
      </c>
      <c r="D132" s="2">
        <v>206.81</v>
      </c>
      <c r="E132" s="2">
        <v>207.26</v>
      </c>
      <c r="F132">
        <f t="shared" si="3"/>
        <v>7.4800000000000182</v>
      </c>
      <c r="G132">
        <f t="shared" si="4"/>
        <v>18.490000000000009</v>
      </c>
      <c r="H132" s="5">
        <f t="shared" si="5"/>
        <v>40.454299621417064</v>
      </c>
    </row>
    <row r="133" spans="1:8" x14ac:dyDescent="0.25">
      <c r="A133" s="4">
        <v>44104</v>
      </c>
      <c r="B133" s="2">
        <v>207.73</v>
      </c>
      <c r="C133" s="2">
        <v>211.98</v>
      </c>
      <c r="D133" s="2">
        <v>206.54</v>
      </c>
      <c r="E133" s="2">
        <v>210.33</v>
      </c>
      <c r="F133">
        <f t="shared" si="3"/>
        <v>2.2399999999999807</v>
      </c>
      <c r="G133">
        <f t="shared" si="4"/>
        <v>16.319999999999993</v>
      </c>
      <c r="H133" s="5">
        <f t="shared" si="5"/>
        <v>13.725490196078319</v>
      </c>
    </row>
    <row r="134" spans="1:8" x14ac:dyDescent="0.25">
      <c r="A134" s="4">
        <v>44105</v>
      </c>
      <c r="B134" s="2">
        <v>213.49</v>
      </c>
      <c r="C134" s="2">
        <v>213.99</v>
      </c>
      <c r="D134" s="2">
        <v>211.32</v>
      </c>
      <c r="E134" s="2">
        <v>212.46</v>
      </c>
      <c r="F134">
        <f t="shared" si="3"/>
        <v>1.5300000000000011</v>
      </c>
      <c r="G134">
        <f t="shared" si="4"/>
        <v>17.740000000000009</v>
      </c>
      <c r="H134" s="5">
        <f t="shared" si="5"/>
        <v>8.6245772266065401</v>
      </c>
    </row>
    <row r="135" spans="1:8" x14ac:dyDescent="0.25">
      <c r="A135" s="4">
        <v>44106</v>
      </c>
      <c r="B135" s="2">
        <v>208</v>
      </c>
      <c r="C135" s="2">
        <v>210.99</v>
      </c>
      <c r="D135" s="2">
        <v>205.54</v>
      </c>
      <c r="E135" s="2">
        <v>206.19</v>
      </c>
      <c r="F135">
        <f t="shared" si="3"/>
        <v>7.8000000000000114</v>
      </c>
      <c r="G135">
        <f t="shared" si="4"/>
        <v>17.740000000000009</v>
      </c>
      <c r="H135" s="5">
        <f t="shared" si="5"/>
        <v>43.96843291995495</v>
      </c>
    </row>
    <row r="136" spans="1:8" x14ac:dyDescent="0.25">
      <c r="A136" s="4">
        <v>44109</v>
      </c>
      <c r="B136" s="2">
        <v>207.22</v>
      </c>
      <c r="C136" s="2">
        <v>210.41</v>
      </c>
      <c r="D136" s="2">
        <v>206.98</v>
      </c>
      <c r="E136" s="2">
        <v>210.38</v>
      </c>
      <c r="F136">
        <f t="shared" si="3"/>
        <v>3.6100000000000136</v>
      </c>
      <c r="G136">
        <f t="shared" si="4"/>
        <v>17.740000000000009</v>
      </c>
      <c r="H136" s="5">
        <f t="shared" si="5"/>
        <v>20.349492671927912</v>
      </c>
    </row>
    <row r="137" spans="1:8" x14ac:dyDescent="0.25">
      <c r="A137" s="4">
        <v>44110</v>
      </c>
      <c r="B137" s="2">
        <v>208.82</v>
      </c>
      <c r="C137" s="2">
        <v>210.18</v>
      </c>
      <c r="D137" s="2">
        <v>204.82</v>
      </c>
      <c r="E137" s="2">
        <v>205.91</v>
      </c>
      <c r="F137">
        <f t="shared" si="3"/>
        <v>8.0800000000000125</v>
      </c>
      <c r="G137">
        <f t="shared" si="4"/>
        <v>17.740000000000009</v>
      </c>
      <c r="H137" s="5">
        <f t="shared" si="5"/>
        <v>45.546786922209741</v>
      </c>
    </row>
    <row r="138" spans="1:8" x14ac:dyDescent="0.25">
      <c r="A138" s="4">
        <v>44111</v>
      </c>
      <c r="B138" s="2">
        <v>207.06</v>
      </c>
      <c r="C138" s="2">
        <v>210.11</v>
      </c>
      <c r="D138" s="2">
        <v>206.72</v>
      </c>
      <c r="E138" s="2">
        <v>209.83</v>
      </c>
      <c r="F138">
        <f t="shared" si="3"/>
        <v>4.1599999999999966</v>
      </c>
      <c r="G138">
        <f t="shared" si="4"/>
        <v>17.740000000000009</v>
      </c>
      <c r="H138" s="5">
        <f t="shared" si="5"/>
        <v>23.449830890642584</v>
      </c>
    </row>
    <row r="139" spans="1:8" x14ac:dyDescent="0.25">
      <c r="A139" s="4">
        <v>44112</v>
      </c>
      <c r="B139" s="2">
        <v>210.51</v>
      </c>
      <c r="C139" s="2">
        <v>211.19</v>
      </c>
      <c r="D139" s="2">
        <v>208.32</v>
      </c>
      <c r="E139" s="2">
        <v>210.58</v>
      </c>
      <c r="F139">
        <f t="shared" si="3"/>
        <v>3.4099999999999966</v>
      </c>
      <c r="G139">
        <f t="shared" si="4"/>
        <v>17.610000000000014</v>
      </c>
      <c r="H139" s="5">
        <f t="shared" si="5"/>
        <v>19.36399772856328</v>
      </c>
    </row>
    <row r="140" spans="1:8" x14ac:dyDescent="0.25">
      <c r="A140" s="4">
        <v>44113</v>
      </c>
      <c r="B140" s="2">
        <v>211.23</v>
      </c>
      <c r="C140" s="2">
        <v>215.86</v>
      </c>
      <c r="D140" s="2">
        <v>211.23</v>
      </c>
      <c r="E140" s="2">
        <v>215.81</v>
      </c>
      <c r="F140">
        <f t="shared" si="3"/>
        <v>5.0000000000011369E-2</v>
      </c>
      <c r="G140">
        <f t="shared" si="4"/>
        <v>16.660000000000025</v>
      </c>
      <c r="H140" s="5">
        <f t="shared" si="5"/>
        <v>0.3001200480192755</v>
      </c>
    </row>
    <row r="141" spans="1:8" x14ac:dyDescent="0.25">
      <c r="A141" s="4">
        <v>44116</v>
      </c>
      <c r="B141" s="2">
        <v>218.79</v>
      </c>
      <c r="C141" s="2">
        <v>223.86</v>
      </c>
      <c r="D141" s="2">
        <v>216.81</v>
      </c>
      <c r="E141" s="2">
        <v>221.4</v>
      </c>
      <c r="F141">
        <f t="shared" si="3"/>
        <v>2.460000000000008</v>
      </c>
      <c r="G141">
        <f t="shared" si="4"/>
        <v>24.660000000000025</v>
      </c>
      <c r="H141" s="5">
        <f t="shared" si="5"/>
        <v>9.975669099756713</v>
      </c>
    </row>
    <row r="142" spans="1:8" x14ac:dyDescent="0.25">
      <c r="A142" s="4">
        <v>44117</v>
      </c>
      <c r="B142" s="2">
        <v>222.72</v>
      </c>
      <c r="C142" s="2">
        <v>225.21</v>
      </c>
      <c r="D142" s="2">
        <v>220.43</v>
      </c>
      <c r="E142" s="2">
        <v>222.86</v>
      </c>
      <c r="F142">
        <f t="shared" si="3"/>
        <v>2.3499999999999943</v>
      </c>
      <c r="G142">
        <f t="shared" si="4"/>
        <v>26.010000000000019</v>
      </c>
      <c r="H142" s="5">
        <f t="shared" si="5"/>
        <v>9.034986543637034</v>
      </c>
    </row>
    <row r="143" spans="1:8" x14ac:dyDescent="0.25">
      <c r="A143" s="4">
        <v>44118</v>
      </c>
      <c r="B143" s="2">
        <v>223</v>
      </c>
      <c r="C143" s="2">
        <v>224.22</v>
      </c>
      <c r="D143" s="2">
        <v>219.13</v>
      </c>
      <c r="E143" s="2">
        <v>220.86</v>
      </c>
      <c r="F143">
        <f t="shared" ref="F143:F206" si="6">MAX(C130:C143)-E143</f>
        <v>4.3499999999999943</v>
      </c>
      <c r="G143">
        <f t="shared" ref="G143:G206" si="7">MAX(C130:C143)-MIN(D130:D143)</f>
        <v>22.670000000000016</v>
      </c>
      <c r="H143" s="5">
        <f t="shared" ref="H143:H206" si="8">F143/G143*100</f>
        <v>19.188354653727355</v>
      </c>
    </row>
    <row r="144" spans="1:8" x14ac:dyDescent="0.25">
      <c r="A144" s="4">
        <v>44119</v>
      </c>
      <c r="B144" s="2">
        <v>217.1</v>
      </c>
      <c r="C144" s="2">
        <v>220.36</v>
      </c>
      <c r="D144" s="2">
        <v>216.01</v>
      </c>
      <c r="E144" s="2">
        <v>219.66</v>
      </c>
      <c r="F144">
        <f t="shared" si="6"/>
        <v>5.5500000000000114</v>
      </c>
      <c r="G144">
        <f t="shared" si="7"/>
        <v>20.390000000000015</v>
      </c>
      <c r="H144" s="5">
        <f t="shared" si="8"/>
        <v>27.219225110348244</v>
      </c>
    </row>
    <row r="145" spans="1:8" x14ac:dyDescent="0.25">
      <c r="A145" s="4">
        <v>44120</v>
      </c>
      <c r="B145" s="2">
        <v>220.15</v>
      </c>
      <c r="C145" s="2">
        <v>222.29</v>
      </c>
      <c r="D145" s="2">
        <v>219.32</v>
      </c>
      <c r="E145" s="2">
        <v>219.66</v>
      </c>
      <c r="F145">
        <f t="shared" si="6"/>
        <v>5.5500000000000114</v>
      </c>
      <c r="G145">
        <f t="shared" si="7"/>
        <v>20.390000000000015</v>
      </c>
      <c r="H145" s="5">
        <f t="shared" si="8"/>
        <v>27.219225110348244</v>
      </c>
    </row>
    <row r="146" spans="1:8" x14ac:dyDescent="0.25">
      <c r="A146" s="4">
        <v>44123</v>
      </c>
      <c r="B146" s="2">
        <v>220.41499999999999</v>
      </c>
      <c r="C146" s="2">
        <v>222.3</v>
      </c>
      <c r="D146" s="2">
        <v>213.72</v>
      </c>
      <c r="E146" s="2">
        <v>214.22</v>
      </c>
      <c r="F146">
        <f t="shared" si="6"/>
        <v>10.990000000000009</v>
      </c>
      <c r="G146">
        <f t="shared" si="7"/>
        <v>20.390000000000015</v>
      </c>
      <c r="H146" s="5">
        <f t="shared" si="8"/>
        <v>53.898970083374209</v>
      </c>
    </row>
    <row r="147" spans="1:8" x14ac:dyDescent="0.25">
      <c r="A147" s="4">
        <v>44124</v>
      </c>
      <c r="B147" s="2">
        <v>215.8</v>
      </c>
      <c r="C147" s="2">
        <v>217.37</v>
      </c>
      <c r="D147" s="2">
        <v>213.09010000000001</v>
      </c>
      <c r="E147" s="2">
        <v>214.65</v>
      </c>
      <c r="F147">
        <f t="shared" si="6"/>
        <v>10.560000000000002</v>
      </c>
      <c r="G147">
        <f t="shared" si="7"/>
        <v>20.390000000000015</v>
      </c>
      <c r="H147" s="5">
        <f t="shared" si="8"/>
        <v>51.790093182932786</v>
      </c>
    </row>
    <row r="148" spans="1:8" x14ac:dyDescent="0.25">
      <c r="A148" s="4">
        <v>44125</v>
      </c>
      <c r="B148" s="2">
        <v>213.12</v>
      </c>
      <c r="C148" s="2">
        <v>216.92</v>
      </c>
      <c r="D148" s="2">
        <v>213.12</v>
      </c>
      <c r="E148" s="2">
        <v>214.8</v>
      </c>
      <c r="F148">
        <f t="shared" si="6"/>
        <v>10.409999999999997</v>
      </c>
      <c r="G148">
        <f t="shared" si="7"/>
        <v>20.390000000000015</v>
      </c>
      <c r="H148" s="5">
        <f t="shared" si="8"/>
        <v>51.054438450220644</v>
      </c>
    </row>
    <row r="149" spans="1:8" x14ac:dyDescent="0.25">
      <c r="A149" s="4">
        <v>44126</v>
      </c>
      <c r="B149" s="2">
        <v>213.93</v>
      </c>
      <c r="C149" s="2">
        <v>216.05500000000001</v>
      </c>
      <c r="D149" s="2">
        <v>211.7</v>
      </c>
      <c r="E149" s="2">
        <v>214.89</v>
      </c>
      <c r="F149">
        <f t="shared" si="6"/>
        <v>10.320000000000022</v>
      </c>
      <c r="G149">
        <f t="shared" si="7"/>
        <v>20.390000000000015</v>
      </c>
      <c r="H149" s="5">
        <f t="shared" si="8"/>
        <v>50.613045610593502</v>
      </c>
    </row>
    <row r="150" spans="1:8" x14ac:dyDescent="0.25">
      <c r="A150" s="4">
        <v>44127</v>
      </c>
      <c r="B150" s="2">
        <v>215.03</v>
      </c>
      <c r="C150" s="2">
        <v>216.28</v>
      </c>
      <c r="D150" s="2">
        <v>213.16</v>
      </c>
      <c r="E150" s="2">
        <v>216.23</v>
      </c>
      <c r="F150">
        <f t="shared" si="6"/>
        <v>8.9800000000000182</v>
      </c>
      <c r="G150">
        <f t="shared" si="7"/>
        <v>20.390000000000015</v>
      </c>
      <c r="H150" s="5">
        <f t="shared" si="8"/>
        <v>44.041196665031933</v>
      </c>
    </row>
    <row r="151" spans="1:8" x14ac:dyDescent="0.25">
      <c r="A151" s="4">
        <v>44130</v>
      </c>
      <c r="B151" s="2">
        <v>213.85</v>
      </c>
      <c r="C151" s="2">
        <v>216.3399</v>
      </c>
      <c r="D151" s="2">
        <v>208.1</v>
      </c>
      <c r="E151" s="2">
        <v>210.08</v>
      </c>
      <c r="F151">
        <f t="shared" si="6"/>
        <v>15.129999999999995</v>
      </c>
      <c r="G151">
        <f t="shared" si="7"/>
        <v>18.490000000000009</v>
      </c>
      <c r="H151" s="5">
        <f t="shared" si="8"/>
        <v>81.828015143320656</v>
      </c>
    </row>
    <row r="152" spans="1:8" x14ac:dyDescent="0.25">
      <c r="A152" s="4">
        <v>44131</v>
      </c>
      <c r="B152" s="2">
        <v>211.59</v>
      </c>
      <c r="C152" s="2">
        <v>214.67</v>
      </c>
      <c r="D152" s="2">
        <v>210.32900000000001</v>
      </c>
      <c r="E152" s="2">
        <v>213.25</v>
      </c>
      <c r="F152">
        <f t="shared" si="6"/>
        <v>11.960000000000008</v>
      </c>
      <c r="G152">
        <f t="shared" si="7"/>
        <v>17.110000000000014</v>
      </c>
      <c r="H152" s="5">
        <f t="shared" si="8"/>
        <v>69.900642898889529</v>
      </c>
    </row>
    <row r="153" spans="1:8" x14ac:dyDescent="0.25">
      <c r="A153" s="4">
        <v>44132</v>
      </c>
      <c r="B153" s="2">
        <v>207.67</v>
      </c>
      <c r="C153" s="2">
        <v>208.84</v>
      </c>
      <c r="D153" s="2">
        <v>202.1</v>
      </c>
      <c r="E153" s="2">
        <v>202.68</v>
      </c>
      <c r="F153">
        <f t="shared" si="6"/>
        <v>22.53</v>
      </c>
      <c r="G153">
        <f t="shared" si="7"/>
        <v>23.110000000000014</v>
      </c>
      <c r="H153" s="5">
        <f t="shared" si="8"/>
        <v>97.490263954997786</v>
      </c>
    </row>
    <row r="154" spans="1:8" x14ac:dyDescent="0.25">
      <c r="A154" s="4">
        <v>44133</v>
      </c>
      <c r="B154" s="2">
        <v>204.07</v>
      </c>
      <c r="C154" s="2">
        <v>207.36</v>
      </c>
      <c r="D154" s="2">
        <v>203.37</v>
      </c>
      <c r="E154" s="2">
        <v>204.72</v>
      </c>
      <c r="F154">
        <f t="shared" si="6"/>
        <v>20.490000000000009</v>
      </c>
      <c r="G154">
        <f t="shared" si="7"/>
        <v>23.110000000000014</v>
      </c>
      <c r="H154" s="5">
        <f t="shared" si="8"/>
        <v>88.662916486369525</v>
      </c>
    </row>
    <row r="155" spans="1:8" x14ac:dyDescent="0.25">
      <c r="A155" s="4">
        <v>44134</v>
      </c>
      <c r="B155" s="2">
        <v>203.5</v>
      </c>
      <c r="C155" s="2">
        <v>204.29</v>
      </c>
      <c r="D155" s="2">
        <v>199.62</v>
      </c>
      <c r="E155" s="2">
        <v>202.47</v>
      </c>
      <c r="F155">
        <f t="shared" si="6"/>
        <v>22.740000000000009</v>
      </c>
      <c r="G155">
        <f t="shared" si="7"/>
        <v>25.590000000000003</v>
      </c>
      <c r="H155" s="5">
        <f t="shared" si="8"/>
        <v>88.862837045721008</v>
      </c>
    </row>
    <row r="156" spans="1:8" x14ac:dyDescent="0.25">
      <c r="A156" s="4">
        <v>44137</v>
      </c>
      <c r="B156" s="2">
        <v>204.29</v>
      </c>
      <c r="C156" s="2">
        <v>205.28</v>
      </c>
      <c r="D156" s="2">
        <v>200.12</v>
      </c>
      <c r="E156" s="2">
        <v>202.33</v>
      </c>
      <c r="F156">
        <f t="shared" si="6"/>
        <v>21.889999999999986</v>
      </c>
      <c r="G156">
        <f t="shared" si="7"/>
        <v>24.599999999999994</v>
      </c>
      <c r="H156" s="5">
        <f t="shared" si="8"/>
        <v>88.983739837398332</v>
      </c>
    </row>
    <row r="157" spans="1:8" x14ac:dyDescent="0.25">
      <c r="A157" s="4">
        <v>44138</v>
      </c>
      <c r="B157" s="2">
        <v>203.89</v>
      </c>
      <c r="C157" s="2">
        <v>208.12</v>
      </c>
      <c r="D157" s="2">
        <v>203.12</v>
      </c>
      <c r="E157" s="2">
        <v>206.43</v>
      </c>
      <c r="F157">
        <f t="shared" si="6"/>
        <v>15.870000000000005</v>
      </c>
      <c r="G157">
        <f t="shared" si="7"/>
        <v>22.680000000000007</v>
      </c>
      <c r="H157" s="5">
        <f t="shared" si="8"/>
        <v>69.973544973544975</v>
      </c>
    </row>
    <row r="158" spans="1:8" x14ac:dyDescent="0.25">
      <c r="A158" s="4">
        <v>44139</v>
      </c>
      <c r="B158" s="2">
        <v>214.02</v>
      </c>
      <c r="C158" s="2">
        <v>218.32</v>
      </c>
      <c r="D158" s="2">
        <v>212.41849999999999</v>
      </c>
      <c r="E158" s="2">
        <v>216.39</v>
      </c>
      <c r="F158">
        <f t="shared" si="6"/>
        <v>5.910000000000025</v>
      </c>
      <c r="G158">
        <f t="shared" si="7"/>
        <v>22.680000000000007</v>
      </c>
      <c r="H158" s="5">
        <f t="shared" si="8"/>
        <v>26.058201058201156</v>
      </c>
    </row>
    <row r="159" spans="1:8" x14ac:dyDescent="0.25">
      <c r="A159" s="4">
        <v>44140</v>
      </c>
      <c r="B159" s="2">
        <v>222.04</v>
      </c>
      <c r="C159" s="2">
        <v>224.12</v>
      </c>
      <c r="D159" s="2">
        <v>221.15</v>
      </c>
      <c r="E159" s="2">
        <v>223.29</v>
      </c>
      <c r="F159">
        <f t="shared" si="6"/>
        <v>0.83000000000001251</v>
      </c>
      <c r="G159">
        <f t="shared" si="7"/>
        <v>24.5</v>
      </c>
      <c r="H159" s="5">
        <f t="shared" si="8"/>
        <v>3.3877551020408672</v>
      </c>
    </row>
    <row r="160" spans="1:8" x14ac:dyDescent="0.25">
      <c r="A160" s="4">
        <v>44141</v>
      </c>
      <c r="B160" s="2">
        <v>222.26</v>
      </c>
      <c r="C160" s="2">
        <v>224.36</v>
      </c>
      <c r="D160" s="2">
        <v>218.03</v>
      </c>
      <c r="E160" s="2">
        <v>223.72</v>
      </c>
      <c r="F160">
        <f t="shared" si="6"/>
        <v>0.64000000000001478</v>
      </c>
      <c r="G160">
        <f t="shared" si="7"/>
        <v>24.740000000000009</v>
      </c>
      <c r="H160" s="5">
        <f t="shared" si="8"/>
        <v>2.5869037995150146</v>
      </c>
    </row>
    <row r="161" spans="1:8" x14ac:dyDescent="0.25">
      <c r="A161" s="4">
        <v>44144</v>
      </c>
      <c r="B161" s="2">
        <v>224.435</v>
      </c>
      <c r="C161" s="2">
        <v>228.12</v>
      </c>
      <c r="D161" s="2">
        <v>217.88</v>
      </c>
      <c r="E161" s="2">
        <v>218.39</v>
      </c>
      <c r="F161">
        <f t="shared" si="6"/>
        <v>9.7300000000000182</v>
      </c>
      <c r="G161">
        <f t="shared" si="7"/>
        <v>28.5</v>
      </c>
      <c r="H161" s="5">
        <f t="shared" si="8"/>
        <v>34.14035087719305</v>
      </c>
    </row>
    <row r="162" spans="1:8" x14ac:dyDescent="0.25">
      <c r="A162" s="4">
        <v>44145</v>
      </c>
      <c r="B162" s="2">
        <v>214.5</v>
      </c>
      <c r="C162" s="2">
        <v>216.5</v>
      </c>
      <c r="D162" s="2">
        <v>209.72</v>
      </c>
      <c r="E162" s="2">
        <v>211.01</v>
      </c>
      <c r="F162">
        <f t="shared" si="6"/>
        <v>17.110000000000014</v>
      </c>
      <c r="G162">
        <f t="shared" si="7"/>
        <v>28.5</v>
      </c>
      <c r="H162" s="5">
        <f t="shared" si="8"/>
        <v>60.035087719298296</v>
      </c>
    </row>
    <row r="163" spans="1:8" x14ac:dyDescent="0.25">
      <c r="A163" s="4">
        <v>44146</v>
      </c>
      <c r="B163" s="2">
        <v>212.39</v>
      </c>
      <c r="C163" s="2">
        <v>218.04</v>
      </c>
      <c r="D163" s="2">
        <v>212.2</v>
      </c>
      <c r="E163" s="2">
        <v>216.55</v>
      </c>
      <c r="F163">
        <f t="shared" si="6"/>
        <v>11.569999999999993</v>
      </c>
      <c r="G163">
        <f t="shared" si="7"/>
        <v>28.5</v>
      </c>
      <c r="H163" s="5">
        <f t="shared" si="8"/>
        <v>40.59649122807015</v>
      </c>
    </row>
    <row r="164" spans="1:8" x14ac:dyDescent="0.25">
      <c r="A164" s="4">
        <v>44147</v>
      </c>
      <c r="B164" s="2">
        <v>217.21</v>
      </c>
      <c r="C164" s="2">
        <v>219.11</v>
      </c>
      <c r="D164" s="2">
        <v>214.46</v>
      </c>
      <c r="E164" s="2">
        <v>215.44</v>
      </c>
      <c r="F164">
        <f t="shared" si="6"/>
        <v>12.680000000000007</v>
      </c>
      <c r="G164">
        <f t="shared" si="7"/>
        <v>28.5</v>
      </c>
      <c r="H164" s="5">
        <f t="shared" si="8"/>
        <v>44.491228070175467</v>
      </c>
    </row>
    <row r="165" spans="1:8" x14ac:dyDescent="0.25">
      <c r="A165" s="4">
        <v>44148</v>
      </c>
      <c r="B165" s="2">
        <v>216.36</v>
      </c>
      <c r="C165" s="2">
        <v>217.42</v>
      </c>
      <c r="D165" s="2">
        <v>214.16</v>
      </c>
      <c r="E165" s="2">
        <v>216.51</v>
      </c>
      <c r="F165">
        <f t="shared" si="6"/>
        <v>11.610000000000014</v>
      </c>
      <c r="G165">
        <f t="shared" si="7"/>
        <v>28.5</v>
      </c>
      <c r="H165" s="5">
        <f t="shared" si="8"/>
        <v>40.736842105263207</v>
      </c>
    </row>
    <row r="166" spans="1:8" x14ac:dyDescent="0.25">
      <c r="A166" s="4">
        <v>44151</v>
      </c>
      <c r="B166" s="2">
        <v>214.87</v>
      </c>
      <c r="C166" s="2">
        <v>217.74</v>
      </c>
      <c r="D166" s="2">
        <v>214.52</v>
      </c>
      <c r="E166" s="2">
        <v>217.23</v>
      </c>
      <c r="F166">
        <f t="shared" si="6"/>
        <v>10.890000000000015</v>
      </c>
      <c r="G166">
        <f t="shared" si="7"/>
        <v>28.5</v>
      </c>
      <c r="H166" s="5">
        <f t="shared" si="8"/>
        <v>38.210526315789529</v>
      </c>
    </row>
    <row r="167" spans="1:8" x14ac:dyDescent="0.25">
      <c r="A167" s="4">
        <v>44152</v>
      </c>
      <c r="B167" s="2">
        <v>216.1</v>
      </c>
      <c r="C167" s="2">
        <v>217.68</v>
      </c>
      <c r="D167" s="2">
        <v>214.08</v>
      </c>
      <c r="E167" s="2">
        <v>214.46</v>
      </c>
      <c r="F167">
        <f t="shared" si="6"/>
        <v>13.659999999999997</v>
      </c>
      <c r="G167">
        <f t="shared" si="7"/>
        <v>28.5</v>
      </c>
      <c r="H167" s="5">
        <f t="shared" si="8"/>
        <v>47.929824561403493</v>
      </c>
    </row>
    <row r="168" spans="1:8" x14ac:dyDescent="0.25">
      <c r="A168" s="4">
        <v>44153</v>
      </c>
      <c r="B168" s="2">
        <v>213.65</v>
      </c>
      <c r="C168" s="2">
        <v>215.17</v>
      </c>
      <c r="D168" s="2">
        <v>210.93</v>
      </c>
      <c r="E168" s="2">
        <v>211.08</v>
      </c>
      <c r="F168">
        <f t="shared" si="6"/>
        <v>17.039999999999992</v>
      </c>
      <c r="G168">
        <f t="shared" si="7"/>
        <v>28.5</v>
      </c>
      <c r="H168" s="5">
        <f t="shared" si="8"/>
        <v>59.789473684210506</v>
      </c>
    </row>
    <row r="169" spans="1:8" x14ac:dyDescent="0.25">
      <c r="A169" s="4">
        <v>44154</v>
      </c>
      <c r="B169" s="2">
        <v>211.38</v>
      </c>
      <c r="C169" s="2">
        <v>213.03</v>
      </c>
      <c r="D169" s="2">
        <v>209.93</v>
      </c>
      <c r="E169" s="2">
        <v>212.42</v>
      </c>
      <c r="F169">
        <f t="shared" si="6"/>
        <v>15.700000000000017</v>
      </c>
      <c r="G169">
        <f t="shared" si="7"/>
        <v>28</v>
      </c>
      <c r="H169" s="5">
        <f t="shared" si="8"/>
        <v>56.071428571428626</v>
      </c>
    </row>
    <row r="170" spans="1:8" x14ac:dyDescent="0.25">
      <c r="A170" s="4">
        <v>44155</v>
      </c>
      <c r="B170" s="2">
        <v>212.2</v>
      </c>
      <c r="C170" s="2">
        <v>213.285</v>
      </c>
      <c r="D170" s="2">
        <v>210</v>
      </c>
      <c r="E170" s="2">
        <v>210.39</v>
      </c>
      <c r="F170">
        <f t="shared" si="6"/>
        <v>17.730000000000018</v>
      </c>
      <c r="G170">
        <f t="shared" si="7"/>
        <v>25</v>
      </c>
      <c r="H170" s="5">
        <f t="shared" si="8"/>
        <v>70.920000000000073</v>
      </c>
    </row>
    <row r="171" spans="1:8" x14ac:dyDescent="0.25">
      <c r="A171" s="4">
        <v>44158</v>
      </c>
      <c r="B171" s="2">
        <v>210.95</v>
      </c>
      <c r="C171" s="2">
        <v>212.29</v>
      </c>
      <c r="D171" s="2">
        <v>208.16</v>
      </c>
      <c r="E171" s="2">
        <v>210.11</v>
      </c>
      <c r="F171">
        <f t="shared" si="6"/>
        <v>18.009999999999991</v>
      </c>
      <c r="G171">
        <f t="shared" si="7"/>
        <v>19.960000000000008</v>
      </c>
      <c r="H171" s="5">
        <f t="shared" si="8"/>
        <v>90.230460921843601</v>
      </c>
    </row>
    <row r="172" spans="1:8" x14ac:dyDescent="0.25">
      <c r="A172" s="4">
        <v>44159</v>
      </c>
      <c r="B172" s="2">
        <v>209.59</v>
      </c>
      <c r="C172" s="2">
        <v>214.25</v>
      </c>
      <c r="D172" s="2">
        <v>208.86</v>
      </c>
      <c r="E172" s="2">
        <v>213.86</v>
      </c>
      <c r="F172">
        <f t="shared" si="6"/>
        <v>14.259999999999991</v>
      </c>
      <c r="G172">
        <f t="shared" si="7"/>
        <v>19.960000000000008</v>
      </c>
      <c r="H172" s="5">
        <f t="shared" si="8"/>
        <v>71.442885771543004</v>
      </c>
    </row>
    <row r="173" spans="1:8" x14ac:dyDescent="0.25">
      <c r="A173" s="4">
        <v>44160</v>
      </c>
      <c r="B173" s="2">
        <v>215.11</v>
      </c>
      <c r="C173" s="2">
        <v>215.29</v>
      </c>
      <c r="D173" s="2">
        <v>212.46</v>
      </c>
      <c r="E173" s="2">
        <v>213.87</v>
      </c>
      <c r="F173">
        <f t="shared" si="6"/>
        <v>14.25</v>
      </c>
      <c r="G173">
        <f t="shared" si="7"/>
        <v>19.960000000000008</v>
      </c>
      <c r="H173" s="5">
        <f t="shared" si="8"/>
        <v>71.392785571142255</v>
      </c>
    </row>
    <row r="174" spans="1:8" x14ac:dyDescent="0.25">
      <c r="A174" s="4">
        <v>44162</v>
      </c>
      <c r="B174" s="2">
        <v>214.85</v>
      </c>
      <c r="C174" s="2">
        <v>216.27</v>
      </c>
      <c r="D174" s="2">
        <v>214.04</v>
      </c>
      <c r="E174" s="2">
        <v>215.23</v>
      </c>
      <c r="F174">
        <f t="shared" si="6"/>
        <v>12.890000000000015</v>
      </c>
      <c r="G174">
        <f t="shared" si="7"/>
        <v>19.960000000000008</v>
      </c>
      <c r="H174" s="5">
        <f t="shared" si="8"/>
        <v>64.579158316633311</v>
      </c>
    </row>
    <row r="175" spans="1:8" x14ac:dyDescent="0.25">
      <c r="A175" s="4">
        <v>44165</v>
      </c>
      <c r="B175" s="2">
        <v>214.1</v>
      </c>
      <c r="C175" s="2">
        <v>214.76</v>
      </c>
      <c r="D175" s="2">
        <v>210.83500000000001</v>
      </c>
      <c r="E175" s="2">
        <v>214.07</v>
      </c>
      <c r="F175">
        <f t="shared" si="6"/>
        <v>5.0400000000000205</v>
      </c>
      <c r="G175">
        <f t="shared" si="7"/>
        <v>10.950000000000017</v>
      </c>
      <c r="H175" s="5">
        <f t="shared" si="8"/>
        <v>46.027397260274086</v>
      </c>
    </row>
    <row r="176" spans="1:8" x14ac:dyDescent="0.25">
      <c r="A176" s="4">
        <v>44166</v>
      </c>
      <c r="B176" s="2">
        <v>214.51</v>
      </c>
      <c r="C176" s="2">
        <v>217.32</v>
      </c>
      <c r="D176" s="2">
        <v>213.35</v>
      </c>
      <c r="E176" s="2">
        <v>216.21</v>
      </c>
      <c r="F176">
        <f t="shared" si="6"/>
        <v>2.9000000000000057</v>
      </c>
      <c r="G176">
        <f t="shared" si="7"/>
        <v>10.950000000000017</v>
      </c>
      <c r="H176" s="5">
        <f t="shared" si="8"/>
        <v>26.484018264840191</v>
      </c>
    </row>
    <row r="177" spans="1:8" x14ac:dyDescent="0.25">
      <c r="A177" s="4">
        <v>44167</v>
      </c>
      <c r="B177" s="2">
        <v>214.88</v>
      </c>
      <c r="C177" s="2">
        <v>215.47</v>
      </c>
      <c r="D177" s="2">
        <v>212.8</v>
      </c>
      <c r="E177" s="2">
        <v>215.37</v>
      </c>
      <c r="F177">
        <f t="shared" si="6"/>
        <v>3.7400000000000091</v>
      </c>
      <c r="G177">
        <f t="shared" si="7"/>
        <v>10.950000000000017</v>
      </c>
      <c r="H177" s="5">
        <f t="shared" si="8"/>
        <v>34.15525114155254</v>
      </c>
    </row>
    <row r="178" spans="1:8" x14ac:dyDescent="0.25">
      <c r="A178" s="4">
        <v>44168</v>
      </c>
      <c r="B178" s="2">
        <v>214.61</v>
      </c>
      <c r="C178" s="2">
        <v>216.37569999999999</v>
      </c>
      <c r="D178" s="2">
        <v>213.65</v>
      </c>
      <c r="E178" s="2">
        <v>214.24</v>
      </c>
      <c r="F178">
        <f t="shared" si="6"/>
        <v>3.5</v>
      </c>
      <c r="G178">
        <f t="shared" si="7"/>
        <v>9.5800000000000125</v>
      </c>
      <c r="H178" s="5">
        <f t="shared" si="8"/>
        <v>36.534446764091811</v>
      </c>
    </row>
    <row r="179" spans="1:8" x14ac:dyDescent="0.25">
      <c r="A179" s="4">
        <v>44169</v>
      </c>
      <c r="B179" s="2">
        <v>214.22</v>
      </c>
      <c r="C179" s="2">
        <v>215.38</v>
      </c>
      <c r="D179" s="2">
        <v>213.18</v>
      </c>
      <c r="E179" s="2">
        <v>214.36</v>
      </c>
      <c r="F179">
        <f t="shared" si="6"/>
        <v>3.3799999999999955</v>
      </c>
      <c r="G179">
        <f t="shared" si="7"/>
        <v>9.5800000000000125</v>
      </c>
      <c r="H179" s="5">
        <f t="shared" si="8"/>
        <v>35.281837160751472</v>
      </c>
    </row>
    <row r="180" spans="1:8" x14ac:dyDescent="0.25">
      <c r="A180" s="4">
        <v>44172</v>
      </c>
      <c r="B180" s="2">
        <v>214.37</v>
      </c>
      <c r="C180" s="2">
        <v>215.54</v>
      </c>
      <c r="D180" s="2">
        <v>212.99</v>
      </c>
      <c r="E180" s="2">
        <v>214.29</v>
      </c>
      <c r="F180">
        <f t="shared" si="6"/>
        <v>3.3900000000000148</v>
      </c>
      <c r="G180">
        <f t="shared" si="7"/>
        <v>9.5200000000000102</v>
      </c>
      <c r="H180" s="5">
        <f t="shared" si="8"/>
        <v>35.609243697479108</v>
      </c>
    </row>
    <row r="181" spans="1:8" x14ac:dyDescent="0.25">
      <c r="A181" s="4">
        <v>44173</v>
      </c>
      <c r="B181" s="2">
        <v>213.97</v>
      </c>
      <c r="C181" s="2">
        <v>216.95</v>
      </c>
      <c r="D181" s="2">
        <v>212.89</v>
      </c>
      <c r="E181" s="2">
        <v>216.01</v>
      </c>
      <c r="F181">
        <f t="shared" si="6"/>
        <v>1.3100000000000023</v>
      </c>
      <c r="G181">
        <f t="shared" si="7"/>
        <v>9.1599999999999966</v>
      </c>
      <c r="H181" s="5">
        <f t="shared" si="8"/>
        <v>14.301310043668153</v>
      </c>
    </row>
    <row r="182" spans="1:8" x14ac:dyDescent="0.25">
      <c r="A182" s="4">
        <v>44174</v>
      </c>
      <c r="B182" s="2">
        <v>215.16</v>
      </c>
      <c r="C182" s="2">
        <v>215.22499999999999</v>
      </c>
      <c r="D182" s="2">
        <v>211.214</v>
      </c>
      <c r="E182" s="2">
        <v>211.8</v>
      </c>
      <c r="F182">
        <f t="shared" si="6"/>
        <v>5.5199999999999818</v>
      </c>
      <c r="G182">
        <f t="shared" si="7"/>
        <v>9.1599999999999966</v>
      </c>
      <c r="H182" s="5">
        <f t="shared" si="8"/>
        <v>60.26200873362427</v>
      </c>
    </row>
    <row r="183" spans="1:8" x14ac:dyDescent="0.25">
      <c r="A183" s="4">
        <v>44175</v>
      </c>
      <c r="B183" s="2">
        <v>211.77</v>
      </c>
      <c r="C183" s="2">
        <v>213.08</v>
      </c>
      <c r="D183" s="2">
        <v>210.36</v>
      </c>
      <c r="E183" s="2">
        <v>210.52</v>
      </c>
      <c r="F183">
        <f t="shared" si="6"/>
        <v>6.7999999999999829</v>
      </c>
      <c r="G183">
        <f t="shared" si="7"/>
        <v>9.1599999999999966</v>
      </c>
      <c r="H183" s="5">
        <f t="shared" si="8"/>
        <v>74.235807860261843</v>
      </c>
    </row>
    <row r="184" spans="1:8" x14ac:dyDescent="0.25">
      <c r="A184" s="4">
        <v>44176</v>
      </c>
      <c r="B184" s="2">
        <v>210.05</v>
      </c>
      <c r="C184" s="2">
        <v>213.32</v>
      </c>
      <c r="D184" s="2">
        <v>209.11</v>
      </c>
      <c r="E184" s="2">
        <v>213.26</v>
      </c>
      <c r="F184">
        <f t="shared" si="6"/>
        <v>4.0600000000000023</v>
      </c>
      <c r="G184">
        <f t="shared" si="7"/>
        <v>9.1599999999999966</v>
      </c>
      <c r="H184" s="5">
        <f t="shared" si="8"/>
        <v>44.323144104803532</v>
      </c>
    </row>
    <row r="185" spans="1:8" x14ac:dyDescent="0.25">
      <c r="A185" s="4">
        <v>44179</v>
      </c>
      <c r="B185" s="2">
        <v>213.1</v>
      </c>
      <c r="C185" s="2">
        <v>216.21</v>
      </c>
      <c r="D185" s="2">
        <v>212.88</v>
      </c>
      <c r="E185" s="2">
        <v>214.2</v>
      </c>
      <c r="F185">
        <f t="shared" si="6"/>
        <v>3.1200000000000045</v>
      </c>
      <c r="G185">
        <f t="shared" si="7"/>
        <v>8.4599999999999795</v>
      </c>
      <c r="H185" s="5">
        <f t="shared" si="8"/>
        <v>36.879432624113619</v>
      </c>
    </row>
    <row r="186" spans="1:8" x14ac:dyDescent="0.25">
      <c r="A186" s="4">
        <v>44180</v>
      </c>
      <c r="B186" s="2">
        <v>215.16499999999999</v>
      </c>
      <c r="C186" s="2">
        <v>215.42</v>
      </c>
      <c r="D186" s="2">
        <v>212.24</v>
      </c>
      <c r="E186" s="2">
        <v>214.13</v>
      </c>
      <c r="F186">
        <f t="shared" si="6"/>
        <v>3.1899999999999977</v>
      </c>
      <c r="G186">
        <f t="shared" si="7"/>
        <v>8.2099999999999795</v>
      </c>
      <c r="H186" s="5">
        <f t="shared" si="8"/>
        <v>38.85505481120591</v>
      </c>
    </row>
    <row r="187" spans="1:8" x14ac:dyDescent="0.25">
      <c r="A187" s="4">
        <v>44181</v>
      </c>
      <c r="B187" s="2">
        <v>214.75</v>
      </c>
      <c r="C187" s="2">
        <v>220.11</v>
      </c>
      <c r="D187" s="2">
        <v>214.72</v>
      </c>
      <c r="E187" s="2">
        <v>219.28</v>
      </c>
      <c r="F187">
        <f t="shared" si="6"/>
        <v>0.83000000000001251</v>
      </c>
      <c r="G187">
        <f t="shared" si="7"/>
        <v>11</v>
      </c>
      <c r="H187" s="5">
        <f t="shared" si="8"/>
        <v>7.5454545454546595</v>
      </c>
    </row>
    <row r="188" spans="1:8" x14ac:dyDescent="0.25">
      <c r="A188" s="4">
        <v>44182</v>
      </c>
      <c r="B188" s="2">
        <v>219.87</v>
      </c>
      <c r="C188" s="2">
        <v>220.89</v>
      </c>
      <c r="D188" s="2">
        <v>217.92</v>
      </c>
      <c r="E188" s="2">
        <v>219.42</v>
      </c>
      <c r="F188">
        <f t="shared" si="6"/>
        <v>1.4699999999999989</v>
      </c>
      <c r="G188">
        <f t="shared" si="7"/>
        <v>11.779999999999973</v>
      </c>
      <c r="H188" s="5">
        <f t="shared" si="8"/>
        <v>12.478777589134145</v>
      </c>
    </row>
    <row r="189" spans="1:8" x14ac:dyDescent="0.25">
      <c r="A189" s="4">
        <v>44183</v>
      </c>
      <c r="B189" s="2">
        <v>218.59</v>
      </c>
      <c r="C189" s="2">
        <v>219.69</v>
      </c>
      <c r="D189" s="2">
        <v>216.02</v>
      </c>
      <c r="E189" s="2">
        <v>218.59</v>
      </c>
      <c r="F189">
        <f t="shared" si="6"/>
        <v>2.2999999999999829</v>
      </c>
      <c r="G189">
        <f t="shared" si="7"/>
        <v>11.779999999999973</v>
      </c>
      <c r="H189" s="5">
        <f t="shared" si="8"/>
        <v>19.524617996604317</v>
      </c>
    </row>
    <row r="190" spans="1:8" x14ac:dyDescent="0.25">
      <c r="A190" s="4">
        <v>44186</v>
      </c>
      <c r="B190" s="2">
        <v>217.55</v>
      </c>
      <c r="C190" s="2">
        <v>224</v>
      </c>
      <c r="D190" s="2">
        <v>217.2801</v>
      </c>
      <c r="E190" s="2">
        <v>222.59</v>
      </c>
      <c r="F190">
        <f t="shared" si="6"/>
        <v>1.4099999999999966</v>
      </c>
      <c r="G190">
        <f t="shared" si="7"/>
        <v>14.889999999999986</v>
      </c>
      <c r="H190" s="5">
        <f t="shared" si="8"/>
        <v>9.4694425789120071</v>
      </c>
    </row>
    <row r="191" spans="1:8" x14ac:dyDescent="0.25">
      <c r="A191" s="4">
        <v>44187</v>
      </c>
      <c r="B191" s="2">
        <v>222.69</v>
      </c>
      <c r="C191" s="2">
        <v>225.63</v>
      </c>
      <c r="D191" s="2">
        <v>221.85</v>
      </c>
      <c r="E191" s="2">
        <v>223.94</v>
      </c>
      <c r="F191">
        <f t="shared" si="6"/>
        <v>1.6899999999999977</v>
      </c>
      <c r="G191">
        <f t="shared" si="7"/>
        <v>16.519999999999982</v>
      </c>
      <c r="H191" s="5">
        <f t="shared" si="8"/>
        <v>10.230024213075058</v>
      </c>
    </row>
    <row r="192" spans="1:8" x14ac:dyDescent="0.25">
      <c r="A192" s="4">
        <v>44188</v>
      </c>
      <c r="B192" s="2">
        <v>223.11</v>
      </c>
      <c r="C192" s="2">
        <v>223.55889999999999</v>
      </c>
      <c r="D192" s="2">
        <v>220.8</v>
      </c>
      <c r="E192" s="2">
        <v>221.02</v>
      </c>
      <c r="F192">
        <f t="shared" si="6"/>
        <v>4.6099999999999852</v>
      </c>
      <c r="G192">
        <f t="shared" si="7"/>
        <v>16.519999999999982</v>
      </c>
      <c r="H192" s="5">
        <f t="shared" si="8"/>
        <v>27.905569007263864</v>
      </c>
    </row>
    <row r="193" spans="1:8" x14ac:dyDescent="0.25">
      <c r="A193" s="4">
        <v>44189</v>
      </c>
      <c r="B193" s="2">
        <v>221.42</v>
      </c>
      <c r="C193" s="2">
        <v>223.61</v>
      </c>
      <c r="D193" s="2">
        <v>221.2</v>
      </c>
      <c r="E193" s="2">
        <v>222.75</v>
      </c>
      <c r="F193">
        <f t="shared" si="6"/>
        <v>2.8799999999999955</v>
      </c>
      <c r="G193">
        <f t="shared" si="7"/>
        <v>16.519999999999982</v>
      </c>
      <c r="H193" s="5">
        <f t="shared" si="8"/>
        <v>17.433414043583525</v>
      </c>
    </row>
    <row r="194" spans="1:8" x14ac:dyDescent="0.25">
      <c r="A194" s="4">
        <v>44193</v>
      </c>
      <c r="B194" s="2">
        <v>224.45</v>
      </c>
      <c r="C194" s="2">
        <v>226.03</v>
      </c>
      <c r="D194" s="2">
        <v>223.02</v>
      </c>
      <c r="E194" s="2">
        <v>224.96</v>
      </c>
      <c r="F194">
        <f t="shared" si="6"/>
        <v>1.0699999999999932</v>
      </c>
      <c r="G194">
        <f t="shared" si="7"/>
        <v>16.919999999999987</v>
      </c>
      <c r="H194" s="5">
        <f t="shared" si="8"/>
        <v>6.3238770685578842</v>
      </c>
    </row>
    <row r="195" spans="1:8" x14ac:dyDescent="0.25">
      <c r="A195" s="4">
        <v>44194</v>
      </c>
      <c r="B195" s="2">
        <v>226.31</v>
      </c>
      <c r="C195" s="2">
        <v>227.18</v>
      </c>
      <c r="D195" s="2">
        <v>223.58</v>
      </c>
      <c r="E195" s="2">
        <v>224.15</v>
      </c>
      <c r="F195">
        <f t="shared" si="6"/>
        <v>3.0300000000000011</v>
      </c>
      <c r="G195">
        <f t="shared" si="7"/>
        <v>18.069999999999993</v>
      </c>
      <c r="H195" s="5">
        <f t="shared" si="8"/>
        <v>16.768123962368577</v>
      </c>
    </row>
    <row r="196" spans="1:8" x14ac:dyDescent="0.25">
      <c r="A196" s="4">
        <v>44195</v>
      </c>
      <c r="B196" s="2">
        <v>225.23</v>
      </c>
      <c r="C196" s="2">
        <v>225.63</v>
      </c>
      <c r="D196" s="2">
        <v>221.47</v>
      </c>
      <c r="E196" s="2">
        <v>221.68</v>
      </c>
      <c r="F196">
        <f t="shared" si="6"/>
        <v>5.5</v>
      </c>
      <c r="G196">
        <f t="shared" si="7"/>
        <v>18.069999999999993</v>
      </c>
      <c r="H196" s="5">
        <f t="shared" si="8"/>
        <v>30.43718871057002</v>
      </c>
    </row>
    <row r="197" spans="1:8" x14ac:dyDescent="0.25">
      <c r="A197" s="4">
        <v>44196</v>
      </c>
      <c r="B197" s="2">
        <v>221.7</v>
      </c>
      <c r="C197" s="2">
        <v>223</v>
      </c>
      <c r="D197" s="2">
        <v>219.68</v>
      </c>
      <c r="E197" s="2">
        <v>222.42</v>
      </c>
      <c r="F197">
        <f t="shared" si="6"/>
        <v>4.7600000000000193</v>
      </c>
      <c r="G197">
        <f t="shared" si="7"/>
        <v>18.069999999999993</v>
      </c>
      <c r="H197" s="5">
        <f t="shared" si="8"/>
        <v>26.342003320420705</v>
      </c>
    </row>
    <row r="198" spans="1:8" x14ac:dyDescent="0.25">
      <c r="A198" s="4">
        <v>44200</v>
      </c>
      <c r="B198" s="2">
        <v>222.53</v>
      </c>
      <c r="C198" s="2">
        <v>223</v>
      </c>
      <c r="D198" s="2">
        <v>214.81</v>
      </c>
      <c r="E198" s="2">
        <v>217.69</v>
      </c>
      <c r="F198">
        <f t="shared" si="6"/>
        <v>9.4900000000000091</v>
      </c>
      <c r="G198">
        <f t="shared" si="7"/>
        <v>14.939999999999998</v>
      </c>
      <c r="H198" s="5">
        <f t="shared" si="8"/>
        <v>63.520749665328047</v>
      </c>
    </row>
    <row r="199" spans="1:8" x14ac:dyDescent="0.25">
      <c r="A199" s="4">
        <v>44201</v>
      </c>
      <c r="B199" s="2">
        <v>217.26</v>
      </c>
      <c r="C199" s="2">
        <v>218.52</v>
      </c>
      <c r="D199" s="2">
        <v>215.7</v>
      </c>
      <c r="E199" s="2">
        <v>217.9</v>
      </c>
      <c r="F199">
        <f t="shared" si="6"/>
        <v>9.2800000000000011</v>
      </c>
      <c r="G199">
        <f t="shared" si="7"/>
        <v>14.939999999999998</v>
      </c>
      <c r="H199" s="5">
        <f t="shared" si="8"/>
        <v>62.115127175368158</v>
      </c>
    </row>
    <row r="200" spans="1:8" x14ac:dyDescent="0.25">
      <c r="A200" s="4">
        <v>44202</v>
      </c>
      <c r="B200" s="2">
        <v>212.17</v>
      </c>
      <c r="C200" s="2">
        <v>216.48990000000001</v>
      </c>
      <c r="D200" s="2">
        <v>211.94</v>
      </c>
      <c r="E200" s="2">
        <v>212.25</v>
      </c>
      <c r="F200">
        <f t="shared" si="6"/>
        <v>14.930000000000007</v>
      </c>
      <c r="G200">
        <f t="shared" si="7"/>
        <v>15.240000000000009</v>
      </c>
      <c r="H200" s="5">
        <f t="shared" si="8"/>
        <v>97.965879265091843</v>
      </c>
    </row>
    <row r="201" spans="1:8" x14ac:dyDescent="0.25">
      <c r="A201" s="4">
        <v>44203</v>
      </c>
      <c r="B201" s="2">
        <v>214.04</v>
      </c>
      <c r="C201" s="2">
        <v>219.34</v>
      </c>
      <c r="D201" s="2">
        <v>213.71</v>
      </c>
      <c r="E201" s="2">
        <v>218.29</v>
      </c>
      <c r="F201">
        <f t="shared" si="6"/>
        <v>8.8900000000000148</v>
      </c>
      <c r="G201">
        <f t="shared" si="7"/>
        <v>15.240000000000009</v>
      </c>
      <c r="H201" s="5">
        <f t="shared" si="8"/>
        <v>58.333333333333393</v>
      </c>
    </row>
    <row r="202" spans="1:8" x14ac:dyDescent="0.25">
      <c r="A202" s="4">
        <v>44204</v>
      </c>
      <c r="B202" s="2">
        <v>218.68</v>
      </c>
      <c r="C202" s="2">
        <v>220.58</v>
      </c>
      <c r="D202" s="2">
        <v>217.02610000000001</v>
      </c>
      <c r="E202" s="2">
        <v>219.62</v>
      </c>
      <c r="F202">
        <f t="shared" si="6"/>
        <v>7.5600000000000023</v>
      </c>
      <c r="G202">
        <f t="shared" si="7"/>
        <v>15.240000000000009</v>
      </c>
      <c r="H202" s="5">
        <f t="shared" si="8"/>
        <v>49.606299212598408</v>
      </c>
    </row>
    <row r="203" spans="1:8" x14ac:dyDescent="0.25">
      <c r="A203" s="4">
        <v>44207</v>
      </c>
      <c r="B203" s="2">
        <v>218.47</v>
      </c>
      <c r="C203" s="2">
        <v>218.91</v>
      </c>
      <c r="D203" s="2">
        <v>216.73</v>
      </c>
      <c r="E203" s="2">
        <v>217.49</v>
      </c>
      <c r="F203">
        <f t="shared" si="6"/>
        <v>9.6899999999999977</v>
      </c>
      <c r="G203">
        <f t="shared" si="7"/>
        <v>15.240000000000009</v>
      </c>
      <c r="H203" s="5">
        <f t="shared" si="8"/>
        <v>63.582677165354276</v>
      </c>
    </row>
    <row r="204" spans="1:8" x14ac:dyDescent="0.25">
      <c r="A204" s="4">
        <v>44208</v>
      </c>
      <c r="B204" s="2">
        <v>216.5</v>
      </c>
      <c r="C204" s="2">
        <v>217.1</v>
      </c>
      <c r="D204" s="2">
        <v>213.3202</v>
      </c>
      <c r="E204" s="2">
        <v>214.93</v>
      </c>
      <c r="F204">
        <f t="shared" si="6"/>
        <v>12.25</v>
      </c>
      <c r="G204">
        <f t="shared" si="7"/>
        <v>15.240000000000009</v>
      </c>
      <c r="H204" s="5">
        <f t="shared" si="8"/>
        <v>80.380577427821478</v>
      </c>
    </row>
    <row r="205" spans="1:8" x14ac:dyDescent="0.25">
      <c r="A205" s="4">
        <v>44209</v>
      </c>
      <c r="B205" s="2">
        <v>214.02</v>
      </c>
      <c r="C205" s="2">
        <v>216.76</v>
      </c>
      <c r="D205" s="2">
        <v>213.92660000000001</v>
      </c>
      <c r="E205" s="2">
        <v>216.34</v>
      </c>
      <c r="F205">
        <f t="shared" si="6"/>
        <v>10.840000000000003</v>
      </c>
      <c r="G205">
        <f t="shared" si="7"/>
        <v>15.240000000000009</v>
      </c>
      <c r="H205" s="5">
        <f t="shared" si="8"/>
        <v>71.128608923884499</v>
      </c>
    </row>
    <row r="206" spans="1:8" x14ac:dyDescent="0.25">
      <c r="A206" s="4">
        <v>44210</v>
      </c>
      <c r="B206" s="2">
        <v>215.91</v>
      </c>
      <c r="C206" s="2">
        <v>217.46</v>
      </c>
      <c r="D206" s="2">
        <v>212.74</v>
      </c>
      <c r="E206" s="2">
        <v>213.02</v>
      </c>
      <c r="F206">
        <f t="shared" si="6"/>
        <v>14.159999999999997</v>
      </c>
      <c r="G206">
        <f t="shared" si="7"/>
        <v>15.240000000000009</v>
      </c>
      <c r="H206" s="5">
        <f t="shared" si="8"/>
        <v>92.913385826771574</v>
      </c>
    </row>
    <row r="207" spans="1:8" x14ac:dyDescent="0.25">
      <c r="A207" s="4">
        <v>44211</v>
      </c>
      <c r="B207" s="2">
        <v>213.52</v>
      </c>
      <c r="C207" s="2">
        <v>214.51</v>
      </c>
      <c r="D207" s="2">
        <v>212.03</v>
      </c>
      <c r="E207" s="2">
        <v>212.65</v>
      </c>
      <c r="F207">
        <f t="shared" ref="F207:F250" si="9">MAX(C194:C207)-E207</f>
        <v>14.530000000000001</v>
      </c>
      <c r="G207">
        <f t="shared" ref="G207:G250" si="10">MAX(C194:C207)-MIN(D194:D207)</f>
        <v>15.240000000000009</v>
      </c>
      <c r="H207" s="5">
        <f t="shared" ref="H207:H250" si="11">F207/G207*100</f>
        <v>95.341207349081316</v>
      </c>
    </row>
    <row r="208" spans="1:8" x14ac:dyDescent="0.25">
      <c r="A208" s="4">
        <v>44215</v>
      </c>
      <c r="B208" s="2">
        <v>213.75</v>
      </c>
      <c r="C208" s="2">
        <v>216.98</v>
      </c>
      <c r="D208" s="2">
        <v>212.63</v>
      </c>
      <c r="E208" s="2">
        <v>216.44</v>
      </c>
      <c r="F208">
        <f t="shared" si="9"/>
        <v>10.740000000000009</v>
      </c>
      <c r="G208">
        <f t="shared" si="10"/>
        <v>15.240000000000009</v>
      </c>
      <c r="H208" s="5">
        <f t="shared" si="11"/>
        <v>70.47244094488191</v>
      </c>
    </row>
    <row r="209" spans="1:8" x14ac:dyDescent="0.25">
      <c r="A209" s="4">
        <v>44216</v>
      </c>
      <c r="B209" s="2">
        <v>217.7</v>
      </c>
      <c r="C209" s="2">
        <v>225.79</v>
      </c>
      <c r="D209" s="2">
        <v>217.29079999999999</v>
      </c>
      <c r="E209" s="2">
        <v>224.34</v>
      </c>
      <c r="F209">
        <f t="shared" si="9"/>
        <v>1.4499999999999886</v>
      </c>
      <c r="G209">
        <f t="shared" si="10"/>
        <v>13.849999999999994</v>
      </c>
      <c r="H209" s="5">
        <f t="shared" si="11"/>
        <v>10.469314079422306</v>
      </c>
    </row>
    <row r="210" spans="1:8" x14ac:dyDescent="0.25">
      <c r="A210" s="4">
        <v>44217</v>
      </c>
      <c r="B210" s="2">
        <v>224.7</v>
      </c>
      <c r="C210" s="2">
        <v>226.3</v>
      </c>
      <c r="D210" s="2">
        <v>222.42</v>
      </c>
      <c r="E210" s="2">
        <v>224.97</v>
      </c>
      <c r="F210">
        <f t="shared" si="9"/>
        <v>1.3300000000000125</v>
      </c>
      <c r="G210">
        <f t="shared" si="10"/>
        <v>14.360000000000014</v>
      </c>
      <c r="H210" s="5">
        <f t="shared" si="11"/>
        <v>9.2618384401114984</v>
      </c>
    </row>
    <row r="211" spans="1:8" x14ac:dyDescent="0.25">
      <c r="A211" s="4">
        <v>44218</v>
      </c>
      <c r="B211" s="2">
        <v>227.08</v>
      </c>
      <c r="C211" s="2">
        <v>230.07</v>
      </c>
      <c r="D211" s="2">
        <v>225.8</v>
      </c>
      <c r="E211" s="2">
        <v>225.95</v>
      </c>
      <c r="F211">
        <f t="shared" si="9"/>
        <v>4.1200000000000045</v>
      </c>
      <c r="G211">
        <f t="shared" si="10"/>
        <v>18.129999999999995</v>
      </c>
      <c r="H211" s="5">
        <f t="shared" si="11"/>
        <v>22.724765581908471</v>
      </c>
    </row>
    <row r="212" spans="1:8" x14ac:dyDescent="0.25">
      <c r="A212" s="4">
        <v>44221</v>
      </c>
      <c r="B212" s="2">
        <v>229.12</v>
      </c>
      <c r="C212" s="2">
        <v>229.78</v>
      </c>
      <c r="D212" s="2">
        <v>224.22</v>
      </c>
      <c r="E212" s="2">
        <v>229.53</v>
      </c>
      <c r="F212">
        <f t="shared" si="9"/>
        <v>0.53999999999999204</v>
      </c>
      <c r="G212">
        <f t="shared" si="10"/>
        <v>18.129999999999995</v>
      </c>
      <c r="H212" s="5">
        <f t="shared" si="11"/>
        <v>2.9784886927743637</v>
      </c>
    </row>
    <row r="213" spans="1:8" x14ac:dyDescent="0.25">
      <c r="A213" s="4">
        <v>44222</v>
      </c>
      <c r="B213" s="2">
        <v>231.86</v>
      </c>
      <c r="C213" s="2">
        <v>234.18</v>
      </c>
      <c r="D213" s="2">
        <v>230.08</v>
      </c>
      <c r="E213" s="2">
        <v>232.33</v>
      </c>
      <c r="F213">
        <f t="shared" si="9"/>
        <v>1.8499999999999943</v>
      </c>
      <c r="G213">
        <f t="shared" si="10"/>
        <v>22.240000000000009</v>
      </c>
      <c r="H213" s="5">
        <f t="shared" si="11"/>
        <v>8.3183453237409779</v>
      </c>
    </row>
    <row r="214" spans="1:8" x14ac:dyDescent="0.25">
      <c r="A214" s="4">
        <v>44223</v>
      </c>
      <c r="B214" s="2">
        <v>238</v>
      </c>
      <c r="C214" s="2">
        <v>240.44</v>
      </c>
      <c r="D214" s="2">
        <v>230.14</v>
      </c>
      <c r="E214" s="2">
        <v>232.9</v>
      </c>
      <c r="F214">
        <f t="shared" si="9"/>
        <v>7.539999999999992</v>
      </c>
      <c r="G214">
        <f t="shared" si="10"/>
        <v>28.409999999999997</v>
      </c>
      <c r="H214" s="5">
        <f t="shared" si="11"/>
        <v>26.539950721576883</v>
      </c>
    </row>
    <row r="215" spans="1:8" x14ac:dyDescent="0.25">
      <c r="A215" s="4">
        <v>44224</v>
      </c>
      <c r="B215" s="2">
        <v>235.61</v>
      </c>
      <c r="C215" s="2">
        <v>242.64</v>
      </c>
      <c r="D215" s="2">
        <v>235.09</v>
      </c>
      <c r="E215" s="2">
        <v>238.93</v>
      </c>
      <c r="F215">
        <f t="shared" si="9"/>
        <v>3.7099999999999795</v>
      </c>
      <c r="G215">
        <f t="shared" si="10"/>
        <v>30.609999999999985</v>
      </c>
      <c r="H215" s="5">
        <f t="shared" si="11"/>
        <v>12.120222149624245</v>
      </c>
    </row>
    <row r="216" spans="1:8" x14ac:dyDescent="0.25">
      <c r="A216" s="4">
        <v>44225</v>
      </c>
      <c r="B216" s="2">
        <v>235.99</v>
      </c>
      <c r="C216" s="2">
        <v>238.02</v>
      </c>
      <c r="D216" s="2">
        <v>231.35</v>
      </c>
      <c r="E216" s="2">
        <v>231.96</v>
      </c>
      <c r="F216">
        <f t="shared" si="9"/>
        <v>10.679999999999978</v>
      </c>
      <c r="G216">
        <f t="shared" si="10"/>
        <v>30.609999999999985</v>
      </c>
      <c r="H216" s="5">
        <f t="shared" si="11"/>
        <v>34.890558640966951</v>
      </c>
    </row>
    <row r="217" spans="1:8" x14ac:dyDescent="0.25">
      <c r="A217" s="4">
        <v>44228</v>
      </c>
      <c r="B217" s="2">
        <v>235.06</v>
      </c>
      <c r="C217" s="2">
        <v>242.5</v>
      </c>
      <c r="D217" s="2">
        <v>232.43</v>
      </c>
      <c r="E217" s="2">
        <v>239.65</v>
      </c>
      <c r="F217">
        <f t="shared" si="9"/>
        <v>2.9899999999999807</v>
      </c>
      <c r="G217">
        <f t="shared" si="10"/>
        <v>30.609999999999985</v>
      </c>
      <c r="H217" s="5">
        <f t="shared" si="11"/>
        <v>9.768049656974787</v>
      </c>
    </row>
    <row r="218" spans="1:8" x14ac:dyDescent="0.25">
      <c r="A218" s="4">
        <v>44229</v>
      </c>
      <c r="B218" s="2">
        <v>241.3</v>
      </c>
      <c r="C218" s="2">
        <v>242.31</v>
      </c>
      <c r="D218" s="2">
        <v>238.69</v>
      </c>
      <c r="E218" s="2">
        <v>239.51</v>
      </c>
      <c r="F218">
        <f t="shared" si="9"/>
        <v>3.1299999999999955</v>
      </c>
      <c r="G218">
        <f t="shared" si="10"/>
        <v>30.609999999999985</v>
      </c>
      <c r="H218" s="5">
        <f t="shared" si="11"/>
        <v>10.225416530545564</v>
      </c>
    </row>
    <row r="219" spans="1:8" x14ac:dyDescent="0.25">
      <c r="A219" s="4">
        <v>44230</v>
      </c>
      <c r="B219" s="2">
        <v>239.57</v>
      </c>
      <c r="C219" s="2">
        <v>245.09</v>
      </c>
      <c r="D219" s="2">
        <v>239.26</v>
      </c>
      <c r="E219" s="2">
        <v>243</v>
      </c>
      <c r="F219">
        <f t="shared" si="9"/>
        <v>2.0900000000000034</v>
      </c>
      <c r="G219">
        <f t="shared" si="10"/>
        <v>33.06</v>
      </c>
      <c r="H219" s="5">
        <f t="shared" si="11"/>
        <v>6.3218390804597808</v>
      </c>
    </row>
    <row r="220" spans="1:8" x14ac:dyDescent="0.25">
      <c r="A220" s="4">
        <v>44231</v>
      </c>
      <c r="B220" s="2">
        <v>242.66</v>
      </c>
      <c r="C220" s="2">
        <v>243.23990000000001</v>
      </c>
      <c r="D220" s="2">
        <v>240.37</v>
      </c>
      <c r="E220" s="2">
        <v>242.01</v>
      </c>
      <c r="F220">
        <f t="shared" si="9"/>
        <v>3.0800000000000125</v>
      </c>
      <c r="G220">
        <f t="shared" si="10"/>
        <v>33.06</v>
      </c>
      <c r="H220" s="5">
        <f t="shared" si="11"/>
        <v>9.3163944343618041</v>
      </c>
    </row>
    <row r="221" spans="1:8" x14ac:dyDescent="0.25">
      <c r="A221" s="4">
        <v>44232</v>
      </c>
      <c r="B221" s="2">
        <v>242.23</v>
      </c>
      <c r="C221" s="2">
        <v>243.28</v>
      </c>
      <c r="D221" s="2">
        <v>240.42</v>
      </c>
      <c r="E221" s="2">
        <v>242.2</v>
      </c>
      <c r="F221">
        <f t="shared" si="9"/>
        <v>2.8900000000000148</v>
      </c>
      <c r="G221">
        <f t="shared" si="10"/>
        <v>32.460000000000008</v>
      </c>
      <c r="H221" s="5">
        <f t="shared" si="11"/>
        <v>8.9032655576094086</v>
      </c>
    </row>
    <row r="222" spans="1:8" x14ac:dyDescent="0.25">
      <c r="A222" s="4">
        <v>44235</v>
      </c>
      <c r="B222" s="2">
        <v>243.15</v>
      </c>
      <c r="C222" s="2">
        <v>243.68</v>
      </c>
      <c r="D222" s="2">
        <v>240.81</v>
      </c>
      <c r="E222" s="2">
        <v>242.47</v>
      </c>
      <c r="F222">
        <f t="shared" si="9"/>
        <v>2.6200000000000045</v>
      </c>
      <c r="G222">
        <f t="shared" si="10"/>
        <v>27.799200000000013</v>
      </c>
      <c r="H222" s="5">
        <f t="shared" si="11"/>
        <v>9.4247316469538802</v>
      </c>
    </row>
    <row r="223" spans="1:8" x14ac:dyDescent="0.25">
      <c r="A223" s="4">
        <v>44236</v>
      </c>
      <c r="B223" s="2">
        <v>241.87</v>
      </c>
      <c r="C223" s="2">
        <v>244.76</v>
      </c>
      <c r="D223" s="2">
        <v>241.38</v>
      </c>
      <c r="E223" s="2">
        <v>243.77</v>
      </c>
      <c r="F223">
        <f t="shared" si="9"/>
        <v>1.3199999999999932</v>
      </c>
      <c r="G223">
        <f t="shared" si="10"/>
        <v>22.670000000000016</v>
      </c>
      <c r="H223" s="5">
        <f t="shared" si="11"/>
        <v>5.8226731363034512</v>
      </c>
    </row>
    <row r="224" spans="1:8" x14ac:dyDescent="0.25">
      <c r="A224" s="4">
        <v>44237</v>
      </c>
      <c r="B224" s="2">
        <v>245</v>
      </c>
      <c r="C224" s="2">
        <v>245.92</v>
      </c>
      <c r="D224" s="2">
        <v>240.89</v>
      </c>
      <c r="E224" s="2">
        <v>242.82</v>
      </c>
      <c r="F224">
        <f t="shared" si="9"/>
        <v>3.0999999999999943</v>
      </c>
      <c r="G224">
        <f t="shared" si="10"/>
        <v>21.699999999999989</v>
      </c>
      <c r="H224" s="5">
        <f t="shared" si="11"/>
        <v>14.285714285714269</v>
      </c>
    </row>
    <row r="225" spans="1:8" x14ac:dyDescent="0.25">
      <c r="A225" s="4">
        <v>44238</v>
      </c>
      <c r="B225" s="2">
        <v>244.78</v>
      </c>
      <c r="C225" s="2">
        <v>245.15</v>
      </c>
      <c r="D225" s="2">
        <v>242.15</v>
      </c>
      <c r="E225" s="2">
        <v>244.49</v>
      </c>
      <c r="F225">
        <f t="shared" si="9"/>
        <v>1.4299999999999784</v>
      </c>
      <c r="G225">
        <f t="shared" si="10"/>
        <v>21.699999999999989</v>
      </c>
      <c r="H225" s="5">
        <f t="shared" si="11"/>
        <v>6.5898617511519779</v>
      </c>
    </row>
    <row r="226" spans="1:8" x14ac:dyDescent="0.25">
      <c r="A226" s="4">
        <v>44239</v>
      </c>
      <c r="B226" s="2">
        <v>243.9332</v>
      </c>
      <c r="C226" s="2">
        <v>245.3</v>
      </c>
      <c r="D226" s="2">
        <v>242.73</v>
      </c>
      <c r="E226" s="2">
        <v>244.99</v>
      </c>
      <c r="F226">
        <f t="shared" si="9"/>
        <v>0.9299999999999784</v>
      </c>
      <c r="G226">
        <f t="shared" si="10"/>
        <v>15.839999999999975</v>
      </c>
      <c r="H226" s="5">
        <f t="shared" si="11"/>
        <v>5.8712121212119941</v>
      </c>
    </row>
    <row r="227" spans="1:8" x14ac:dyDescent="0.25">
      <c r="A227" s="4">
        <v>44243</v>
      </c>
      <c r="B227" s="2">
        <v>245.03</v>
      </c>
      <c r="C227" s="2">
        <v>246.13</v>
      </c>
      <c r="D227" s="2">
        <v>242.92</v>
      </c>
      <c r="E227" s="2">
        <v>243.7</v>
      </c>
      <c r="F227">
        <f t="shared" si="9"/>
        <v>2.4300000000000068</v>
      </c>
      <c r="G227">
        <f t="shared" si="10"/>
        <v>15.990000000000009</v>
      </c>
      <c r="H227" s="5">
        <f t="shared" si="11"/>
        <v>15.196998123827427</v>
      </c>
    </row>
    <row r="228" spans="1:8" x14ac:dyDescent="0.25">
      <c r="A228" s="4">
        <v>44244</v>
      </c>
      <c r="B228" s="2">
        <v>241.32</v>
      </c>
      <c r="C228" s="2">
        <v>244.31</v>
      </c>
      <c r="D228" s="2">
        <v>240.94</v>
      </c>
      <c r="E228" s="2">
        <v>244.2</v>
      </c>
      <c r="F228">
        <f t="shared" si="9"/>
        <v>1.9300000000000068</v>
      </c>
      <c r="G228">
        <f t="shared" si="10"/>
        <v>14.780000000000001</v>
      </c>
      <c r="H228" s="5">
        <f t="shared" si="11"/>
        <v>13.05818673883631</v>
      </c>
    </row>
    <row r="229" spans="1:8" x14ac:dyDescent="0.25">
      <c r="A229" s="4">
        <v>44245</v>
      </c>
      <c r="B229" s="2">
        <v>241.8</v>
      </c>
      <c r="C229" s="2">
        <v>243.93</v>
      </c>
      <c r="D229" s="2">
        <v>240.86</v>
      </c>
      <c r="E229" s="2">
        <v>243.79</v>
      </c>
      <c r="F229">
        <f t="shared" si="9"/>
        <v>2.3400000000000034</v>
      </c>
      <c r="G229">
        <f t="shared" si="10"/>
        <v>14.780000000000001</v>
      </c>
      <c r="H229" s="5">
        <f t="shared" si="11"/>
        <v>15.832205683355907</v>
      </c>
    </row>
    <row r="230" spans="1:8" x14ac:dyDescent="0.25">
      <c r="A230" s="4">
        <v>44246</v>
      </c>
      <c r="B230" s="2">
        <v>243.75</v>
      </c>
      <c r="C230" s="2">
        <v>243.86</v>
      </c>
      <c r="D230" s="2">
        <v>240.18</v>
      </c>
      <c r="E230" s="2">
        <v>240.97</v>
      </c>
      <c r="F230">
        <f t="shared" si="9"/>
        <v>5.1599999999999966</v>
      </c>
      <c r="G230">
        <f t="shared" si="10"/>
        <v>13.699999999999989</v>
      </c>
      <c r="H230" s="5">
        <f t="shared" si="11"/>
        <v>37.664233576642339</v>
      </c>
    </row>
    <row r="231" spans="1:8" x14ac:dyDescent="0.25">
      <c r="A231" s="4">
        <v>44249</v>
      </c>
      <c r="B231" s="2">
        <v>237.42</v>
      </c>
      <c r="C231" s="2">
        <v>237.93</v>
      </c>
      <c r="D231" s="2">
        <v>232.4</v>
      </c>
      <c r="E231" s="2">
        <v>234.51</v>
      </c>
      <c r="F231">
        <f t="shared" si="9"/>
        <v>11.620000000000005</v>
      </c>
      <c r="G231">
        <f t="shared" si="10"/>
        <v>13.72999999999999</v>
      </c>
      <c r="H231" s="5">
        <f t="shared" si="11"/>
        <v>84.632192279679629</v>
      </c>
    </row>
    <row r="232" spans="1:8" x14ac:dyDescent="0.25">
      <c r="A232" s="4">
        <v>44250</v>
      </c>
      <c r="B232" s="2">
        <v>230.32499999999999</v>
      </c>
      <c r="C232" s="2">
        <v>234.83</v>
      </c>
      <c r="D232" s="2">
        <v>228.73</v>
      </c>
      <c r="E232" s="2">
        <v>233.27</v>
      </c>
      <c r="F232">
        <f t="shared" si="9"/>
        <v>12.859999999999985</v>
      </c>
      <c r="G232">
        <f t="shared" si="10"/>
        <v>17.400000000000006</v>
      </c>
      <c r="H232" s="5">
        <f t="shared" si="11"/>
        <v>73.908045977011383</v>
      </c>
    </row>
    <row r="233" spans="1:8" x14ac:dyDescent="0.25">
      <c r="A233" s="4">
        <v>44251</v>
      </c>
      <c r="B233" s="2">
        <v>230.01</v>
      </c>
      <c r="C233" s="2">
        <v>235.2</v>
      </c>
      <c r="D233" s="2">
        <v>229</v>
      </c>
      <c r="E233" s="2">
        <v>234.55</v>
      </c>
      <c r="F233">
        <f t="shared" si="9"/>
        <v>11.579999999999984</v>
      </c>
      <c r="G233">
        <f t="shared" si="10"/>
        <v>17.400000000000006</v>
      </c>
      <c r="H233" s="5">
        <f t="shared" si="11"/>
        <v>66.551724137930918</v>
      </c>
    </row>
    <row r="234" spans="1:8" x14ac:dyDescent="0.25">
      <c r="A234" s="4">
        <v>44252</v>
      </c>
      <c r="B234" s="2">
        <v>232.08</v>
      </c>
      <c r="C234" s="2">
        <v>234.58519999999999</v>
      </c>
      <c r="D234" s="2">
        <v>227.88</v>
      </c>
      <c r="E234" s="2">
        <v>228.99</v>
      </c>
      <c r="F234">
        <f t="shared" si="9"/>
        <v>17.139999999999986</v>
      </c>
      <c r="G234">
        <f t="shared" si="10"/>
        <v>18.25</v>
      </c>
      <c r="H234" s="5">
        <f t="shared" si="11"/>
        <v>93.917808219178013</v>
      </c>
    </row>
    <row r="235" spans="1:8" x14ac:dyDescent="0.25">
      <c r="A235" s="4">
        <v>44253</v>
      </c>
      <c r="B235" s="2">
        <v>231.52500000000001</v>
      </c>
      <c r="C235" s="2">
        <v>235.37</v>
      </c>
      <c r="D235" s="2">
        <v>229.54</v>
      </c>
      <c r="E235" s="2">
        <v>232.38</v>
      </c>
      <c r="F235">
        <f t="shared" si="9"/>
        <v>13.75</v>
      </c>
      <c r="G235">
        <f t="shared" si="10"/>
        <v>18.25</v>
      </c>
      <c r="H235" s="5">
        <f t="shared" si="11"/>
        <v>75.342465753424662</v>
      </c>
    </row>
    <row r="236" spans="1:8" x14ac:dyDescent="0.25">
      <c r="A236" s="4">
        <v>44256</v>
      </c>
      <c r="B236" s="2">
        <v>235.9</v>
      </c>
      <c r="C236" s="2">
        <v>237.47</v>
      </c>
      <c r="D236" s="2">
        <v>233.15</v>
      </c>
      <c r="E236" s="2">
        <v>236.94</v>
      </c>
      <c r="F236">
        <f t="shared" si="9"/>
        <v>9.1899999999999977</v>
      </c>
      <c r="G236">
        <f t="shared" si="10"/>
        <v>18.25</v>
      </c>
      <c r="H236" s="5">
        <f t="shared" si="11"/>
        <v>50.356164383561634</v>
      </c>
    </row>
    <row r="237" spans="1:8" x14ac:dyDescent="0.25">
      <c r="A237" s="4">
        <v>44257</v>
      </c>
      <c r="B237" s="2">
        <v>237.01</v>
      </c>
      <c r="C237" s="2">
        <v>237.3</v>
      </c>
      <c r="D237" s="2">
        <v>233.45</v>
      </c>
      <c r="E237" s="2">
        <v>233.87</v>
      </c>
      <c r="F237">
        <f t="shared" si="9"/>
        <v>12.259999999999991</v>
      </c>
      <c r="G237">
        <f t="shared" si="10"/>
        <v>18.25</v>
      </c>
      <c r="H237" s="5">
        <f t="shared" si="11"/>
        <v>67.178082191780774</v>
      </c>
    </row>
    <row r="238" spans="1:8" x14ac:dyDescent="0.25">
      <c r="A238" s="4">
        <v>44258</v>
      </c>
      <c r="B238" s="2">
        <v>232.155</v>
      </c>
      <c r="C238" s="2">
        <v>233.57990000000001</v>
      </c>
      <c r="D238" s="2">
        <v>227.26</v>
      </c>
      <c r="E238" s="2">
        <v>227.56</v>
      </c>
      <c r="F238">
        <f t="shared" si="9"/>
        <v>18.569999999999993</v>
      </c>
      <c r="G238">
        <f t="shared" si="10"/>
        <v>18.870000000000005</v>
      </c>
      <c r="H238" s="5">
        <f t="shared" si="11"/>
        <v>98.410174880763051</v>
      </c>
    </row>
    <row r="239" spans="1:8" x14ac:dyDescent="0.25">
      <c r="A239" s="4">
        <v>44259</v>
      </c>
      <c r="B239" s="2">
        <v>226.73500000000001</v>
      </c>
      <c r="C239" s="2">
        <v>232.49</v>
      </c>
      <c r="D239" s="2">
        <v>224.26</v>
      </c>
      <c r="E239" s="2">
        <v>226.73</v>
      </c>
      <c r="F239">
        <f t="shared" si="9"/>
        <v>19.400000000000006</v>
      </c>
      <c r="G239">
        <f t="shared" si="10"/>
        <v>21.870000000000005</v>
      </c>
      <c r="H239" s="5">
        <f t="shared" si="11"/>
        <v>88.705989940557856</v>
      </c>
    </row>
    <row r="240" spans="1:8" x14ac:dyDescent="0.25">
      <c r="A240" s="4">
        <v>44260</v>
      </c>
      <c r="B240" s="2">
        <v>229.51650000000001</v>
      </c>
      <c r="C240" s="2">
        <v>233.27</v>
      </c>
      <c r="D240" s="2">
        <v>226.46</v>
      </c>
      <c r="E240" s="2">
        <v>231.6</v>
      </c>
      <c r="F240">
        <f t="shared" si="9"/>
        <v>14.530000000000001</v>
      </c>
      <c r="G240">
        <f t="shared" si="10"/>
        <v>21.870000000000005</v>
      </c>
      <c r="H240" s="5">
        <f t="shared" si="11"/>
        <v>66.438042981252849</v>
      </c>
    </row>
    <row r="241" spans="1:8" x14ac:dyDescent="0.25">
      <c r="A241" s="4">
        <v>44263</v>
      </c>
      <c r="B241" s="2">
        <v>231.37</v>
      </c>
      <c r="C241" s="2">
        <v>233.36500000000001</v>
      </c>
      <c r="D241" s="2">
        <v>227.13</v>
      </c>
      <c r="E241" s="2">
        <v>227.39</v>
      </c>
      <c r="F241">
        <f t="shared" si="9"/>
        <v>16.920000000000016</v>
      </c>
      <c r="G241">
        <f t="shared" si="10"/>
        <v>20.050000000000011</v>
      </c>
      <c r="H241" s="5">
        <f t="shared" si="11"/>
        <v>84.389027431421482</v>
      </c>
    </row>
    <row r="242" spans="1:8" x14ac:dyDescent="0.25">
      <c r="A242" s="4">
        <v>44264</v>
      </c>
      <c r="B242" s="2">
        <v>232.88</v>
      </c>
      <c r="C242" s="2">
        <v>235.38390000000001</v>
      </c>
      <c r="D242" s="2">
        <v>231.67</v>
      </c>
      <c r="E242" s="2">
        <v>233.78</v>
      </c>
      <c r="F242">
        <f t="shared" si="9"/>
        <v>10.150000000000006</v>
      </c>
      <c r="G242">
        <f t="shared" si="10"/>
        <v>19.670000000000016</v>
      </c>
      <c r="H242" s="5">
        <f t="shared" si="11"/>
        <v>51.601423487544473</v>
      </c>
    </row>
    <row r="243" spans="1:8" x14ac:dyDescent="0.25">
      <c r="A243" s="4">
        <v>44265</v>
      </c>
      <c r="B243" s="2">
        <v>237</v>
      </c>
      <c r="C243" s="2">
        <v>237</v>
      </c>
      <c r="D243" s="2">
        <v>232.04</v>
      </c>
      <c r="E243" s="2">
        <v>232.42</v>
      </c>
      <c r="F243">
        <f t="shared" si="9"/>
        <v>11.440000000000026</v>
      </c>
      <c r="G243">
        <f t="shared" si="10"/>
        <v>19.600000000000023</v>
      </c>
      <c r="H243" s="5">
        <f t="shared" si="11"/>
        <v>58.367346938775576</v>
      </c>
    </row>
    <row r="244" spans="1:8" x14ac:dyDescent="0.25">
      <c r="A244" s="4">
        <v>44266</v>
      </c>
      <c r="B244" s="2">
        <v>234.96</v>
      </c>
      <c r="C244" s="2">
        <v>239.17</v>
      </c>
      <c r="D244" s="2">
        <v>234.31</v>
      </c>
      <c r="E244" s="2">
        <v>237.13</v>
      </c>
      <c r="F244">
        <f t="shared" si="9"/>
        <v>2.039999999999992</v>
      </c>
      <c r="G244">
        <f t="shared" si="10"/>
        <v>14.909999999999997</v>
      </c>
      <c r="H244" s="5">
        <f t="shared" si="11"/>
        <v>13.682092555331943</v>
      </c>
    </row>
    <row r="245" spans="1:8" x14ac:dyDescent="0.25">
      <c r="A245" s="4">
        <v>44267</v>
      </c>
      <c r="B245" s="2">
        <v>234.01</v>
      </c>
      <c r="C245" s="2">
        <v>235.82</v>
      </c>
      <c r="D245" s="2">
        <v>233.23</v>
      </c>
      <c r="E245" s="2">
        <v>235.75</v>
      </c>
      <c r="F245">
        <f t="shared" si="9"/>
        <v>3.4199999999999875</v>
      </c>
      <c r="G245">
        <f t="shared" si="10"/>
        <v>14.909999999999997</v>
      </c>
      <c r="H245" s="5">
        <f t="shared" si="11"/>
        <v>22.937625754527087</v>
      </c>
    </row>
    <row r="246" spans="1:8" x14ac:dyDescent="0.25">
      <c r="A246" s="4">
        <v>44270</v>
      </c>
      <c r="B246" s="2">
        <v>234.96</v>
      </c>
      <c r="C246" s="2">
        <v>235.185</v>
      </c>
      <c r="D246" s="2">
        <v>231.81</v>
      </c>
      <c r="E246" s="2">
        <v>234.81</v>
      </c>
      <c r="F246">
        <f t="shared" si="9"/>
        <v>4.3599999999999852</v>
      </c>
      <c r="G246">
        <f t="shared" si="10"/>
        <v>14.909999999999997</v>
      </c>
      <c r="H246" s="5">
        <f t="shared" si="11"/>
        <v>29.242119382964361</v>
      </c>
    </row>
    <row r="247" spans="1:8" x14ac:dyDescent="0.25">
      <c r="A247" s="4">
        <v>44271</v>
      </c>
      <c r="B247" s="2">
        <v>236.28</v>
      </c>
      <c r="C247" s="2">
        <v>240.05500000000001</v>
      </c>
      <c r="D247" s="2">
        <v>235.94</v>
      </c>
      <c r="E247" s="2">
        <v>237.71</v>
      </c>
      <c r="F247">
        <f t="shared" si="9"/>
        <v>2.3449999999999989</v>
      </c>
      <c r="G247">
        <f t="shared" si="10"/>
        <v>15.795000000000016</v>
      </c>
      <c r="H247" s="5">
        <f t="shared" si="11"/>
        <v>14.846470402025936</v>
      </c>
    </row>
    <row r="248" spans="1:8" x14ac:dyDescent="0.25">
      <c r="A248" s="4">
        <v>44272</v>
      </c>
      <c r="B248" s="2">
        <v>236.15</v>
      </c>
      <c r="C248" s="2">
        <v>238.55</v>
      </c>
      <c r="D248" s="2">
        <v>233.23</v>
      </c>
      <c r="E248" s="2">
        <v>237.04</v>
      </c>
      <c r="F248">
        <f t="shared" si="9"/>
        <v>3.0150000000000148</v>
      </c>
      <c r="G248">
        <f t="shared" si="10"/>
        <v>15.795000000000016</v>
      </c>
      <c r="H248" s="5">
        <f t="shared" si="11"/>
        <v>19.088319088319164</v>
      </c>
    </row>
    <row r="249" spans="1:8" x14ac:dyDescent="0.25">
      <c r="A249" s="4">
        <v>44273</v>
      </c>
      <c r="B249" s="2">
        <v>232.56</v>
      </c>
      <c r="C249" s="2">
        <v>234.19</v>
      </c>
      <c r="D249" s="2">
        <v>230.33</v>
      </c>
      <c r="E249" s="2">
        <v>230.72</v>
      </c>
      <c r="F249">
        <f t="shared" si="9"/>
        <v>9.335000000000008</v>
      </c>
      <c r="G249">
        <f t="shared" si="10"/>
        <v>15.795000000000016</v>
      </c>
      <c r="H249" s="5">
        <f t="shared" si="11"/>
        <v>59.100981323203541</v>
      </c>
    </row>
    <row r="250" spans="1:8" x14ac:dyDescent="0.25">
      <c r="A250" s="4">
        <v>44274</v>
      </c>
      <c r="B250" s="2">
        <v>231.02</v>
      </c>
      <c r="C250" s="2">
        <v>232.47399999999999</v>
      </c>
      <c r="D250" s="2">
        <v>229.34960000000001</v>
      </c>
      <c r="E250" s="2">
        <v>230.35</v>
      </c>
      <c r="F250">
        <f t="shared" si="9"/>
        <v>9.7050000000000125</v>
      </c>
      <c r="G250">
        <f t="shared" si="10"/>
        <v>15.795000000000016</v>
      </c>
      <c r="H250" s="5">
        <f t="shared" si="11"/>
        <v>61.443494776828125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RSI</vt:lpstr>
      <vt:lpstr>ADX</vt:lpstr>
      <vt:lpstr>William %R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Sudheendra Katikar</dc:creator>
  <cp:lastModifiedBy>Sudheendra Katikar</cp:lastModifiedBy>
  <dcterms:created xsi:type="dcterms:W3CDTF">2021-03-24T16:33:55Z</dcterms:created>
  <dcterms:modified xsi:type="dcterms:W3CDTF">2021-03-28T17:13:34Z</dcterms:modified>
</cp:coreProperties>
</file>