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drawings/drawing8.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babuk\Downloads\"/>
    </mc:Choice>
  </mc:AlternateContent>
  <xr:revisionPtr revIDLastSave="0" documentId="13_ncr:1_{4D259D8D-47CF-41CE-A1BA-3EBAD1D702E5}" xr6:coauthVersionLast="47" xr6:coauthVersionMax="47" xr10:uidLastSave="{00000000-0000-0000-0000-000000000000}"/>
  <bookViews>
    <workbookView xWindow="-108" yWindow="-108" windowWidth="23256" windowHeight="12456" firstSheet="6" activeTab="10" xr2:uid="{00000000-000D-0000-FFFF-FFFF00000000}"/>
  </bookViews>
  <sheets>
    <sheet name="kpi" sheetId="7" r:id="rId1"/>
    <sheet name="gender" sheetId="10" r:id="rId2"/>
    <sheet name="education by attiration" sheetId="12" r:id="rId3"/>
    <sheet name="Sheet2" sheetId="14" r:id="rId4"/>
    <sheet name="attration by job" sheetId="13" r:id="rId5"/>
    <sheet name="dept wise attration" sheetId="15" r:id="rId6"/>
    <sheet name="attration by age group" sheetId="16" r:id="rId7"/>
    <sheet name="Sheet5" sheetId="17" r:id="rId8"/>
    <sheet name="Data" sheetId="1" r:id="rId9"/>
    <sheet name="Images" sheetId="2" r:id="rId10"/>
    <sheet name="dash board" sheetId="5" r:id="rId11"/>
    <sheet name="rating" sheetId="9" r:id="rId12"/>
  </sheets>
  <definedNames>
    <definedName name="_xlchart.v1.0" hidden="1">'attration by job'!$D$4:$D$12</definedName>
    <definedName name="_xlchart.v1.1" hidden="1">'attration by job'!$E$3</definedName>
    <definedName name="_xlchart.v1.2" hidden="1">'attration by job'!$E$4:$E$12</definedName>
    <definedName name="_xlchart.v1.6" hidden="1">'attration by job'!$D$4:$D$12</definedName>
    <definedName name="_xlchart.v1.7" hidden="1">'attration by job'!$E$3</definedName>
    <definedName name="_xlchart.v1.8" hidden="1">'attration by job'!$E$4:$E$12</definedName>
    <definedName name="_xlchart.v2.10" hidden="1">Sheet5!$E$3</definedName>
    <definedName name="_xlchart.v2.11" hidden="1">Sheet5!$E$4:$E$6</definedName>
    <definedName name="_xlchart.v2.3" hidden="1">Sheet5!$D$4:$D$6</definedName>
    <definedName name="_xlchart.v2.4" hidden="1">Sheet5!$E$3</definedName>
    <definedName name="_xlchart.v2.5" hidden="1">Sheet5!$E$4:$E$6</definedName>
    <definedName name="_xlchart.v2.9" hidden="1">Sheet5!$D$4:$D$6</definedName>
    <definedName name="Slicer_Department">#N/A</definedName>
    <definedName name="Slicer_Education_Field">#N/A</definedName>
    <definedName name="Slicer_Gender">#N/A</definedName>
    <definedName name="Slicer_Gender1">#N/A</definedName>
  </definedNames>
  <calcPr calcId="191029"/>
  <pivotCaches>
    <pivotCache cacheId="16"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D6" i="17" l="1"/>
  <c r="D5" i="17"/>
  <c r="D4" i="17"/>
  <c r="D5" i="13"/>
  <c r="D6" i="13"/>
  <c r="D7" i="13"/>
  <c r="D8" i="13"/>
  <c r="D9" i="13"/>
  <c r="D10" i="13"/>
  <c r="D11" i="13"/>
  <c r="D12" i="13"/>
  <c r="D4" i="13"/>
  <c r="B8" i="9"/>
  <c r="A8" i="7"/>
  <c r="B9" i="10"/>
  <c r="B8" i="10"/>
  <c r="C8" i="7"/>
  <c r="B8" i="7"/>
  <c r="E6" i="17"/>
  <c r="E5" i="17"/>
  <c r="E4" i="17"/>
  <c r="E5" i="13"/>
  <c r="E7" i="13"/>
  <c r="E9" i="13"/>
  <c r="E11" i="13"/>
  <c r="E6" i="13"/>
  <c r="E8" i="13"/>
  <c r="E10" i="13"/>
  <c r="E12" i="13"/>
  <c r="E4" i="13"/>
  <c r="C8" i="10" l="1"/>
  <c r="C9" i="10"/>
  <c r="E8" i="7"/>
  <c r="D8" i="7"/>
  <c r="C8" i="9"/>
  <c r="B9" i="9"/>
  <c r="C9" i="9" s="1"/>
</calcChain>
</file>

<file path=xl/sharedStrings.xml><?xml version="1.0" encoding="utf-8"?>
<sst xmlns="http://schemas.openxmlformats.org/spreadsheetml/2006/main" count="19215" uniqueCount="1575">
  <si>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</si>
  <si>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</si>
  <si>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</si>
  <si>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</si>
  <si>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</si>
  <si>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</si>
  <si>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</si>
  <si>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</si>
  <si>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</si>
  <si>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</si>
  <si>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</si>
  <si>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</si>
  <si>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</si>
  <si>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</si>
  <si>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</si>
  <si>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</si>
  <si>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</si>
  <si>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</si>
  <si>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</si>
  <si>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</si>
  <si>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</si>
  <si>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</si>
  <si>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</si>
  <si>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</si>
  <si>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</si>
  <si>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</si>
  <si>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</si>
  <si>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</si>
  <si>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</si>
  <si>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</si>
  <si>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</si>
  <si>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</si>
  <si>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</si>
  <si>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</si>
  <si>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</si>
  <si>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</si>
  <si>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</si>
  <si>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</si>
  <si>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</si>
  <si>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</si>
  <si>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</si>
  <si>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</si>
  <si>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</si>
  <si>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</si>
  <si>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</si>
  <si>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</si>
  <si>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</si>
  <si>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</si>
  <si>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</si>
  <si>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</si>
  <si>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</si>
  <si>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</si>
  <si>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</si>
  <si>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</si>
  <si>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</si>
  <si>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</si>
  <si>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</si>
  <si>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</si>
  <si>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</si>
  <si>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</si>
  <si>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</si>
  <si>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</si>
  <si>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</si>
  <si>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</si>
  <si>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</si>
  <si>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</si>
  <si>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</si>
  <si>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</si>
  <si>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</si>
  <si>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</si>
  <si>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</si>
  <si>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</si>
  <si>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</si>
  <si>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</si>
  <si>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</si>
  <si>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</si>
  <si>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</si>
  <si>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</si>
  <si>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</si>
  <si>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</si>
  <si>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</si>
  <si>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</si>
  <si>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</si>
  <si>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</si>
  <si>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</si>
  <si>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</si>
  <si>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</si>
  <si>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</si>
  <si>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</si>
  <si>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</si>
  <si>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</si>
  <si>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</si>
  <si>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</si>
  <si>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</si>
  <si>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</si>
  <si>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</si>
  <si>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</si>
  <si>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</si>
  <si>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</si>
  <si>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</si>
  <si>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</si>
  <si>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</si>
  <si>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</si>
  <si>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</si>
  <si>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</si>
  <si>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</si>
  <si>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</si>
  <si>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</si>
  <si>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</si>
  <si>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</si>
  <si>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</si>
  <si>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</si>
  <si>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</si>
  <si>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</si>
  <si>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</si>
  <si>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</si>
  <si>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</si>
  <si>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</si>
  <si>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</si>
  <si>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</si>
  <si>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</si>
  <si>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</si>
  <si>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</si>
  <si>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</si>
  <si>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</si>
  <si>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</si>
  <si>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</si>
  <si>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</si>
  <si>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</si>
  <si>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</si>
  <si>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</si>
  <si>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</si>
  <si>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</si>
  <si>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</si>
  <si>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</si>
  <si>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</si>
  <si>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</si>
  <si>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</si>
  <si>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</si>
  <si>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</si>
  <si>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</si>
  <si>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</si>
  <si>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</si>
  <si>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</si>
  <si>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</si>
  <si>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</si>
  <si>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</si>
  <si>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</si>
  <si>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</si>
  <si>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</si>
  <si>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</si>
  <si>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</si>
  <si>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</si>
  <si>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</si>
  <si>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</si>
  <si>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</si>
  <si>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</si>
  <si>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</si>
  <si>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</si>
  <si>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</si>
  <si>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</si>
  <si>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</si>
  <si>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</si>
  <si>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</si>
  <si>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</si>
  <si>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</si>
  <si>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</si>
  <si>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</si>
  <si>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</si>
  <si>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</si>
  <si>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</si>
  <si>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</si>
  <si>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</si>
  <si>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</si>
  <si>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</si>
  <si>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</si>
  <si>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</si>
  <si>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</si>
  <si>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</si>
  <si>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</si>
  <si>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</si>
  <si>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</si>
  <si>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</si>
  <si>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</si>
  <si>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</si>
  <si>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</si>
  <si>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</si>
  <si>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</si>
  <si>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</si>
  <si>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</si>
  <si>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</si>
  <si>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</si>
  <si>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</si>
  <si>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</si>
  <si>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</si>
  <si>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</si>
  <si>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</si>
  <si>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</si>
  <si>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</si>
  <si>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</si>
  <si>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</si>
  <si>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</si>
  <si>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</si>
  <si>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</si>
  <si>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</si>
  <si>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</si>
  <si>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</si>
  <si>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</si>
  <si>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</si>
  <si>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</si>
  <si>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</si>
  <si>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</si>
  <si>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</si>
  <si>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</si>
  <si>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</si>
  <si>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</si>
  <si>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</si>
  <si>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</si>
  <si>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</si>
  <si>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</si>
  <si>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</si>
  <si>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</si>
  <si>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</si>
  <si>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</si>
  <si>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</si>
  <si>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</si>
  <si>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</si>
  <si>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</si>
  <si>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</si>
  <si>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</si>
  <si>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</si>
  <si>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</si>
  <si>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</si>
  <si>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</si>
  <si>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</si>
  <si>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</si>
  <si>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</si>
  <si>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</si>
  <si>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</si>
  <si>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</si>
  <si>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</si>
  <si>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</si>
  <si>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</si>
  <si>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</si>
  <si>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</si>
  <si>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</si>
  <si>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</si>
  <si>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</si>
  <si>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</si>
  <si>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</si>
  <si>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</si>
  <si>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</si>
  <si>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</si>
  <si>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</si>
  <si>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</si>
  <si>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</si>
  <si>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</si>
  <si>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</si>
  <si>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</si>
  <si>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</si>
  <si>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</si>
  <si>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</si>
  <si>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</si>
  <si>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</si>
  <si>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</si>
  <si>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</si>
  <si>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</si>
  <si>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</si>
  <si>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</si>
  <si>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</si>
  <si>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</si>
  <si>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</si>
  <si>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</si>
  <si>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</si>
  <si>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</si>
  <si>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</si>
  <si>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</si>
  <si>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</si>
  <si>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</si>
  <si>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</si>
  <si>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</si>
  <si>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</si>
  <si>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</si>
  <si>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</si>
  <si>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</si>
  <si>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</si>
  <si>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</si>
  <si>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</si>
  <si>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</si>
  <si>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</si>
  <si>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</si>
  <si>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</si>
  <si>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</si>
  <si>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</si>
  <si>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</si>
  <si>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</si>
  <si>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</si>
  <si>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</si>
  <si>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</si>
  <si>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</si>
  <si>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</si>
  <si>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</si>
  <si>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</si>
  <si>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</si>
  <si>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</si>
  <si>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</si>
  <si>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</si>
  <si>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</si>
  <si>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</si>
  <si>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</si>
  <si>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</si>
  <si>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</si>
  <si>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</si>
  <si>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</si>
  <si>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</si>
  <si>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</si>
  <si>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</si>
  <si>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</si>
  <si>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</si>
  <si>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</si>
  <si>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</si>
  <si>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</si>
  <si>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</si>
  <si>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</si>
  <si>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</si>
  <si>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</si>
  <si>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</si>
  <si>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</si>
  <si>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</si>
  <si>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</si>
  <si>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</si>
  <si>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</si>
  <si>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</si>
  <si>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</si>
  <si>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</si>
  <si>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</si>
  <si>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</si>
  <si>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</si>
  <si>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</si>
  <si>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</si>
  <si>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</si>
  <si>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</si>
  <si>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</si>
  <si>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</si>
  <si>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</si>
  <si>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</si>
  <si>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</si>
  <si>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</si>
  <si>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</si>
  <si>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</si>
  <si>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</si>
  <si>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</si>
  <si>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</si>
  <si>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</si>
  <si>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</si>
  <si>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</si>
  <si>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</si>
  <si>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</si>
  <si>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</si>
  <si>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</si>
  <si>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</si>
  <si>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</si>
  <si>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</si>
  <si>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</si>
  <si>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</si>
  <si>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</si>
  <si>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</si>
  <si>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</si>
  <si>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</si>
  <si>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</si>
  <si>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</si>
  <si>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</si>
  <si>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</si>
  <si>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</si>
  <si>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</si>
  <si>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</si>
  <si>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</si>
  <si>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</si>
  <si>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</si>
  <si>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</si>
  <si>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</si>
  <si>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</si>
  <si>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</si>
  <si>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</si>
  <si>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</si>
  <si>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</si>
  <si>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</si>
  <si>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</si>
  <si>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</si>
  <si>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</si>
  <si>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</si>
  <si>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</si>
  <si>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</si>
  <si>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</si>
  <si>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</si>
  <si>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</si>
  <si>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</si>
  <si>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</si>
  <si>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</si>
  <si>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</si>
  <si>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</si>
  <si>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</si>
  <si>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</si>
  <si>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</si>
  <si>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</si>
  <si>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</si>
  <si>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</si>
  <si>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</si>
  <si>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</si>
  <si>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</si>
  <si>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</si>
  <si>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</si>
  <si>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</si>
  <si>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</si>
  <si>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</si>
  <si>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</si>
  <si>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</si>
  <si>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</si>
  <si>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</si>
  <si>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</si>
  <si>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</si>
  <si>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</si>
  <si>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</si>
  <si>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</si>
  <si>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</si>
  <si>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</si>
  <si>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</si>
  <si>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</si>
  <si>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</si>
  <si>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</si>
  <si>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</si>
  <si>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</si>
  <si>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</si>
  <si>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</si>
  <si>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</si>
  <si>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</si>
  <si>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</si>
  <si>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</si>
  <si>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</si>
  <si>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</si>
  <si>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</si>
  <si>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</si>
  <si>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</si>
  <si>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</si>
  <si>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</si>
  <si>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</si>
  <si>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</si>
  <si>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</si>
  <si>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</si>
  <si>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</si>
  <si>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</si>
  <si>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</si>
  <si>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</si>
  <si>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</si>
  <si>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</si>
  <si>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</si>
  <si>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</si>
  <si>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</si>
  <si>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</si>
  <si>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</si>
  <si>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</si>
  <si>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</si>
  <si>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</si>
  <si>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</si>
  <si>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</si>
  <si>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</si>
  <si>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</si>
  <si>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</si>
  <si>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</si>
  <si>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</si>
  <si>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</si>
  <si>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</si>
  <si>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</si>
  <si>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</si>
  <si>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</si>
  <si>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</si>
  <si>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</si>
  <si>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</si>
  <si>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</si>
  <si>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</si>
  <si>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</si>
  <si>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</si>
  <si>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</si>
  <si>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</si>
  <si>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</si>
  <si>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</si>
  <si>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</si>
  <si>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</si>
  <si>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</si>
  <si>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</si>
  <si>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</si>
  <si>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</si>
  <si>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</si>
  <si>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</si>
  <si>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</si>
  <si>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</si>
  <si>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</si>
  <si>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</si>
  <si>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</si>
  <si>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</si>
  <si>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</si>
  <si>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</si>
  <si>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</si>
  <si>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</si>
  <si>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</si>
  <si>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</si>
  <si>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</si>
  <si>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</si>
  <si>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</si>
  <si>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</si>
  <si>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</si>
  <si>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</si>
  <si>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</si>
  <si>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</si>
  <si>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</si>
  <si>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</si>
  <si>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</si>
  <si>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</si>
  <si>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</si>
  <si>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</si>
  <si>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</si>
  <si>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</si>
  <si>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</si>
  <si>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</si>
  <si>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</si>
  <si>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</si>
  <si>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</si>
  <si>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</si>
  <si>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</si>
  <si>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</si>
  <si>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</si>
  <si>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</si>
  <si>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</si>
  <si>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</si>
  <si>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</si>
  <si>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</si>
  <si>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</si>
  <si>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</si>
  <si>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</si>
  <si>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</si>
  <si>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</si>
  <si>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</si>
  <si>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</si>
  <si>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</si>
  <si>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</si>
  <si>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</si>
  <si>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</si>
  <si>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</si>
  <si>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</si>
  <si>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</si>
  <si>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</si>
  <si>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</si>
  <si>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</si>
  <si>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</si>
  <si>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</si>
  <si>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</si>
  <si>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</si>
  <si>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</si>
  <si>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</si>
  <si>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</si>
  <si>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</si>
  <si>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</si>
  <si>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</si>
  <si>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</si>
  <si>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</si>
  <si>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</si>
  <si>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</si>
  <si>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</si>
  <si>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</si>
  <si>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</si>
  <si>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</si>
  <si>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</si>
  <si>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</si>
  <si>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</si>
  <si>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</si>
  <si>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</si>
  <si>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</si>
  <si>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</si>
  <si>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</si>
  <si>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</si>
  <si>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</si>
  <si>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</si>
  <si>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</si>
  <si>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</si>
  <si>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</si>
  <si>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</si>
  <si>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</si>
  <si>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</si>
  <si>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</si>
  <si>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</si>
  <si>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</si>
  <si>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</si>
  <si>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</si>
  <si>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</si>
  <si>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</si>
  <si>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</si>
  <si>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</si>
  <si>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</si>
  <si>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</si>
  <si>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</si>
  <si>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</si>
  <si>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</si>
  <si>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</si>
  <si>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</si>
  <si>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</si>
  <si>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</si>
  <si>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</si>
  <si>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</si>
  <si>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</si>
  <si>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</si>
  <si>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</si>
  <si>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</si>
  <si>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</si>
  <si>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</si>
  <si>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</si>
  <si>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</si>
  <si>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</si>
  <si>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</si>
  <si>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</si>
  <si>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</si>
  <si>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</si>
  <si>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</si>
  <si>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</si>
  <si>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</si>
  <si>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</si>
  <si>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</si>
  <si>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</si>
  <si>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</si>
  <si>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</si>
  <si>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</si>
  <si>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</si>
  <si>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</si>
  <si>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</si>
  <si>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</si>
  <si>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</si>
  <si>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</si>
  <si>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</si>
  <si>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</si>
  <si>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</si>
  <si>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</si>
  <si>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</si>
  <si>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</si>
  <si>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</si>
  <si>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</si>
  <si>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</si>
  <si>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</si>
  <si>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</si>
  <si>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</si>
  <si>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</si>
  <si>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</si>
  <si>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</si>
  <si>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</si>
  <si>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</si>
  <si>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</si>
  <si>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</si>
  <si>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</si>
  <si>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</si>
  <si>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</si>
  <si>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</si>
  <si>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</si>
  <si>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</si>
  <si>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</si>
  <si>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</si>
  <si>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</si>
  <si>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</si>
  <si>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</si>
  <si>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</si>
  <si>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</si>
  <si>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</si>
  <si>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</si>
  <si>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</si>
  <si>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</si>
  <si>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</si>
  <si>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</si>
  <si>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</si>
  <si>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</si>
  <si>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</si>
  <si>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</si>
  <si>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</si>
  <si>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</si>
  <si>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</si>
  <si>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</si>
  <si>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</si>
  <si>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</si>
  <si>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</si>
  <si>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</si>
  <si>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</si>
  <si>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</si>
  <si>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</si>
  <si>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</si>
  <si>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</si>
  <si>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</si>
  <si>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</si>
  <si>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</si>
  <si>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</si>
  <si>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</si>
  <si>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</si>
  <si>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</si>
  <si>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</si>
  <si>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</si>
  <si>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</si>
  <si>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</si>
  <si>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</si>
  <si>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</si>
  <si>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</si>
  <si>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</si>
  <si>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</si>
  <si>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</si>
  <si>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</si>
  <si>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</si>
  <si>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</si>
  <si>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</si>
  <si>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</si>
  <si>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</si>
  <si>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</si>
  <si>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</si>
  <si>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</si>
  <si>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</si>
  <si>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</si>
  <si>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</si>
  <si>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</si>
  <si>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</si>
  <si>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</si>
  <si>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</si>
  <si>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</si>
  <si>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</si>
  <si>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</si>
  <si>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</si>
  <si>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</si>
  <si>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</si>
  <si>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</si>
  <si>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</si>
  <si>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</si>
  <si>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</si>
  <si>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</si>
  <si>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</si>
  <si>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</si>
  <si>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</si>
  <si>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</si>
  <si>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</si>
  <si>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</si>
  <si>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</si>
  <si>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</si>
  <si>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</si>
  <si>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</si>
  <si>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</si>
  <si>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</si>
  <si>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</si>
  <si>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</si>
  <si>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</si>
  <si>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</si>
  <si>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</si>
  <si>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</si>
  <si>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</si>
  <si>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</si>
  <si>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</si>
  <si>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</si>
  <si>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</si>
  <si>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</si>
  <si>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</si>
  <si>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</si>
  <si>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</si>
  <si>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</si>
  <si>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</si>
  <si>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</si>
  <si>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</si>
  <si>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</si>
  <si>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</si>
  <si>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</si>
  <si>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</si>
  <si>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</si>
  <si>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</si>
  <si>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</si>
  <si>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</si>
  <si>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</si>
  <si>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</si>
  <si>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</si>
  <si>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</si>
  <si>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</si>
  <si>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</si>
  <si>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</si>
  <si>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</si>
  <si>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</si>
  <si>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</si>
  <si>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</si>
  <si>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</si>
  <si>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</si>
  <si>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</si>
  <si>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</si>
  <si>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</si>
  <si>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</si>
  <si>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</si>
  <si>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</si>
  <si>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</si>
  <si>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</si>
  <si>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</si>
  <si>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</si>
  <si>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</si>
  <si>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</si>
  <si>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</si>
  <si>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</si>
  <si>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</si>
  <si>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</si>
  <si>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</si>
  <si>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</si>
  <si>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</si>
  <si>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</si>
  <si>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</si>
  <si>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</si>
  <si>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</si>
  <si>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</si>
  <si>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</si>
  <si>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</si>
  <si>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</si>
  <si>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</si>
  <si>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</si>
  <si>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</si>
  <si>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</si>
  <si>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</si>
  <si>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</si>
  <si>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</si>
  <si>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</si>
  <si>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</si>
  <si>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</si>
  <si>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</si>
  <si>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</si>
  <si>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</si>
  <si>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</si>
  <si>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</si>
  <si>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</si>
  <si>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</si>
  <si>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</si>
  <si>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</si>
  <si>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</si>
  <si>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</si>
  <si>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</si>
  <si>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</si>
  <si>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</si>
  <si>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</si>
  <si>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</si>
  <si>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</si>
  <si>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</si>
  <si>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</si>
  <si>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</si>
  <si>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</si>
  <si>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</si>
  <si>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</si>
  <si>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</si>
  <si>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</si>
  <si>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</si>
  <si>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</si>
  <si>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</si>
  <si>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</si>
  <si>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</si>
  <si>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</si>
  <si>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</si>
  <si>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</si>
  <si>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</si>
  <si>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</si>
  <si>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</si>
  <si>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</si>
  <si>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</si>
  <si>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</si>
  <si>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</si>
  <si>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</si>
  <si>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</si>
  <si>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</si>
  <si>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</si>
  <si>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</si>
  <si>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</si>
  <si>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</si>
  <si>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</si>
  <si>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</si>
  <si>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</si>
  <si>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</si>
  <si>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</si>
  <si>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</si>
  <si>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</si>
  <si>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</si>
  <si>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</si>
  <si>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</si>
  <si>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</si>
  <si>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</si>
  <si>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</si>
  <si>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</si>
  <si>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</si>
  <si>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</si>
  <si>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</si>
  <si>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</si>
  <si>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</si>
  <si>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</si>
  <si>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</si>
  <si>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</si>
  <si>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</si>
  <si>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</si>
  <si>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</si>
  <si>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</si>
  <si>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</si>
  <si>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</si>
  <si>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</si>
  <si>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</si>
  <si>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</si>
  <si>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</si>
  <si>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</si>
  <si>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</si>
  <si>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</si>
  <si>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</si>
  <si>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</si>
  <si>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</si>
  <si>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</si>
  <si>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</si>
  <si>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</si>
  <si>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</si>
  <si>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</si>
  <si>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</si>
  <si>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</si>
  <si>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</si>
  <si>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</si>
  <si>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</si>
  <si>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</si>
  <si>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</si>
  <si>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</si>
  <si>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</si>
  <si>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</si>
  <si>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</si>
  <si>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</si>
  <si>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</si>
  <si>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</si>
  <si>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</si>
  <si>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</si>
  <si>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</si>
  <si>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</si>
  <si>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</si>
  <si>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</si>
  <si>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</si>
  <si>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</si>
  <si>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</si>
  <si>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</si>
  <si>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</si>
  <si>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</si>
  <si>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</si>
  <si>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</si>
  <si>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</si>
  <si>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</si>
  <si>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</si>
  <si>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</si>
  <si>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</si>
  <si>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</si>
  <si>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</si>
  <si>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</si>
  <si>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</si>
  <si>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</si>
  <si>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</si>
  <si>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</si>
  <si>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</si>
  <si>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</si>
  <si>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</si>
  <si>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</si>
  <si>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</si>
  <si>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</si>
  <si>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</si>
  <si>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</si>
  <si>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</si>
  <si>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</si>
  <si>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</si>
  <si>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</si>
  <si>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</si>
  <si>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</si>
  <si>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</si>
  <si>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</si>
  <si>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</si>
  <si>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</si>
  <si>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</si>
  <si>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</si>
  <si>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</si>
  <si>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</si>
  <si>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</si>
  <si>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</si>
  <si>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</si>
  <si>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</si>
  <si>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</si>
  <si>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</si>
  <si>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</si>
  <si>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</si>
  <si>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</si>
  <si>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</si>
  <si>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</si>
  <si>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</si>
  <si>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</si>
  <si>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</si>
  <si>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</si>
  <si>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</si>
  <si>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</si>
  <si>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</si>
  <si>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</si>
  <si>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</si>
  <si>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</si>
  <si>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</si>
  <si>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</si>
  <si>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</si>
  <si>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</si>
  <si>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</si>
  <si>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</si>
  <si>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</si>
  <si>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</si>
  <si>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</si>
  <si>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</si>
  <si>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</si>
  <si>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</si>
  <si>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</si>
  <si>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</si>
  <si>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</si>
  <si>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</si>
  <si>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</si>
  <si>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</si>
  <si>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</si>
  <si>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</si>
  <si>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</si>
  <si>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</si>
  <si>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</si>
  <si>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</si>
  <si>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</si>
  <si>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</si>
  <si>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</si>
  <si>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</si>
  <si>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</si>
  <si>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</si>
  <si>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</si>
  <si>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</si>
  <si>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</si>
  <si>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</si>
  <si>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</si>
  <si>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</si>
  <si>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</si>
  <si>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</si>
  <si>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</si>
  <si>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</si>
  <si>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</si>
  <si>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</si>
  <si>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</si>
  <si>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</si>
  <si>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</si>
  <si>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</si>
  <si>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</si>
  <si>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</si>
  <si>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</si>
  <si>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</si>
  <si>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</si>
  <si>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</si>
  <si>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</si>
  <si>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</si>
  <si>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</si>
  <si>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</si>
  <si>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</si>
  <si>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</si>
  <si>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</si>
  <si>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</si>
  <si>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</si>
  <si>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</si>
  <si>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</si>
  <si>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</si>
  <si>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</si>
  <si>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</si>
  <si>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</si>
  <si>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</si>
  <si>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</si>
  <si>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</si>
  <si>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</si>
  <si>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</si>
  <si>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</si>
  <si>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</si>
  <si>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</si>
  <si>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</si>
  <si>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</si>
  <si>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</si>
  <si>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</si>
  <si>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</si>
  <si>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</si>
  <si>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</si>
  <si>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</si>
  <si>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</si>
  <si>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</si>
  <si>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</si>
  <si>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</si>
  <si>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</si>
  <si>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</si>
  <si>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</si>
  <si>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</si>
  <si>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</si>
  <si>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</si>
  <si>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</si>
  <si>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</si>
  <si>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</si>
  <si>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</si>
  <si>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</si>
  <si>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</si>
  <si>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</si>
  <si>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</si>
  <si>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</si>
  <si>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</si>
  <si>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</si>
  <si>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</si>
  <si>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</si>
  <si>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</si>
  <si>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</si>
  <si>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</si>
  <si>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</si>
  <si>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</si>
  <si>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</si>
  <si>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</si>
  <si>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</si>
  <si>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</si>
  <si>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</si>
  <si>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</si>
  <si>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</si>
  <si>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</si>
  <si>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</si>
  <si>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</si>
  <si>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</si>
  <si>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</si>
  <si>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</si>
  <si>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</si>
  <si>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</si>
  <si>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</si>
  <si>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</si>
  <si>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</si>
  <si>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</si>
  <si>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</si>
  <si>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</si>
  <si>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</si>
  <si>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</si>
  <si>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</si>
  <si>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</si>
  <si>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</si>
  <si>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</si>
  <si>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</si>
  <si>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</si>
  <si>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</si>
  <si>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</si>
  <si>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</si>
  <si>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</si>
  <si>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</si>
  <si>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</si>
  <si>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</si>
  <si>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</si>
  <si>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</si>
  <si>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</si>
  <si>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</si>
  <si>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</si>
  <si>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</si>
  <si>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</si>
  <si>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</si>
  <si>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</si>
  <si>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</si>
  <si>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</si>
  <si>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</si>
  <si>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</si>
  <si>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</si>
  <si>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</si>
  <si>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</si>
  <si>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</si>
  <si>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</si>
  <si>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</si>
  <si>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</si>
  <si>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</si>
  <si>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</si>
  <si>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</si>
  <si>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</si>
  <si>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</si>
  <si>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</si>
  <si>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</si>
  <si>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</si>
  <si>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</si>
  <si>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</si>
  <si>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</si>
  <si>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</si>
  <si>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</si>
  <si>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</si>
  <si>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</si>
  <si>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</si>
  <si>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</si>
  <si>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</si>
  <si>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</si>
  <si>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</si>
  <si>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</si>
  <si>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</si>
  <si>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</si>
  <si>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</si>
  <si>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</si>
  <si>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</si>
  <si>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</si>
  <si>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</si>
  <si>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</si>
  <si>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</si>
  <si>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</si>
  <si>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</si>
  <si>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</si>
  <si>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</si>
  <si>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</si>
  <si>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</si>
  <si>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</si>
  <si>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</si>
  <si>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</si>
  <si>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</si>
  <si>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</si>
  <si>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</si>
  <si>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</si>
  <si>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</si>
  <si>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</si>
  <si>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</si>
  <si>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</si>
  <si>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</si>
  <si>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</si>
  <si>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</si>
  <si>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</si>
  <si>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</si>
  <si>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</si>
  <si>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</si>
  <si>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</si>
  <si>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</si>
  <si>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</si>
  <si>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</si>
  <si>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</si>
  <si>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</si>
  <si>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</si>
  <si>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</si>
  <si>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</si>
  <si>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</si>
  <si>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</si>
  <si>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</si>
  <si>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</si>
  <si>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</si>
  <si>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</si>
  <si>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</si>
  <si>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</si>
  <si>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</si>
  <si>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</si>
  <si>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</si>
  <si>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</si>
  <si>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</si>
  <si>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</si>
  <si>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</si>
  <si>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</si>
  <si>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</si>
  <si>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</si>
  <si>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</si>
  <si>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</si>
  <si>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</si>
  <si>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</si>
  <si>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</si>
  <si>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</si>
  <si>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</si>
  <si>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</si>
  <si>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</si>
  <si>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</si>
  <si>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</si>
  <si>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</si>
  <si>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</si>
  <si>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</si>
  <si>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</si>
  <si>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</si>
  <si>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</si>
  <si>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</si>
  <si>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</si>
  <si>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</si>
  <si>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</si>
  <si>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</si>
  <si>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</si>
  <si>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</si>
  <si>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</si>
  <si>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</si>
  <si>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</si>
  <si>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</si>
  <si>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</si>
  <si>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</si>
  <si>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</si>
  <si>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</si>
  <si>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</si>
  <si>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</si>
  <si>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</si>
  <si>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</si>
  <si>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</si>
  <si>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</si>
  <si>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</si>
  <si>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</si>
  <si>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</si>
  <si>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</si>
  <si>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</si>
  <si>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</si>
  <si>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</si>
  <si>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</si>
  <si>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</si>
  <si>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</si>
  <si>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</si>
  <si>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</si>
  <si>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</si>
  <si>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</si>
  <si>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</si>
  <si>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</si>
  <si>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</si>
  <si>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</si>
  <si>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</si>
  <si>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</si>
  <si>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</si>
  <si>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</si>
  <si>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</si>
  <si>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</si>
  <si>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</si>
  <si>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</si>
  <si>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</si>
  <si>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</si>
  <si>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</si>
  <si>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</si>
  <si>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</si>
  <si>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</si>
  <si>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</si>
  <si>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</si>
  <si>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</si>
  <si>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</si>
  <si>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</si>
  <si>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</si>
  <si>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</si>
  <si>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</si>
  <si>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</si>
  <si>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</si>
  <si>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</si>
  <si>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</si>
  <si>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</si>
  <si>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</si>
  <si>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</si>
  <si>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</si>
  <si>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</si>
  <si>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</si>
  <si>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</si>
  <si>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</si>
  <si>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</si>
  <si>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</si>
  <si>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</si>
  <si>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</si>
  <si>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</si>
  <si>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</si>
  <si>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</si>
  <si>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</si>
  <si>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</si>
  <si>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</si>
  <si>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</si>
  <si>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</si>
  <si>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</si>
  <si>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</si>
  <si>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</si>
  <si>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</si>
  <si>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</si>
  <si>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</si>
  <si>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</si>
  <si>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</si>
  <si>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</si>
  <si>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</si>
  <si>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</si>
  <si>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</si>
  <si>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</si>
  <si>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</si>
  <si>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</si>
  <si>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</si>
  <si>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</si>
  <si>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</si>
  <si>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</si>
  <si>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</si>
  <si>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</si>
  <si>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</si>
  <si>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</si>
  <si>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</si>
  <si>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</si>
  <si>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</si>
  <si>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</si>
  <si>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</si>
  <si>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</si>
  <si>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</si>
  <si>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</si>
  <si>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</si>
  <si>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</si>
  <si>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</si>
  <si>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</si>
  <si>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</si>
  <si>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</si>
  <si>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</si>
  <si>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</si>
  <si>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</si>
  <si>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</si>
  <si>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</si>
  <si>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</si>
  <si>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</si>
  <si>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</si>
  <si>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</si>
  <si>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</si>
  <si>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</si>
  <si>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</si>
  <si>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</si>
  <si>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</si>
  <si>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</si>
  <si>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</si>
  <si>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</si>
  <si>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</si>
  <si>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</si>
  <si>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</si>
  <si>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</si>
  <si>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</si>
  <si>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</si>
  <si>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</si>
  <si>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</si>
  <si>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</si>
  <si>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</si>
  <si>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</si>
  <si>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</si>
  <si>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</si>
  <si>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</si>
  <si>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</si>
  <si>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</si>
  <si>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</si>
  <si>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</si>
  <si>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</si>
  <si>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</si>
  <si>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</si>
  <si>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</si>
  <si>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</si>
  <si>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</si>
  <si>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</si>
  <si>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</si>
  <si>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</si>
  <si>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</si>
  <si>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</si>
  <si>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</si>
  <si>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</si>
  <si>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</si>
  <si>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</si>
  <si>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</si>
  <si>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</si>
  <si>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</si>
  <si>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</si>
  <si>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</si>
  <si>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</si>
  <si>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</si>
  <si>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</si>
  <si>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</si>
  <si>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</si>
  <si>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</si>
  <si>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</si>
  <si>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</si>
  <si>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</si>
  <si>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</si>
  <si>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</si>
  <si>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</si>
  <si>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</si>
  <si>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</si>
  <si>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</si>
  <si>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</si>
  <si>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</si>
  <si>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</si>
  <si>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</si>
  <si>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</si>
  <si>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</si>
  <si>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</si>
  <si>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</si>
  <si>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</si>
  <si>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</si>
  <si>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</si>
  <si>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</si>
  <si>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</si>
  <si>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</si>
  <si>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</si>
  <si>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</si>
  <si>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</si>
  <si>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</si>
  <si>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</si>
  <si>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</si>
  <si>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</si>
  <si>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</si>
  <si>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</si>
  <si>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</si>
  <si>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</si>
  <si>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</si>
  <si>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</si>
  <si>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</si>
  <si>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</si>
  <si>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</si>
  <si>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</si>
  <si>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</si>
  <si>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</si>
  <si>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</si>
  <si>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</si>
  <si>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</si>
  <si>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</si>
  <si>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</si>
  <si>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</si>
  <si>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</si>
  <si>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</si>
  <si>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</si>
  <si>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</si>
  <si>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</si>
  <si>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</si>
  <si>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</si>
  <si>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</si>
  <si>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</si>
  <si>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</si>
  <si>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</si>
  <si>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</si>
  <si>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</si>
  <si>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</si>
  <si>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</si>
  <si>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</si>
  <si>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</si>
  <si>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</si>
  <si>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</si>
  <si>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</si>
  <si>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</si>
  <si>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</si>
  <si>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</si>
  <si>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</si>
  <si>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</si>
  <si>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</si>
  <si>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</si>
  <si>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</si>
  <si>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</si>
  <si>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</si>
  <si>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</si>
  <si>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</si>
  <si>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</si>
  <si>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</si>
  <si>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</si>
  <si>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</si>
  <si>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</si>
  <si>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</si>
  <si>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</si>
  <si>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</si>
  <si>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</si>
  <si>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</si>
  <si>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</si>
  <si>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</si>
  <si>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</si>
  <si>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</si>
  <si>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</si>
  <si>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</si>
  <si>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</si>
  <si>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</si>
  <si>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</si>
  <si>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</si>
  <si>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</si>
  <si>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</si>
  <si>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</si>
  <si>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</si>
  <si>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</si>
  <si>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</si>
  <si>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</si>
  <si>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</si>
  <si>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</si>
  <si>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</si>
  <si>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</si>
  <si>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</si>
  <si>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number of employees</t>
  </si>
  <si>
    <t>attrition count</t>
  </si>
  <si>
    <t>average of age</t>
  </si>
  <si>
    <t>activate employees</t>
  </si>
  <si>
    <t>attriation rate</t>
  </si>
  <si>
    <t>Average of Job Satisfaction</t>
  </si>
  <si>
    <t>rating</t>
  </si>
  <si>
    <t>balance rating</t>
  </si>
  <si>
    <t>Row Labels</t>
  </si>
  <si>
    <t>Grand Total</t>
  </si>
  <si>
    <t>Count of Employee Count</t>
  </si>
  <si>
    <t>female</t>
  </si>
  <si>
    <t>male</t>
  </si>
  <si>
    <t>job role</t>
  </si>
  <si>
    <t>attration</t>
  </si>
  <si>
    <t>Sum of CF_attrition counts</t>
  </si>
  <si>
    <t>married status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</si>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</sst>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10" fontId="0" fillId="0" borderId="0" xfId="1" applyNumberFormat="1" applyFont="1"/>
    <xf numFmtId="164" fontId="0" fillId="0" borderId="0" xfId="0" applyNumberFormat="1"/>
    <xf numFmtId="1"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5" xfId="0" applyBorder="1" applyAlignment="1">
      <alignment horizontal="left"/>
    </xf>
    <xf numFmtId="0" fontId="0" fillId="0" borderId="0" xfId="0" applyAlignment="1">
      <alignment horizontal="left"/>
    </xf>
    <xf numFmtId="0" fontId="0" fillId="0" borderId="2" xfId="0" applyNumberFormat="1" applyBorder="1"/>
    <xf numFmtId="0" fontId="0" fillId="0" borderId="10" xfId="0" applyNumberFormat="1" applyBorder="1"/>
    <xf numFmtId="0" fontId="0" fillId="0" borderId="3" xfId="0" applyNumberFormat="1" applyBorder="1"/>
    <xf numFmtId="10" fontId="0" fillId="0" borderId="2" xfId="0" applyNumberFormat="1" applyBorder="1"/>
    <xf numFmtId="10" fontId="0" fillId="0" borderId="10" xfId="0" applyNumberFormat="1" applyBorder="1"/>
    <xf numFmtId="10" fontId="0" fillId="0" borderId="3" xfId="0" applyNumberFormat="1" applyBorder="1"/>
    <xf numFmtId="0" fontId="0" fillId="0" borderId="5" xfId="0" applyNumberFormat="1" applyBorder="1"/>
    <xf numFmtId="0" fontId="0" fillId="0" borderId="6" xfId="0" applyNumberFormat="1" applyBorder="1"/>
    <xf numFmtId="0" fontId="0" fillId="0" borderId="8" xfId="0" applyNumberFormat="1" applyBorder="1"/>
  </cellXfs>
  <cellStyles count="2">
    <cellStyle name="Normal" xfId="0" builtinId="0"/>
    <cellStyle name="Percent" xfId="1" builtinId="5"/>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colors>
    <mruColors>
      <color rgb="FFB567AC"/>
      <color rgb="FFEBA5DA"/>
      <color rgb="FFD448C0"/>
      <color rgb="FFFBF7FA"/>
      <color rgb="FFF1C3EA"/>
      <color rgb="FFFCF6FB"/>
      <color rgb="FFFCF4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75-4BC4-80C6-F127659E75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75-4BC4-80C6-F127659E7551}"/>
              </c:ext>
            </c:extLst>
          </c:dPt>
          <c:val>
            <c:numRef>
              <c:f>gender!$C$8:$C$9</c:f>
              <c:numCache>
                <c:formatCode>General</c:formatCode>
                <c:ptCount val="2"/>
                <c:pt idx="0">
                  <c:v>0.4</c:v>
                </c:pt>
                <c:pt idx="1">
                  <c:v>0.6</c:v>
                </c:pt>
              </c:numCache>
            </c:numRef>
          </c:val>
          <c:extLst>
            <c:ext xmlns:c16="http://schemas.microsoft.com/office/drawing/2014/chart" uri="{C3380CC4-5D6E-409C-BE32-E72D297353CC}">
              <c16:uniqueId val="{00000000-18B9-42AC-916E-5002EABA540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attiration!PivotTable3</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attiration'!$B$3</c:f>
              <c:strCache>
                <c:ptCount val="1"/>
                <c:pt idx="0">
                  <c:v>Total</c:v>
                </c:pt>
              </c:strCache>
            </c:strRef>
          </c:tx>
          <c:spPr>
            <a:solidFill>
              <a:schemeClr val="accent1"/>
            </a:solidFill>
            <a:ln>
              <a:noFill/>
            </a:ln>
            <a:effectLst/>
          </c:spPr>
          <c:invertIfNegative val="0"/>
          <c:cat>
            <c:strRef>
              <c:f>'education by attiration'!$A$4:$A$9</c:f>
              <c:strCache>
                <c:ptCount val="5"/>
                <c:pt idx="0">
                  <c:v>Doctoral Degree</c:v>
                </c:pt>
                <c:pt idx="1">
                  <c:v>High School</c:v>
                </c:pt>
                <c:pt idx="2">
                  <c:v>Associates Degree</c:v>
                </c:pt>
                <c:pt idx="3">
                  <c:v>Master's Degree</c:v>
                </c:pt>
                <c:pt idx="4">
                  <c:v>Bachelor's Degree</c:v>
                </c:pt>
              </c:strCache>
            </c:strRef>
          </c:cat>
          <c:val>
            <c:numRef>
              <c:f>'education by attiration'!$B$4:$B$9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4B0-4313-B1C5-353CB194796C}"/>
            </c:ext>
          </c:extLst>
        </c:ser>
        <c:dLbls>
          <c:showLegendKey val="0"/>
          <c:showVal val="0"/>
          <c:showCatName val="0"/>
          <c:showSerName val="0"/>
          <c:showPercent val="0"/>
          <c:showBubbleSize val="0"/>
        </c:dLbls>
        <c:gapWidth val="182"/>
        <c:axId val="861533631"/>
        <c:axId val="861536511"/>
      </c:barChart>
      <c:catAx>
        <c:axId val="861533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536511"/>
        <c:crosses val="autoZero"/>
        <c:auto val="1"/>
        <c:lblAlgn val="ctr"/>
        <c:lblOffset val="100"/>
        <c:noMultiLvlLbl val="0"/>
      </c:catAx>
      <c:valAx>
        <c:axId val="861536511"/>
        <c:scaling>
          <c:orientation val="minMax"/>
        </c:scaling>
        <c:delete val="1"/>
        <c:axPos val="b"/>
        <c:numFmt formatCode="General" sourceLinked="1"/>
        <c:majorTickMark val="none"/>
        <c:minorTickMark val="none"/>
        <c:tickLblPos val="nextTo"/>
        <c:crossAx val="86153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attration!dept wise attention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attration'!$B$3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attration'!$A$4:$A$7</c:f>
              <c:strCache>
                <c:ptCount val="3"/>
                <c:pt idx="0">
                  <c:v>HR</c:v>
                </c:pt>
                <c:pt idx="1">
                  <c:v>R&amp;D</c:v>
                </c:pt>
                <c:pt idx="2">
                  <c:v>Sales</c:v>
                </c:pt>
              </c:strCache>
            </c:strRef>
          </c:cat>
          <c:val>
            <c:numRef>
              <c:f>'dept wise attration'!$B$4:$B$7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593-46A9-B949-AC2BD589A95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DATA_Excel.xlsx]attration by age group!attration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772357723577237E-2"/>
          <c:y val="0.11535632183908048"/>
          <c:w val="0.92845528455284554"/>
          <c:h val="0.72281256222282564"/>
        </c:manualLayout>
      </c:layout>
      <c:barChart>
        <c:barDir val="col"/>
        <c:grouping val="clustered"/>
        <c:varyColors val="0"/>
        <c:ser>
          <c:idx val="0"/>
          <c:order val="0"/>
          <c:tx>
            <c:strRef>
              <c:f>'attration by age group'!$B$3</c:f>
              <c:strCache>
                <c:ptCount val="1"/>
                <c:pt idx="0">
                  <c:v>Total</c:v>
                </c:pt>
              </c:strCache>
            </c:strRef>
          </c:tx>
          <c:spPr>
            <a:solidFill>
              <a:schemeClr val="accent1"/>
            </a:solidFill>
            <a:ln>
              <a:noFill/>
            </a:ln>
            <a:effectLst/>
          </c:spPr>
          <c:invertIfNegative val="0"/>
          <c:cat>
            <c:strRef>
              <c:f>'attration by age group'!$A$4:$A$9</c:f>
              <c:strCache>
                <c:ptCount val="5"/>
                <c:pt idx="0">
                  <c:v>25 - 34</c:v>
                </c:pt>
                <c:pt idx="1">
                  <c:v>35 - 44</c:v>
                </c:pt>
                <c:pt idx="2">
                  <c:v>45 - 54</c:v>
                </c:pt>
                <c:pt idx="3">
                  <c:v>Over 55</c:v>
                </c:pt>
                <c:pt idx="4">
                  <c:v>Under 25</c:v>
                </c:pt>
              </c:strCache>
            </c:strRef>
          </c:cat>
          <c:val>
            <c:numRef>
              <c:f>'attration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4A60-48DA-88A3-C80F77DB5D6C}"/>
            </c:ext>
          </c:extLst>
        </c:ser>
        <c:dLbls>
          <c:showLegendKey val="0"/>
          <c:showVal val="0"/>
          <c:showCatName val="0"/>
          <c:showSerName val="0"/>
          <c:showPercent val="0"/>
          <c:showBubbleSize val="0"/>
        </c:dLbls>
        <c:gapWidth val="219"/>
        <c:overlap val="-27"/>
        <c:axId val="264214112"/>
        <c:axId val="264214592"/>
      </c:barChart>
      <c:catAx>
        <c:axId val="264214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214592"/>
        <c:crosses val="autoZero"/>
        <c:auto val="1"/>
        <c:lblAlgn val="ctr"/>
        <c:lblOffset val="100"/>
        <c:noMultiLvlLbl val="0"/>
      </c:catAx>
      <c:valAx>
        <c:axId val="264214592"/>
        <c:scaling>
          <c:orientation val="minMax"/>
        </c:scaling>
        <c:delete val="1"/>
        <c:axPos val="l"/>
        <c:numFmt formatCode="General" sourceLinked="1"/>
        <c:majorTickMark val="out"/>
        <c:minorTickMark val="none"/>
        <c:tickLblPos val="nextTo"/>
        <c:crossAx val="26421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173510747865376"/>
          <c:y val="0.13014460932768018"/>
          <c:w val="0.83703703703703702"/>
          <c:h val="0.81178160919540232"/>
        </c:manualLayout>
      </c:layout>
      <c:doughnutChart>
        <c:varyColors val="1"/>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62000">
                    <a:schemeClr val="bg2">
                      <a:lumMod val="65000"/>
                    </a:schemeClr>
                  </a:gs>
                  <a:gs pos="78000">
                    <a:schemeClr val="accent6">
                      <a:lumMod val="75000"/>
                    </a:schemeClr>
                  </a:gs>
                  <a:gs pos="53000">
                    <a:schemeClr val="accent6">
                      <a:lumMod val="75000"/>
                    </a:schemeClr>
                  </a:gs>
                </a:gsLst>
                <a:lin ang="5400000" scaled="1"/>
              </a:gradFill>
              <a:ln w="19050">
                <a:noFill/>
              </a:ln>
              <a:effectLst/>
            </c:spPr>
            <c:extLst>
              <c:ext xmlns:c16="http://schemas.microsoft.com/office/drawing/2014/chart" uri="{C3380CC4-5D6E-409C-BE32-E72D297353CC}">
                <c16:uniqueId val="{00000001-1C09-40B2-8A97-87F3A56F258D}"/>
              </c:ext>
            </c:extLst>
          </c:dPt>
          <c:dPt>
            <c:idx val="1"/>
            <c:bubble3D val="0"/>
            <c:spPr>
              <a:noFill/>
              <a:ln w="19050">
                <a:noFill/>
              </a:ln>
              <a:effectLst/>
            </c:spPr>
            <c:extLst>
              <c:ext xmlns:c16="http://schemas.microsoft.com/office/drawing/2014/chart" uri="{C3380CC4-5D6E-409C-BE32-E72D297353CC}">
                <c16:uniqueId val="{00000003-1C09-40B2-8A97-87F3A56F258D}"/>
              </c:ext>
            </c:extLst>
          </c:dPt>
          <c:val>
            <c:numRef>
              <c:f>rating!$C$8:$C$9</c:f>
              <c:numCache>
                <c:formatCode>General</c:formatCode>
                <c:ptCount val="2"/>
                <c:pt idx="0">
                  <c:v>0.65663265306122454</c:v>
                </c:pt>
                <c:pt idx="1">
                  <c:v>0.34336734693877546</c:v>
                </c:pt>
              </c:numCache>
            </c:numRef>
          </c:val>
          <c:extLst>
            <c:ext xmlns:c16="http://schemas.microsoft.com/office/drawing/2014/chart" uri="{C3380CC4-5D6E-409C-BE32-E72D297353CC}">
              <c16:uniqueId val="{00000004-1C09-40B2-8A97-87F3A56F258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80516475724896"/>
          <c:y val="0.25889967637540451"/>
          <c:w val="0.71481757908223553"/>
          <c:h val="0.44662997222434575"/>
        </c:manualLayout>
      </c:layout>
      <c:barChart>
        <c:barDir val="bar"/>
        <c:grouping val="stacked"/>
        <c:varyColors val="0"/>
        <c:ser>
          <c:idx val="0"/>
          <c:order val="0"/>
          <c:spPr>
            <a:solidFill>
              <a:schemeClr val="accent1"/>
            </a:solidFill>
            <a:ln>
              <a:noFill/>
            </a:ln>
            <a:effectLst/>
          </c:spPr>
          <c:invertIfNegative val="0"/>
          <c:val>
            <c:numRef>
              <c:f>rating!$B$8</c:f>
              <c:numCache>
                <c:formatCode>0.0</c:formatCode>
                <c:ptCount val="1"/>
                <c:pt idx="0">
                  <c:v>2.6265306122448981</c:v>
                </c:pt>
              </c:numCache>
            </c:numRef>
          </c:val>
          <c:extLst>
            <c:ext xmlns:c16="http://schemas.microsoft.com/office/drawing/2014/chart" uri="{C3380CC4-5D6E-409C-BE32-E72D297353CC}">
              <c16:uniqueId val="{00000000-7A47-470D-AF72-D26E3E7FBB3F}"/>
            </c:ext>
          </c:extLst>
        </c:ser>
        <c:ser>
          <c:idx val="1"/>
          <c:order val="1"/>
          <c:spPr>
            <a:solidFill>
              <a:schemeClr val="accent2"/>
            </a:solid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1-7A47-470D-AF72-D26E3E7FBB3F}"/>
            </c:ext>
          </c:extLst>
        </c:ser>
        <c:dLbls>
          <c:showLegendKey val="0"/>
          <c:showVal val="0"/>
          <c:showCatName val="0"/>
          <c:showSerName val="0"/>
          <c:showPercent val="0"/>
          <c:showBubbleSize val="0"/>
        </c:dLbls>
        <c:gapWidth val="150"/>
        <c:overlap val="100"/>
        <c:axId val="1808917648"/>
        <c:axId val="1808918128"/>
      </c:barChart>
      <c:catAx>
        <c:axId val="180891764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18128"/>
        <c:crosses val="autoZero"/>
        <c:auto val="1"/>
        <c:lblAlgn val="ctr"/>
        <c:lblOffset val="100"/>
        <c:noMultiLvlLbl val="0"/>
      </c:catAx>
      <c:valAx>
        <c:axId val="1808918128"/>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176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14287079003512"/>
          <c:y val="0.20033192470718528"/>
          <c:w val="0.74422458861217966"/>
          <c:h val="0.80392170623204751"/>
        </c:manualLayout>
      </c:layout>
      <c:doughnutChart>
        <c:varyColors val="1"/>
        <c:ser>
          <c:idx val="0"/>
          <c:order val="0"/>
          <c:spPr>
            <a:ln>
              <a:noFill/>
            </a:ln>
          </c:spPr>
          <c:dPt>
            <c:idx val="0"/>
            <c:bubble3D val="0"/>
            <c:spPr>
              <a:gradFill>
                <a:gsLst>
                  <a:gs pos="97000">
                    <a:srgbClr val="B567AC"/>
                  </a:gs>
                  <a:gs pos="41000">
                    <a:srgbClr val="B567AC"/>
                  </a:gs>
                  <a:gs pos="10490">
                    <a:srgbClr val="B567AC"/>
                  </a:gs>
                  <a:gs pos="65000">
                    <a:srgbClr val="B567AC"/>
                  </a:gs>
                </a:gsLst>
                <a:lin ang="5400000" scaled="1"/>
              </a:gradFill>
              <a:ln w="19050">
                <a:noFill/>
              </a:ln>
              <a:effectLst/>
            </c:spPr>
            <c:extLst>
              <c:ext xmlns:c16="http://schemas.microsoft.com/office/drawing/2014/chart" uri="{C3380CC4-5D6E-409C-BE32-E72D297353CC}">
                <c16:uniqueId val="{00000001-8CE5-4428-BA6E-B426E9F395C1}"/>
              </c:ext>
            </c:extLst>
          </c:dPt>
          <c:dPt>
            <c:idx val="1"/>
            <c:bubble3D val="0"/>
            <c:spPr>
              <a:solidFill>
                <a:schemeClr val="accent1">
                  <a:lumMod val="60000"/>
                  <a:lumOff val="40000"/>
                </a:schemeClr>
              </a:solidFill>
              <a:ln w="19050">
                <a:noFill/>
              </a:ln>
              <a:effectLst/>
            </c:spPr>
            <c:extLst>
              <c:ext xmlns:c16="http://schemas.microsoft.com/office/drawing/2014/chart" uri="{C3380CC4-5D6E-409C-BE32-E72D297353CC}">
                <c16:uniqueId val="{00000003-8CE5-4428-BA6E-B426E9F395C1}"/>
              </c:ext>
            </c:extLst>
          </c:dPt>
          <c:val>
            <c:numRef>
              <c:f>gender!$C$8:$C$9</c:f>
              <c:numCache>
                <c:formatCode>General</c:formatCode>
                <c:ptCount val="2"/>
                <c:pt idx="0">
                  <c:v>0.4</c:v>
                </c:pt>
                <c:pt idx="1">
                  <c:v>0.6</c:v>
                </c:pt>
              </c:numCache>
            </c:numRef>
          </c:val>
          <c:extLst>
            <c:ext xmlns:c16="http://schemas.microsoft.com/office/drawing/2014/chart" uri="{C3380CC4-5D6E-409C-BE32-E72D297353CC}">
              <c16:uniqueId val="{00000004-8CE5-4428-BA6E-B426E9F395C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877251644914255E-2"/>
          <c:y val="0.24667604955177705"/>
          <c:w val="0.74772637406089359"/>
          <c:h val="0.81123981123981126"/>
        </c:manualLayout>
      </c:layout>
      <c:doughnutChart>
        <c:varyColors val="1"/>
        <c:ser>
          <c:idx val="0"/>
          <c:order val="0"/>
          <c:spPr>
            <a:ln>
              <a:noFill/>
            </a:ln>
          </c:spPr>
          <c:dPt>
            <c:idx val="0"/>
            <c:bubble3D val="0"/>
            <c:spPr>
              <a:solidFill>
                <a:schemeClr val="accent1">
                  <a:lumMod val="60000"/>
                  <a:lumOff val="40000"/>
                </a:schemeClr>
              </a:solidFill>
              <a:ln w="19050">
                <a:noFill/>
              </a:ln>
              <a:effectLst/>
            </c:spPr>
            <c:extLst>
              <c:ext xmlns:c16="http://schemas.microsoft.com/office/drawing/2014/chart" uri="{C3380CC4-5D6E-409C-BE32-E72D297353CC}">
                <c16:uniqueId val="{00000001-847F-4494-AAC1-B12801ACDF1E}"/>
              </c:ext>
            </c:extLst>
          </c:dPt>
          <c:dPt>
            <c:idx val="1"/>
            <c:bubble3D val="0"/>
            <c:spPr>
              <a:gradFill>
                <a:gsLst>
                  <a:gs pos="0">
                    <a:schemeClr val="accent1">
                      <a:lumMod val="5000"/>
                      <a:lumOff val="95000"/>
                    </a:schemeClr>
                  </a:gs>
                  <a:gs pos="0">
                    <a:schemeClr val="accent1"/>
                  </a:gs>
                  <a:gs pos="20000">
                    <a:schemeClr val="accent1"/>
                  </a:gs>
                  <a:gs pos="48000">
                    <a:schemeClr val="accent1"/>
                  </a:gs>
                </a:gsLst>
                <a:lin ang="5400000" scaled="1"/>
              </a:gradFill>
              <a:ln w="19050">
                <a:noFill/>
              </a:ln>
              <a:effectLst/>
            </c:spPr>
            <c:extLst>
              <c:ext xmlns:c16="http://schemas.microsoft.com/office/drawing/2014/chart" uri="{C3380CC4-5D6E-409C-BE32-E72D297353CC}">
                <c16:uniqueId val="{00000003-847F-4494-AAC1-B12801ACDF1E}"/>
              </c:ext>
            </c:extLst>
          </c:dPt>
          <c:val>
            <c:numRef>
              <c:f>gender!$C$8:$C$9</c:f>
              <c:numCache>
                <c:formatCode>General</c:formatCode>
                <c:ptCount val="2"/>
                <c:pt idx="0">
                  <c:v>0.4</c:v>
                </c:pt>
                <c:pt idx="1">
                  <c:v>0.6</c:v>
                </c:pt>
              </c:numCache>
            </c:numRef>
          </c:val>
          <c:extLst>
            <c:ext xmlns:c16="http://schemas.microsoft.com/office/drawing/2014/chart" uri="{C3380CC4-5D6E-409C-BE32-E72D297353CC}">
              <c16:uniqueId val="{00000004-847F-4494-AAC1-B12801ACDF1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attiration!PivotTable3</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74000">
                <a:schemeClr val="accent6">
                  <a:lumMod val="60000"/>
                  <a:lumOff val="40000"/>
                </a:schemeClr>
              </a:gs>
              <a:gs pos="83000">
                <a:schemeClr val="accent6">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166449569395103"/>
          <c:y val="0.12165450121654502"/>
          <c:w val="0.67294980998996667"/>
          <c:h val="0.86618004866180054"/>
        </c:manualLayout>
      </c:layout>
      <c:barChart>
        <c:barDir val="bar"/>
        <c:grouping val="clustered"/>
        <c:varyColors val="0"/>
        <c:ser>
          <c:idx val="0"/>
          <c:order val="0"/>
          <c:tx>
            <c:strRef>
              <c:f>'education by attiration'!$B$3</c:f>
              <c:strCache>
                <c:ptCount val="1"/>
                <c:pt idx="0">
                  <c:v>Total</c:v>
                </c:pt>
              </c:strCache>
            </c:strRef>
          </c:tx>
          <c:spPr>
            <a:gradFill>
              <a:gsLst>
                <a:gs pos="0">
                  <a:schemeClr val="accent6">
                    <a:lumMod val="75000"/>
                  </a:schemeClr>
                </a:gs>
                <a:gs pos="74000">
                  <a:schemeClr val="accent6">
                    <a:lumMod val="60000"/>
                    <a:lumOff val="40000"/>
                  </a:schemeClr>
                </a:gs>
                <a:gs pos="83000">
                  <a:schemeClr val="accent6">
                    <a:lumMod val="75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attiration'!$A$4:$A$9</c:f>
              <c:strCache>
                <c:ptCount val="5"/>
                <c:pt idx="0">
                  <c:v>Doctoral Degree</c:v>
                </c:pt>
                <c:pt idx="1">
                  <c:v>High School</c:v>
                </c:pt>
                <c:pt idx="2">
                  <c:v>Associates Degree</c:v>
                </c:pt>
                <c:pt idx="3">
                  <c:v>Master's Degree</c:v>
                </c:pt>
                <c:pt idx="4">
                  <c:v>Bachelor's Degree</c:v>
                </c:pt>
              </c:strCache>
            </c:strRef>
          </c:cat>
          <c:val>
            <c:numRef>
              <c:f>'education by attiration'!$B$4:$B$9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3A8-4B27-B4AE-7D7D3029B30D}"/>
            </c:ext>
          </c:extLst>
        </c:ser>
        <c:dLbls>
          <c:dLblPos val="outEnd"/>
          <c:showLegendKey val="0"/>
          <c:showVal val="1"/>
          <c:showCatName val="0"/>
          <c:showSerName val="0"/>
          <c:showPercent val="0"/>
          <c:showBubbleSize val="0"/>
        </c:dLbls>
        <c:gapWidth val="70"/>
        <c:axId val="861533631"/>
        <c:axId val="861536511"/>
      </c:barChart>
      <c:catAx>
        <c:axId val="861533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Black" panose="020B0A04020102020204" pitchFamily="34" charset="0"/>
                <a:ea typeface="+mn-ea"/>
                <a:cs typeface="+mn-cs"/>
              </a:defRPr>
            </a:pPr>
            <a:endParaRPr lang="en-US"/>
          </a:p>
        </c:txPr>
        <c:crossAx val="861536511"/>
        <c:crosses val="autoZero"/>
        <c:auto val="1"/>
        <c:lblAlgn val="ctr"/>
        <c:lblOffset val="100"/>
        <c:noMultiLvlLbl val="0"/>
      </c:catAx>
      <c:valAx>
        <c:axId val="861536511"/>
        <c:scaling>
          <c:orientation val="minMax"/>
        </c:scaling>
        <c:delete val="1"/>
        <c:axPos val="b"/>
        <c:numFmt formatCode="General" sourceLinked="1"/>
        <c:majorTickMark val="none"/>
        <c:minorTickMark val="none"/>
        <c:tickLblPos val="nextTo"/>
        <c:crossAx val="86153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attration!dept wise attention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w="19050">
            <a:solidFill>
              <a:schemeClr val="lt1"/>
            </a:solidFill>
          </a:ln>
          <a:effectLst/>
        </c:spPr>
      </c:pivotFmt>
      <c:pivotFmt>
        <c:idx val="7"/>
        <c:spPr>
          <a:solidFill>
            <a:schemeClr val="accent5">
              <a:lumMod val="50000"/>
            </a:schemeClr>
          </a:solidFill>
          <a:ln w="19050">
            <a:solidFill>
              <a:schemeClr val="lt1"/>
            </a:solidFill>
          </a:ln>
          <a:effectLst/>
        </c:spPr>
      </c:pivotFmt>
      <c:pivotFmt>
        <c:idx val="8"/>
        <c:spPr>
          <a:solidFill>
            <a:schemeClr val="bg2">
              <a:lumMod val="50000"/>
            </a:schemeClr>
          </a:solidFill>
          <a:ln w="19050">
            <a:solidFill>
              <a:schemeClr val="lt1"/>
            </a:solidFill>
          </a:ln>
          <a:effectLst/>
        </c:spPr>
      </c:pivotFmt>
    </c:pivotFmts>
    <c:plotArea>
      <c:layout/>
      <c:pieChart>
        <c:varyColors val="1"/>
        <c:ser>
          <c:idx val="0"/>
          <c:order val="0"/>
          <c:tx>
            <c:strRef>
              <c:f>'dept wise attration'!$B$3</c:f>
              <c:strCache>
                <c:ptCount val="1"/>
                <c:pt idx="0">
                  <c:v>Total</c:v>
                </c:pt>
              </c:strCache>
            </c:strRef>
          </c:tx>
          <c:dPt>
            <c:idx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26C8-43D3-AECF-A85668A57B76}"/>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26C8-43D3-AECF-A85668A57B76}"/>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5-26C8-43D3-AECF-A85668A57B7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attration'!$A$4:$A$7</c:f>
              <c:strCache>
                <c:ptCount val="3"/>
                <c:pt idx="0">
                  <c:v>HR</c:v>
                </c:pt>
                <c:pt idx="1">
                  <c:v>R&amp;D</c:v>
                </c:pt>
                <c:pt idx="2">
                  <c:v>Sales</c:v>
                </c:pt>
              </c:strCache>
            </c:strRef>
          </c:cat>
          <c:val>
            <c:numRef>
              <c:f>'dept wise attration'!$B$4:$B$7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6C8-43D3-AECF-A85668A57B7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DATA_Excel.xlsx]attration by age group!attration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75000"/>
                </a:schemeClr>
              </a:gs>
              <a:gs pos="27000">
                <a:schemeClr val="accent2">
                  <a:lumMod val="60000"/>
                  <a:lumOff val="40000"/>
                </a:schemeClr>
              </a:gs>
              <a:gs pos="88000">
                <a:schemeClr val="accent2">
                  <a:lumMod val="75000"/>
                </a:schemeClr>
              </a:gs>
              <a:gs pos="100000">
                <a:schemeClr val="accent2">
                  <a:lumMod val="75000"/>
                </a:schemeClr>
              </a:gs>
            </a:gsLst>
            <a:lin ang="48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772357723577237E-2"/>
          <c:y val="0.11535632183908048"/>
          <c:w val="0.92845528455284554"/>
          <c:h val="0.72281256222282564"/>
        </c:manualLayout>
      </c:layout>
      <c:barChart>
        <c:barDir val="col"/>
        <c:grouping val="clustered"/>
        <c:varyColors val="0"/>
        <c:ser>
          <c:idx val="0"/>
          <c:order val="0"/>
          <c:tx>
            <c:strRef>
              <c:f>'attration by age group'!$B$3</c:f>
              <c:strCache>
                <c:ptCount val="1"/>
                <c:pt idx="0">
                  <c:v>Total</c:v>
                </c:pt>
              </c:strCache>
            </c:strRef>
          </c:tx>
          <c:spPr>
            <a:gradFill flip="none" rotWithShape="1">
              <a:gsLst>
                <a:gs pos="0">
                  <a:schemeClr val="accent2">
                    <a:lumMod val="75000"/>
                  </a:schemeClr>
                </a:gs>
                <a:gs pos="27000">
                  <a:schemeClr val="accent2">
                    <a:lumMod val="60000"/>
                    <a:lumOff val="40000"/>
                  </a:schemeClr>
                </a:gs>
                <a:gs pos="88000">
                  <a:schemeClr val="accent2">
                    <a:lumMod val="75000"/>
                  </a:schemeClr>
                </a:gs>
                <a:gs pos="100000">
                  <a:schemeClr val="accent2">
                    <a:lumMod val="75000"/>
                  </a:schemeClr>
                </a:gs>
              </a:gsLst>
              <a:lin ang="4800000" scaled="0"/>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'attration by age group'!$A$4:$A$9</c:f>
              <c:strCache>
                <c:ptCount val="5"/>
                <c:pt idx="0">
                  <c:v>25 - 34</c:v>
                </c:pt>
                <c:pt idx="1">
                  <c:v>35 - 44</c:v>
                </c:pt>
                <c:pt idx="2">
                  <c:v>45 - 54</c:v>
                </c:pt>
                <c:pt idx="3">
                  <c:v>Over 55</c:v>
                </c:pt>
                <c:pt idx="4">
                  <c:v>Under 25</c:v>
                </c:pt>
              </c:strCache>
            </c:strRef>
          </c:cat>
          <c:val>
            <c:numRef>
              <c:f>'attration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3ADA-4D5B-A1A7-7E2B77E1DD53}"/>
            </c:ext>
          </c:extLst>
        </c:ser>
        <c:dLbls>
          <c:dLblPos val="outEnd"/>
          <c:showLegendKey val="0"/>
          <c:showVal val="1"/>
          <c:showCatName val="0"/>
          <c:showSerName val="0"/>
          <c:showPercent val="0"/>
          <c:showBubbleSize val="0"/>
        </c:dLbls>
        <c:gapWidth val="68"/>
        <c:overlap val="-27"/>
        <c:axId val="264214112"/>
        <c:axId val="264214592"/>
      </c:barChart>
      <c:catAx>
        <c:axId val="264214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214592"/>
        <c:crosses val="autoZero"/>
        <c:auto val="1"/>
        <c:lblAlgn val="ctr"/>
        <c:lblOffset val="100"/>
        <c:noMultiLvlLbl val="0"/>
      </c:catAx>
      <c:valAx>
        <c:axId val="264214592"/>
        <c:scaling>
          <c:orientation val="minMax"/>
        </c:scaling>
        <c:delete val="1"/>
        <c:axPos val="l"/>
        <c:numFmt formatCode="General" sourceLinked="1"/>
        <c:majorTickMark val="out"/>
        <c:minorTickMark val="none"/>
        <c:tickLblPos val="nextTo"/>
        <c:crossAx val="26421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18452238924679"/>
          <c:y val="0.11411894848222504"/>
          <c:w val="0.83703703703703702"/>
          <c:h val="0.8117816091954023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F2-422B-9587-B4EE214B71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F2-422B-9587-B4EE214B7195}"/>
              </c:ext>
            </c:extLst>
          </c:dPt>
          <c:val>
            <c:numRef>
              <c:f>rating!$C$8:$C$9</c:f>
              <c:numCache>
                <c:formatCode>General</c:formatCode>
                <c:ptCount val="2"/>
                <c:pt idx="0">
                  <c:v>0.65663265306122454</c:v>
                </c:pt>
                <c:pt idx="1">
                  <c:v>0.34336734693877546</c:v>
                </c:pt>
              </c:numCache>
            </c:numRef>
          </c:val>
          <c:extLst>
            <c:ext xmlns:c16="http://schemas.microsoft.com/office/drawing/2014/chart" uri="{C3380CC4-5D6E-409C-BE32-E72D297353CC}">
              <c16:uniqueId val="{00000000-399A-4ABE-9440-B587C7F3FE5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rating!$B$8</c:f>
              <c:numCache>
                <c:formatCode>0.0</c:formatCode>
                <c:ptCount val="1"/>
                <c:pt idx="0">
                  <c:v>2.6265306122448981</c:v>
                </c:pt>
              </c:numCache>
            </c:numRef>
          </c:val>
          <c:extLst>
            <c:ext xmlns:c16="http://schemas.microsoft.com/office/drawing/2014/chart" uri="{C3380CC4-5D6E-409C-BE32-E72D297353CC}">
              <c16:uniqueId val="{00000000-C631-4E1F-8B67-CA0DAA57F717}"/>
            </c:ext>
          </c:extLst>
        </c:ser>
        <c:ser>
          <c:idx val="1"/>
          <c:order val="1"/>
          <c:spPr>
            <a:solidFill>
              <a:schemeClr val="accent2"/>
            </a:solid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1-C631-4E1F-8B67-CA0DAA57F717}"/>
            </c:ext>
          </c:extLst>
        </c:ser>
        <c:dLbls>
          <c:showLegendKey val="0"/>
          <c:showVal val="0"/>
          <c:showCatName val="0"/>
          <c:showSerName val="0"/>
          <c:showPercent val="0"/>
          <c:showBubbleSize val="0"/>
        </c:dLbls>
        <c:gapWidth val="150"/>
        <c:overlap val="100"/>
        <c:axId val="1808917648"/>
        <c:axId val="1808918128"/>
      </c:barChart>
      <c:catAx>
        <c:axId val="180891764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18128"/>
        <c:crosses val="autoZero"/>
        <c:auto val="1"/>
        <c:lblAlgn val="ctr"/>
        <c:lblOffset val="100"/>
        <c:noMultiLvlLbl val="0"/>
      </c:catAx>
      <c:valAx>
        <c:axId val="1808918128"/>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1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656B2077-906A-4BB5-81CA-C4A1E055B6DC}">
          <cx:tx>
            <cx:txData>
              <cx:f>_xlchart.v1.1</cx:f>
              <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plotArea>
      <cx:plotAreaRegion>
        <cx:series layoutId="funnel" uniqueId="{3214CC54-D90A-4368-B95E-37444E8D2A43}">
          <cx:tx>
            <cx:txData>
              <cx:f>_xlchart.v2.4</cx:f>
              <cx:v>attration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656B2077-906A-4BB5-81CA-C4A1E055B6DC}">
          <cx:tx>
            <cx:txData>
              <cx:f>_xlchart.v1.7</cx:f>
              <cx:v/>
            </cx:txData>
          </cx:tx>
          <cx:spPr>
            <a:ln>
              <a:noFill/>
            </a:ln>
          </cx:spPr>
          <cx:dataPt idx="2">
            <cx:spPr>
              <a:solidFill>
                <a:srgbClr val="00B0F0"/>
              </a:solidFill>
            </cx:spPr>
          </cx:dataPt>
          <cx:dataLabels pos="inEnd">
            <cx:visibility seriesName="0" categoryName="1" value="0"/>
          </cx:dataLabels>
          <cx:dataId val="0"/>
          <cx:layoutPr>
            <cx:parentLabelLayout val="banner"/>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3214CC54-D90A-4368-B95E-37444E8D2A43}">
          <cx:tx>
            <cx:txData>
              <cx:f>_xlchart.v2.10</cx:f>
              <cx:v>attration</cx:v>
            </cx:txData>
          </cx:tx>
          <cx:spPr>
            <a:gradFill>
              <a:gsLst>
                <a:gs pos="0">
                  <a:schemeClr val="accent6">
                    <a:lumMod val="75000"/>
                  </a:schemeClr>
                </a:gs>
                <a:gs pos="48000">
                  <a:schemeClr val="accent6">
                    <a:lumMod val="60000"/>
                    <a:lumOff val="40000"/>
                  </a:schemeClr>
                </a:gs>
                <a:gs pos="82000">
                  <a:schemeClr val="accent6">
                    <a:lumMod val="75000"/>
                  </a:schemeClr>
                </a:gs>
                <a:gs pos="100000">
                  <a:schemeClr val="accent6">
                    <a:lumMod val="75000"/>
                  </a:schemeClr>
                </a:gs>
              </a:gsLst>
              <a:lin ang="5400000" scaled="1"/>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ysClr val="windowText" lastClr="000000"/>
                </a:solidFill>
                <a:latin typeface="Arial Black" panose="020B0A04020102020204" pitchFamily="34" charset="0"/>
                <a:ea typeface="Arial Black" panose="020B0A04020102020204" pitchFamily="34" charset="0"/>
                <a:cs typeface="Arial Black" panose="020B0A04020102020204" pitchFamily="34" charset="0"/>
              </a:defRPr>
            </a:pPr>
            <a:endParaRPr lang="en-US" sz="900" b="1" i="0" u="none" strike="noStrike" baseline="0">
              <a:solidFill>
                <a:sysClr val="windowText" lastClr="000000"/>
              </a:solidFill>
              <a:latin typeface="Arial Black" panose="020B0A04020102020204" pitchFamily="34" charset="0"/>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8.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9.svg"/><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6.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9.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7.xml"/><Relationship Id="rId19"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6.xml"/><Relationship Id="rId14" Type="http://schemas.openxmlformats.org/officeDocument/2006/relationships/image" Target="../media/image10.png"/></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510540</xdr:colOff>
      <xdr:row>10</xdr:row>
      <xdr:rowOff>34290</xdr:rowOff>
    </xdr:from>
    <xdr:to>
      <xdr:col>1</xdr:col>
      <xdr:colOff>1493520</xdr:colOff>
      <xdr:row>18</xdr:row>
      <xdr:rowOff>99060</xdr:rowOff>
    </xdr:to>
    <xdr:graphicFrame macro="">
      <xdr:nvGraphicFramePr>
        <xdr:cNvPr id="2" name="Chart 1">
          <a:extLst>
            <a:ext uri="{FF2B5EF4-FFF2-40B4-BE49-F238E27FC236}">
              <a16:creationId xmlns:a16="http://schemas.microsoft.com/office/drawing/2014/main" id="{408E0F5F-9BC7-2769-F11D-448A59428A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60960</xdr:colOff>
      <xdr:row>11</xdr:row>
      <xdr:rowOff>7621</xdr:rowOff>
    </xdr:from>
    <xdr:to>
      <xdr:col>4</xdr:col>
      <xdr:colOff>548640</xdr:colOff>
      <xdr:row>16</xdr:row>
      <xdr:rowOff>114301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8C6DBF6-C0EA-D117-7E46-3033C79FD0B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727960" y="218694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476250</xdr:colOff>
      <xdr:row>8</xdr:row>
      <xdr:rowOff>19050</xdr:rowOff>
    </xdr:from>
    <xdr:to>
      <xdr:col>9</xdr:col>
      <xdr:colOff>354330</xdr:colOff>
      <xdr:row>21</xdr:row>
      <xdr:rowOff>186690</xdr:rowOff>
    </xdr:to>
    <xdr:graphicFrame macro="">
      <xdr:nvGraphicFramePr>
        <xdr:cNvPr id="4" name="Chart 3">
          <a:extLst>
            <a:ext uri="{FF2B5EF4-FFF2-40B4-BE49-F238E27FC236}">
              <a16:creationId xmlns:a16="http://schemas.microsoft.com/office/drawing/2014/main" id="{A419F11C-8643-4A78-F494-8BBE08EC33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91440</xdr:colOff>
      <xdr:row>2</xdr:row>
      <xdr:rowOff>30480</xdr:rowOff>
    </xdr:from>
    <xdr:to>
      <xdr:col>10</xdr:col>
      <xdr:colOff>53340</xdr:colOff>
      <xdr:row>15</xdr:row>
      <xdr:rowOff>167640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47B4799-B83B-4617-95FD-7D7A6B109E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37120" y="426720"/>
              <a:ext cx="2644140" cy="2712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95250</xdr:colOff>
      <xdr:row>0</xdr:row>
      <xdr:rowOff>0</xdr:rowOff>
    </xdr:from>
    <xdr:to>
      <xdr:col>7</xdr:col>
      <xdr:colOff>449580</xdr:colOff>
      <xdr:row>12</xdr:row>
      <xdr:rowOff>95250</xdr:rowOff>
    </xdr:to>
    <xdr:graphicFrame macro="">
      <xdr:nvGraphicFramePr>
        <xdr:cNvPr id="2" name="Chart 1">
          <a:extLst>
            <a:ext uri="{FF2B5EF4-FFF2-40B4-BE49-F238E27FC236}">
              <a16:creationId xmlns:a16="http://schemas.microsoft.com/office/drawing/2014/main" id="{0E983958-76A6-9C99-28C5-5B092C436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87630</xdr:colOff>
      <xdr:row>1</xdr:row>
      <xdr:rowOff>3810</xdr:rowOff>
    </xdr:from>
    <xdr:to>
      <xdr:col>5</xdr:col>
      <xdr:colOff>510540</xdr:colOff>
      <xdr:row>13</xdr:row>
      <xdr:rowOff>22860</xdr:rowOff>
    </xdr:to>
    <xdr:graphicFrame macro="">
      <xdr:nvGraphicFramePr>
        <xdr:cNvPr id="2" name="Chart 1">
          <a:extLst>
            <a:ext uri="{FF2B5EF4-FFF2-40B4-BE49-F238E27FC236}">
              <a16:creationId xmlns:a16="http://schemas.microsoft.com/office/drawing/2014/main" id="{7877EA3B-C2EC-7052-5A1E-4E7D77681E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83820</xdr:colOff>
      <xdr:row>5</xdr:row>
      <xdr:rowOff>121920</xdr:rowOff>
    </xdr:from>
    <xdr:to>
      <xdr:col>8</xdr:col>
      <xdr:colOff>571500</xdr:colOff>
      <xdr:row>19</xdr:row>
      <xdr:rowOff>43815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62DCC9DA-97D3-47E8-0608-ED07866A72C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560820" y="11125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91440</xdr:colOff>
      <xdr:row>4</xdr:row>
      <xdr:rowOff>99060</xdr:rowOff>
    </xdr:from>
    <xdr:to>
      <xdr:col>11</xdr:col>
      <xdr:colOff>579120</xdr:colOff>
      <xdr:row>18</xdr:row>
      <xdr:rowOff>20955</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277BDD0E-DA4C-1DB9-4CD4-72FEC2774B6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580120" y="8915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575310</xdr:colOff>
      <xdr:row>8</xdr:row>
      <xdr:rowOff>19050</xdr:rowOff>
    </xdr:from>
    <xdr:to>
      <xdr:col>9</xdr:col>
      <xdr:colOff>118110</xdr:colOff>
      <xdr:row>21</xdr:row>
      <xdr:rowOff>186690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730AE43-1AC1-EDE8-FB9A-9F998A3641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6040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3810</xdr:colOff>
      <xdr:row>16</xdr:row>
      <xdr:rowOff>20955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5901690" y="3068955"/>
          <a:ext cx="419100" cy="304800"/>
        </a:xfrm>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twoCellAnchor>
    <xdr:from>
      <xdr:col>2</xdr:col>
      <xdr:colOff>274320</xdr:colOff>
      <xdr:row>15</xdr:row>
      <xdr:rowOff>22860</xdr:rowOff>
    </xdr:from>
    <xdr:to>
      <xdr:col>5</xdr:col>
      <xdr:colOff>106680</xdr:colOff>
      <xdr:row>17</xdr:row>
      <xdr:rowOff>167640</xdr:rowOff>
    </xdr:to>
    <xdr:sp macro="" textlink="">
      <xdr:nvSpPr>
        <xdr:cNvPr id="97" name="Rectangle 96">
          <a:extLst>
            <a:ext uri="{FF2B5EF4-FFF2-40B4-BE49-F238E27FC236}">
              <a16:creationId xmlns:a16="http://schemas.microsoft.com/office/drawing/2014/main" id="{34DF9A8B-3E31-2B22-CF42-8CDD2BFDD875}"/>
            </a:ext>
          </a:extLst>
        </xdr:cNvPr>
        <xdr:cNvSpPr/>
      </xdr:nvSpPr>
      <xdr:spPr>
        <a:xfrm>
          <a:off x="1584960" y="2880360"/>
          <a:ext cx="1798320" cy="5257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213360</xdr:colOff>
      <xdr:row>15</xdr:row>
      <xdr:rowOff>106680</xdr:rowOff>
    </xdr:from>
    <xdr:to>
      <xdr:col>5</xdr:col>
      <xdr:colOff>22860</xdr:colOff>
      <xdr:row>17</xdr:row>
      <xdr:rowOff>137160</xdr:rowOff>
    </xdr:to>
    <xdr:sp macro="" textlink="">
      <xdr:nvSpPr>
        <xdr:cNvPr id="96" name="Rectangle 95">
          <a:extLst>
            <a:ext uri="{FF2B5EF4-FFF2-40B4-BE49-F238E27FC236}">
              <a16:creationId xmlns:a16="http://schemas.microsoft.com/office/drawing/2014/main" id="{AB617436-B926-071C-5BB8-96EE7455D454}"/>
            </a:ext>
          </a:extLst>
        </xdr:cNvPr>
        <xdr:cNvSpPr/>
      </xdr:nvSpPr>
      <xdr:spPr>
        <a:xfrm>
          <a:off x="1524000" y="2964180"/>
          <a:ext cx="1775460" cy="4114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oneCellAnchor>
    <xdr:from>
      <xdr:col>1</xdr:col>
      <xdr:colOff>228600</xdr:colOff>
      <xdr:row>1</xdr:row>
      <xdr:rowOff>22860</xdr:rowOff>
    </xdr:from>
    <xdr:ext cx="10277475" cy="7221855"/>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883920" y="213360"/>
          <a:ext cx="10277475" cy="7221855"/>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289625"/>
              <a:ext cx="3867930" cy="2754668"/>
            </a:xfrm>
            <a:prstGeom prst="roundRect">
              <a:avLst>
                <a:gd name="adj" fmla="val 3303"/>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miter lim="800000"/>
              <a:headEnd type="none" w="sm" len="sm"/>
              <a:tailEnd type="none" w="sm" len="sm"/>
            </a:ln>
          </xdr:spPr>
        </xdr:cxnSp>
      </xdr:grpSp>
    </xdr:grpSp>
    <xdr:clientData fLocksWithSheet="0"/>
  </xdr:oneCellAnchor>
  <xdr:twoCellAnchor>
    <xdr:from>
      <xdr:col>1</xdr:col>
      <xdr:colOff>632460</xdr:colOff>
      <xdr:row>6</xdr:row>
      <xdr:rowOff>129540</xdr:rowOff>
    </xdr:from>
    <xdr:to>
      <xdr:col>4</xdr:col>
      <xdr:colOff>83820</xdr:colOff>
      <xdr:row>8</xdr:row>
      <xdr:rowOff>106680</xdr:rowOff>
    </xdr:to>
    <xdr:sp macro="" textlink="">
      <xdr:nvSpPr>
        <xdr:cNvPr id="3" name="TextBox 2">
          <a:extLst>
            <a:ext uri="{FF2B5EF4-FFF2-40B4-BE49-F238E27FC236}">
              <a16:creationId xmlns:a16="http://schemas.microsoft.com/office/drawing/2014/main" id="{313D0E68-3CCF-E2DB-C9A8-A7EEBD8F4369}"/>
            </a:ext>
          </a:extLst>
        </xdr:cNvPr>
        <xdr:cNvSpPr txBox="1"/>
      </xdr:nvSpPr>
      <xdr:spPr>
        <a:xfrm>
          <a:off x="1287780" y="1272540"/>
          <a:ext cx="141732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rPr>
            <a:t>Total employees</a:t>
          </a:r>
        </a:p>
      </xdr:txBody>
    </xdr:sp>
    <xdr:clientData/>
  </xdr:twoCellAnchor>
  <xdr:twoCellAnchor>
    <xdr:from>
      <xdr:col>2</xdr:col>
      <xdr:colOff>243840</xdr:colOff>
      <xdr:row>8</xdr:row>
      <xdr:rowOff>182880</xdr:rowOff>
    </xdr:from>
    <xdr:to>
      <xdr:col>4</xdr:col>
      <xdr:colOff>45720</xdr:colOff>
      <xdr:row>10</xdr:row>
      <xdr:rowOff>175260</xdr:rowOff>
    </xdr:to>
    <xdr:sp macro="" textlink="kpi!A8">
      <xdr:nvSpPr>
        <xdr:cNvPr id="5" name="TextBox 4">
          <a:extLst>
            <a:ext uri="{FF2B5EF4-FFF2-40B4-BE49-F238E27FC236}">
              <a16:creationId xmlns:a16="http://schemas.microsoft.com/office/drawing/2014/main" id="{3C27594C-F511-DBBE-E136-2C0A630AA60D}"/>
            </a:ext>
          </a:extLst>
        </xdr:cNvPr>
        <xdr:cNvSpPr txBox="1"/>
      </xdr:nvSpPr>
      <xdr:spPr>
        <a:xfrm>
          <a:off x="1554480" y="1706880"/>
          <a:ext cx="11125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44E5C8-5E4F-4AC5-A85E-C91D00FFB571}" type="TxLink">
            <a:rPr lang="en-US" sz="1600" b="1" i="0" u="none" strike="noStrike" kern="1200">
              <a:solidFill>
                <a:schemeClr val="tx1"/>
              </a:solidFill>
              <a:latin typeface="Calibri"/>
              <a:ea typeface="Calibri"/>
              <a:cs typeface="Calibri"/>
            </a:rPr>
            <a:pPr/>
            <a:t>1470</a:t>
          </a:fld>
          <a:endParaRPr lang="en-IN" sz="1600" b="1" kern="1200">
            <a:solidFill>
              <a:schemeClr val="tx1"/>
            </a:solidFill>
          </a:endParaRPr>
        </a:p>
      </xdr:txBody>
    </xdr:sp>
    <xdr:clientData/>
  </xdr:twoCellAnchor>
  <xdr:twoCellAnchor>
    <xdr:from>
      <xdr:col>5</xdr:col>
      <xdr:colOff>487680</xdr:colOff>
      <xdr:row>8</xdr:row>
      <xdr:rowOff>144780</xdr:rowOff>
    </xdr:from>
    <xdr:to>
      <xdr:col>7</xdr:col>
      <xdr:colOff>289560</xdr:colOff>
      <xdr:row>10</xdr:row>
      <xdr:rowOff>137160</xdr:rowOff>
    </xdr:to>
    <xdr:sp macro="" textlink="kpi!B8">
      <xdr:nvSpPr>
        <xdr:cNvPr id="9" name="TextBox 8">
          <a:extLst>
            <a:ext uri="{FF2B5EF4-FFF2-40B4-BE49-F238E27FC236}">
              <a16:creationId xmlns:a16="http://schemas.microsoft.com/office/drawing/2014/main" id="{0DC9184C-B614-4AA0-B75C-7A62D707ADA0}"/>
            </a:ext>
          </a:extLst>
        </xdr:cNvPr>
        <xdr:cNvSpPr txBox="1"/>
      </xdr:nvSpPr>
      <xdr:spPr>
        <a:xfrm>
          <a:off x="3764280" y="1668780"/>
          <a:ext cx="11125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C72901-AEA9-4791-B9F4-F92F1230B5E9}" type="TxLink">
            <a:rPr lang="en-US" sz="1600" b="1" i="0" u="none" strike="noStrike" kern="1200">
              <a:solidFill>
                <a:schemeClr val="tx1"/>
              </a:solidFill>
              <a:latin typeface="Calibri"/>
              <a:ea typeface="Calibri"/>
              <a:cs typeface="Calibri"/>
            </a:rPr>
            <a:pPr marL="0" indent="0"/>
            <a:t>237</a:t>
          </a:fld>
          <a:endParaRPr lang="en-IN" sz="1600" b="1" i="0" u="none" strike="noStrike" kern="1200">
            <a:solidFill>
              <a:schemeClr val="tx1"/>
            </a:solidFill>
            <a:latin typeface="Calibri"/>
            <a:ea typeface="Calibri"/>
            <a:cs typeface="Calibri"/>
          </a:endParaRPr>
        </a:p>
      </xdr:txBody>
    </xdr:sp>
    <xdr:clientData/>
  </xdr:twoCellAnchor>
  <xdr:twoCellAnchor>
    <xdr:from>
      <xdr:col>5</xdr:col>
      <xdr:colOff>297180</xdr:colOff>
      <xdr:row>6</xdr:row>
      <xdr:rowOff>160020</xdr:rowOff>
    </xdr:from>
    <xdr:to>
      <xdr:col>7</xdr:col>
      <xdr:colOff>335280</xdr:colOff>
      <xdr:row>8</xdr:row>
      <xdr:rowOff>167640</xdr:rowOff>
    </xdr:to>
    <xdr:sp macro="" textlink="">
      <xdr:nvSpPr>
        <xdr:cNvPr id="11" name="TextBox 10">
          <a:extLst>
            <a:ext uri="{FF2B5EF4-FFF2-40B4-BE49-F238E27FC236}">
              <a16:creationId xmlns:a16="http://schemas.microsoft.com/office/drawing/2014/main" id="{F9E191B0-5C9E-07C9-7887-D70746423462}"/>
            </a:ext>
          </a:extLst>
        </xdr:cNvPr>
        <xdr:cNvSpPr txBox="1"/>
      </xdr:nvSpPr>
      <xdr:spPr>
        <a:xfrm>
          <a:off x="3573780" y="1303020"/>
          <a:ext cx="134874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kern="1200">
              <a:solidFill>
                <a:schemeClr val="accent2">
                  <a:lumMod val="50000"/>
                </a:schemeClr>
              </a:solidFill>
              <a:latin typeface="Bahnschrift SemiBold Condensed" panose="020B0502040204020203" pitchFamily="34" charset="0"/>
              <a:ea typeface="+mn-ea"/>
              <a:cs typeface="+mn-cs"/>
            </a:rPr>
            <a:t>Attrition</a:t>
          </a:r>
        </a:p>
      </xdr:txBody>
    </xdr:sp>
    <xdr:clientData/>
  </xdr:twoCellAnchor>
  <xdr:twoCellAnchor>
    <xdr:from>
      <xdr:col>7</xdr:col>
      <xdr:colOff>457200</xdr:colOff>
      <xdr:row>6</xdr:row>
      <xdr:rowOff>106680</xdr:rowOff>
    </xdr:from>
    <xdr:to>
      <xdr:col>10</xdr:col>
      <xdr:colOff>99060</xdr:colOff>
      <xdr:row>9</xdr:row>
      <xdr:rowOff>68580</xdr:rowOff>
    </xdr:to>
    <xdr:sp macro="" textlink="">
      <xdr:nvSpPr>
        <xdr:cNvPr id="13" name="TextBox 12">
          <a:extLst>
            <a:ext uri="{FF2B5EF4-FFF2-40B4-BE49-F238E27FC236}">
              <a16:creationId xmlns:a16="http://schemas.microsoft.com/office/drawing/2014/main" id="{868CD721-9C97-12DE-8E3B-EEE4AA02E096}"/>
            </a:ext>
          </a:extLst>
        </xdr:cNvPr>
        <xdr:cNvSpPr txBox="1"/>
      </xdr:nvSpPr>
      <xdr:spPr>
        <a:xfrm>
          <a:off x="5044440" y="1249680"/>
          <a:ext cx="16078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Attrition</a:t>
          </a:r>
          <a:r>
            <a:rPr lang="en-IN" sz="1100" kern="1200"/>
            <a:t> </a:t>
          </a:r>
          <a:r>
            <a:rPr lang="en-IN" sz="1600" kern="1200">
              <a:solidFill>
                <a:schemeClr val="accent2">
                  <a:lumMod val="50000"/>
                </a:schemeClr>
              </a:solidFill>
              <a:latin typeface="Bahnschrift SemiBold Condensed" panose="020B0502040204020203" pitchFamily="34" charset="0"/>
              <a:ea typeface="+mn-ea"/>
              <a:cs typeface="+mn-cs"/>
            </a:rPr>
            <a:t>Employees</a:t>
          </a:r>
        </a:p>
      </xdr:txBody>
    </xdr:sp>
    <xdr:clientData/>
  </xdr:twoCellAnchor>
  <xdr:twoCellAnchor>
    <xdr:from>
      <xdr:col>8</xdr:col>
      <xdr:colOff>464820</xdr:colOff>
      <xdr:row>8</xdr:row>
      <xdr:rowOff>114300</xdr:rowOff>
    </xdr:from>
    <xdr:to>
      <xdr:col>10</xdr:col>
      <xdr:colOff>266700</xdr:colOff>
      <xdr:row>10</xdr:row>
      <xdr:rowOff>106680</xdr:rowOff>
    </xdr:to>
    <xdr:sp macro="" textlink="kpi!D8">
      <xdr:nvSpPr>
        <xdr:cNvPr id="14" name="TextBox 13">
          <a:extLst>
            <a:ext uri="{FF2B5EF4-FFF2-40B4-BE49-F238E27FC236}">
              <a16:creationId xmlns:a16="http://schemas.microsoft.com/office/drawing/2014/main" id="{364E33FE-E353-43E6-9909-BC5D14B62F6A}"/>
            </a:ext>
          </a:extLst>
        </xdr:cNvPr>
        <xdr:cNvSpPr txBox="1"/>
      </xdr:nvSpPr>
      <xdr:spPr>
        <a:xfrm>
          <a:off x="5707380" y="1638300"/>
          <a:ext cx="11125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FF6E5B4-7A3E-42D7-93DC-AE931D8A620D}" type="TxLink">
            <a:rPr lang="en-US" sz="1600" b="1" i="0" u="none" strike="noStrike" kern="1200">
              <a:solidFill>
                <a:schemeClr val="tx1"/>
              </a:solidFill>
              <a:latin typeface="Calibri"/>
              <a:ea typeface="Calibri"/>
              <a:cs typeface="Calibri"/>
            </a:rPr>
            <a:pPr marL="0" indent="0"/>
            <a:t>1233</a:t>
          </a:fld>
          <a:endParaRPr lang="en-IN" sz="1600" b="1" i="0" u="none" strike="noStrike" kern="1200">
            <a:solidFill>
              <a:schemeClr val="tx1"/>
            </a:solidFill>
            <a:latin typeface="Calibri"/>
            <a:ea typeface="Calibri"/>
            <a:cs typeface="Calibri"/>
          </a:endParaRPr>
        </a:p>
      </xdr:txBody>
    </xdr:sp>
    <xdr:clientData/>
  </xdr:twoCellAnchor>
  <xdr:twoCellAnchor>
    <xdr:from>
      <xdr:col>11</xdr:col>
      <xdr:colOff>327660</xdr:colOff>
      <xdr:row>8</xdr:row>
      <xdr:rowOff>106680</xdr:rowOff>
    </xdr:from>
    <xdr:to>
      <xdr:col>13</xdr:col>
      <xdr:colOff>129540</xdr:colOff>
      <xdr:row>10</xdr:row>
      <xdr:rowOff>99060</xdr:rowOff>
    </xdr:to>
    <xdr:sp macro="" textlink="kpi!E8">
      <xdr:nvSpPr>
        <xdr:cNvPr id="15" name="TextBox 14">
          <a:extLst>
            <a:ext uri="{FF2B5EF4-FFF2-40B4-BE49-F238E27FC236}">
              <a16:creationId xmlns:a16="http://schemas.microsoft.com/office/drawing/2014/main" id="{1A75BFB4-C2DC-424C-9998-542DDC16BE91}"/>
            </a:ext>
          </a:extLst>
        </xdr:cNvPr>
        <xdr:cNvSpPr txBox="1"/>
      </xdr:nvSpPr>
      <xdr:spPr>
        <a:xfrm>
          <a:off x="7536180" y="1630680"/>
          <a:ext cx="11125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C1D22C0-D4DB-4C73-9D80-92418342569E}" type="TxLink">
            <a:rPr lang="en-US" sz="1600" b="1" i="0" u="none" strike="noStrike" kern="1200">
              <a:solidFill>
                <a:schemeClr val="tx1"/>
              </a:solidFill>
              <a:latin typeface="Calibri"/>
              <a:ea typeface="Calibri"/>
              <a:cs typeface="Calibri"/>
            </a:rPr>
            <a:pPr marL="0" indent="0"/>
            <a:t>16.12%</a:t>
          </a:fld>
          <a:endParaRPr lang="en-IN" sz="1600" b="1" i="0" u="none" strike="noStrike" kern="1200">
            <a:solidFill>
              <a:schemeClr val="tx1"/>
            </a:solidFill>
            <a:latin typeface="Calibri"/>
            <a:ea typeface="Calibri"/>
            <a:cs typeface="Calibri"/>
          </a:endParaRPr>
        </a:p>
      </xdr:txBody>
    </xdr:sp>
    <xdr:clientData/>
  </xdr:twoCellAnchor>
  <xdr:twoCellAnchor>
    <xdr:from>
      <xdr:col>14</xdr:col>
      <xdr:colOff>624840</xdr:colOff>
      <xdr:row>8</xdr:row>
      <xdr:rowOff>114300</xdr:rowOff>
    </xdr:from>
    <xdr:to>
      <xdr:col>16</xdr:col>
      <xdr:colOff>464820</xdr:colOff>
      <xdr:row>11</xdr:row>
      <xdr:rowOff>45720</xdr:rowOff>
    </xdr:to>
    <xdr:sp macro="" textlink="kpi!C8">
      <xdr:nvSpPr>
        <xdr:cNvPr id="16" name="TextBox 15">
          <a:extLst>
            <a:ext uri="{FF2B5EF4-FFF2-40B4-BE49-F238E27FC236}">
              <a16:creationId xmlns:a16="http://schemas.microsoft.com/office/drawing/2014/main" id="{8D714A34-E8FB-42B9-B51C-ED051B7F15B9}"/>
            </a:ext>
          </a:extLst>
        </xdr:cNvPr>
        <xdr:cNvSpPr txBox="1"/>
      </xdr:nvSpPr>
      <xdr:spPr>
        <a:xfrm>
          <a:off x="9799320" y="1638300"/>
          <a:ext cx="11506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D8EF2C6-D585-4853-82E5-7406CEABD85F}" type="TxLink">
            <a:rPr lang="en-US" sz="1600" b="1" i="0" u="none" strike="noStrike" kern="1200">
              <a:solidFill>
                <a:schemeClr val="tx1"/>
              </a:solidFill>
              <a:latin typeface="Calibri"/>
              <a:ea typeface="Calibri"/>
              <a:cs typeface="Calibri"/>
            </a:rPr>
            <a:pPr marL="0" indent="0"/>
            <a:t>37</a:t>
          </a:fld>
          <a:endParaRPr lang="en-IN" sz="1600" b="1" i="0" u="none" strike="noStrike" kern="1200">
            <a:solidFill>
              <a:schemeClr val="tx1"/>
            </a:solidFill>
            <a:latin typeface="Calibri"/>
            <a:ea typeface="Calibri"/>
            <a:cs typeface="Calibri"/>
          </a:endParaRPr>
        </a:p>
      </xdr:txBody>
    </xdr:sp>
    <xdr:clientData/>
  </xdr:twoCellAnchor>
  <xdr:twoCellAnchor>
    <xdr:from>
      <xdr:col>11</xdr:col>
      <xdr:colOff>114300</xdr:colOff>
      <xdr:row>6</xdr:row>
      <xdr:rowOff>144780</xdr:rowOff>
    </xdr:from>
    <xdr:to>
      <xdr:col>12</xdr:col>
      <xdr:colOff>640080</xdr:colOff>
      <xdr:row>8</xdr:row>
      <xdr:rowOff>129540</xdr:rowOff>
    </xdr:to>
    <xdr:sp macro="" textlink="">
      <xdr:nvSpPr>
        <xdr:cNvPr id="17" name="TextBox 16">
          <a:extLst>
            <a:ext uri="{FF2B5EF4-FFF2-40B4-BE49-F238E27FC236}">
              <a16:creationId xmlns:a16="http://schemas.microsoft.com/office/drawing/2014/main" id="{62F815A4-49DF-CC07-5C1F-DE18BCEF3B9C}"/>
            </a:ext>
          </a:extLst>
        </xdr:cNvPr>
        <xdr:cNvSpPr txBox="1"/>
      </xdr:nvSpPr>
      <xdr:spPr>
        <a:xfrm>
          <a:off x="7322820" y="1287780"/>
          <a:ext cx="11811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attrition</a:t>
          </a:r>
          <a:r>
            <a:rPr lang="en-IN" sz="1100" kern="1200"/>
            <a:t> </a:t>
          </a:r>
          <a:r>
            <a:rPr lang="en-IN" sz="1600" kern="1200">
              <a:solidFill>
                <a:schemeClr val="accent2">
                  <a:lumMod val="50000"/>
                </a:schemeClr>
              </a:solidFill>
              <a:latin typeface="Bahnschrift SemiBold Condensed" panose="020B0502040204020203" pitchFamily="34" charset="0"/>
              <a:ea typeface="+mn-ea"/>
              <a:cs typeface="+mn-cs"/>
            </a:rPr>
            <a:t>rate</a:t>
          </a:r>
        </a:p>
        <a:p>
          <a:endParaRPr lang="en-IN" sz="1100" kern="1200"/>
        </a:p>
      </xdr:txBody>
    </xdr:sp>
    <xdr:clientData/>
  </xdr:twoCellAnchor>
  <xdr:twoCellAnchor>
    <xdr:from>
      <xdr:col>14</xdr:col>
      <xdr:colOff>205740</xdr:colOff>
      <xdr:row>6</xdr:row>
      <xdr:rowOff>137160</xdr:rowOff>
    </xdr:from>
    <xdr:to>
      <xdr:col>16</xdr:col>
      <xdr:colOff>76200</xdr:colOff>
      <xdr:row>8</xdr:row>
      <xdr:rowOff>160020</xdr:rowOff>
    </xdr:to>
    <xdr:sp macro="" textlink="">
      <xdr:nvSpPr>
        <xdr:cNvPr id="18" name="TextBox 17">
          <a:extLst>
            <a:ext uri="{FF2B5EF4-FFF2-40B4-BE49-F238E27FC236}">
              <a16:creationId xmlns:a16="http://schemas.microsoft.com/office/drawing/2014/main" id="{B22E4983-0017-A527-116C-D8993CC88747}"/>
            </a:ext>
          </a:extLst>
        </xdr:cNvPr>
        <xdr:cNvSpPr txBox="1"/>
      </xdr:nvSpPr>
      <xdr:spPr>
        <a:xfrm>
          <a:off x="9380220" y="1280160"/>
          <a:ext cx="118110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600" kern="1200">
              <a:solidFill>
                <a:schemeClr val="accent2">
                  <a:lumMod val="50000"/>
                </a:schemeClr>
              </a:solidFill>
              <a:latin typeface="Bahnschrift SemiBold Condensed" panose="020B0502040204020203" pitchFamily="34" charset="0"/>
              <a:ea typeface="+mn-ea"/>
              <a:cs typeface="+mn-cs"/>
            </a:rPr>
            <a:t>average</a:t>
          </a:r>
          <a:r>
            <a:rPr lang="en-IN" sz="1600" b="1" i="0" u="none" strike="noStrike" kern="1200">
              <a:solidFill>
                <a:schemeClr val="tx1"/>
              </a:solidFill>
              <a:latin typeface="Calibri"/>
              <a:ea typeface="Calibri"/>
              <a:cs typeface="Calibri"/>
            </a:rPr>
            <a:t> </a:t>
          </a:r>
          <a:r>
            <a:rPr lang="en-IN" sz="1600" kern="1200">
              <a:solidFill>
                <a:schemeClr val="accent2">
                  <a:lumMod val="50000"/>
                </a:schemeClr>
              </a:solidFill>
              <a:latin typeface="Bahnschrift SemiBold Condensed" panose="020B0502040204020203" pitchFamily="34" charset="0"/>
              <a:ea typeface="+mn-ea"/>
              <a:cs typeface="+mn-cs"/>
            </a:rPr>
            <a:t>age</a:t>
          </a:r>
        </a:p>
      </xdr:txBody>
    </xdr:sp>
    <xdr:clientData/>
  </xdr:twoCellAnchor>
  <xdr:oneCellAnchor>
    <xdr:from>
      <xdr:col>3</xdr:col>
      <xdr:colOff>588645</xdr:colOff>
      <xdr:row>6</xdr:row>
      <xdr:rowOff>173355</xdr:rowOff>
    </xdr:from>
    <xdr:ext cx="333375" cy="314325"/>
    <xdr:pic>
      <xdr:nvPicPr>
        <xdr:cNvPr id="19" name="image4.png">
          <a:extLst>
            <a:ext uri="{FF2B5EF4-FFF2-40B4-BE49-F238E27FC236}">
              <a16:creationId xmlns:a16="http://schemas.microsoft.com/office/drawing/2014/main" id="{D9497FE3-76C3-486A-80CC-E250F1D80612}"/>
            </a:ext>
          </a:extLst>
        </xdr:cNvPr>
        <xdr:cNvPicPr preferRelativeResize="0"/>
      </xdr:nvPicPr>
      <xdr:blipFill>
        <a:blip xmlns:r="http://schemas.openxmlformats.org/officeDocument/2006/relationships" r:embed="rId1" cstate="print"/>
        <a:stretch>
          <a:fillRect/>
        </a:stretch>
      </xdr:blipFill>
      <xdr:spPr>
        <a:xfrm>
          <a:off x="2554605" y="1316355"/>
          <a:ext cx="333375" cy="314325"/>
        </a:xfrm>
        <a:prstGeom prst="rect">
          <a:avLst/>
        </a:prstGeom>
        <a:noFill/>
      </xdr:spPr>
    </xdr:pic>
    <xdr:clientData fLocksWithSheet="0"/>
  </xdr:oneCellAnchor>
  <xdr:oneCellAnchor>
    <xdr:from>
      <xdr:col>9</xdr:col>
      <xdr:colOff>634365</xdr:colOff>
      <xdr:row>6</xdr:row>
      <xdr:rowOff>188595</xdr:rowOff>
    </xdr:from>
    <xdr:ext cx="419100" cy="304800"/>
    <xdr:pic>
      <xdr:nvPicPr>
        <xdr:cNvPr id="20" name="image5.png">
          <a:extLst>
            <a:ext uri="{FF2B5EF4-FFF2-40B4-BE49-F238E27FC236}">
              <a16:creationId xmlns:a16="http://schemas.microsoft.com/office/drawing/2014/main" id="{608810FB-F2F3-4712-9305-66BA47F93908}"/>
            </a:ext>
          </a:extLst>
        </xdr:cNvPr>
        <xdr:cNvPicPr preferRelativeResize="0"/>
      </xdr:nvPicPr>
      <xdr:blipFill>
        <a:blip xmlns:r="http://schemas.openxmlformats.org/officeDocument/2006/relationships" r:embed="rId2" cstate="print"/>
        <a:stretch>
          <a:fillRect/>
        </a:stretch>
      </xdr:blipFill>
      <xdr:spPr>
        <a:xfrm>
          <a:off x="6532245" y="1331595"/>
          <a:ext cx="419100" cy="304800"/>
        </a:xfrm>
        <a:prstGeom prst="rect">
          <a:avLst/>
        </a:prstGeom>
        <a:noFill/>
      </xdr:spPr>
    </xdr:pic>
    <xdr:clientData fLocksWithSheet="0"/>
  </xdr:oneCellAnchor>
  <xdr:oneCellAnchor>
    <xdr:from>
      <xdr:col>12</xdr:col>
      <xdr:colOff>581025</xdr:colOff>
      <xdr:row>6</xdr:row>
      <xdr:rowOff>188595</xdr:rowOff>
    </xdr:from>
    <xdr:ext cx="390525" cy="314325"/>
    <xdr:pic>
      <xdr:nvPicPr>
        <xdr:cNvPr id="21" name="image2.png">
          <a:extLst>
            <a:ext uri="{FF2B5EF4-FFF2-40B4-BE49-F238E27FC236}">
              <a16:creationId xmlns:a16="http://schemas.microsoft.com/office/drawing/2014/main" id="{9918868C-FEC8-4A62-B778-61FA837FE44A}"/>
            </a:ext>
          </a:extLst>
        </xdr:cNvPr>
        <xdr:cNvPicPr preferRelativeResize="0"/>
      </xdr:nvPicPr>
      <xdr:blipFill>
        <a:blip xmlns:r="http://schemas.openxmlformats.org/officeDocument/2006/relationships" r:embed="rId3" cstate="print"/>
        <a:stretch>
          <a:fillRect/>
        </a:stretch>
      </xdr:blipFill>
      <xdr:spPr>
        <a:xfrm>
          <a:off x="8444865" y="1331595"/>
          <a:ext cx="390525" cy="314325"/>
        </a:xfrm>
        <a:prstGeom prst="rect">
          <a:avLst/>
        </a:prstGeom>
        <a:noFill/>
      </xdr:spPr>
    </xdr:pic>
    <xdr:clientData fLocksWithSheet="0"/>
  </xdr:oneCellAnchor>
  <xdr:oneCellAnchor>
    <xdr:from>
      <xdr:col>16</xdr:col>
      <xdr:colOff>78105</xdr:colOff>
      <xdr:row>7</xdr:row>
      <xdr:rowOff>36194</xdr:rowOff>
    </xdr:from>
    <xdr:ext cx="371475" cy="306705"/>
    <xdr:pic>
      <xdr:nvPicPr>
        <xdr:cNvPr id="22" name="image6.png">
          <a:extLst>
            <a:ext uri="{FF2B5EF4-FFF2-40B4-BE49-F238E27FC236}">
              <a16:creationId xmlns:a16="http://schemas.microsoft.com/office/drawing/2014/main" id="{85F53880-CAB3-423C-9F52-301E1CB10536}"/>
            </a:ext>
          </a:extLst>
        </xdr:cNvPr>
        <xdr:cNvPicPr preferRelativeResize="0"/>
      </xdr:nvPicPr>
      <xdr:blipFill>
        <a:blip xmlns:r="http://schemas.openxmlformats.org/officeDocument/2006/relationships" r:embed="rId4" cstate="print"/>
        <a:stretch>
          <a:fillRect/>
        </a:stretch>
      </xdr:blipFill>
      <xdr:spPr>
        <a:xfrm>
          <a:off x="10563225" y="1369694"/>
          <a:ext cx="371475" cy="306705"/>
        </a:xfrm>
        <a:prstGeom prst="rect">
          <a:avLst/>
        </a:prstGeom>
        <a:noFill/>
      </xdr:spPr>
    </xdr:pic>
    <xdr:clientData fLocksWithSheet="0"/>
  </xdr:oneCellAnchor>
  <xdr:oneCellAnchor>
    <xdr:from>
      <xdr:col>6</xdr:col>
      <xdr:colOff>441960</xdr:colOff>
      <xdr:row>6</xdr:row>
      <xdr:rowOff>160020</xdr:rowOff>
    </xdr:from>
    <xdr:ext cx="485775" cy="400050"/>
    <xdr:pic>
      <xdr:nvPicPr>
        <xdr:cNvPr id="23" name="image7.png">
          <a:extLst>
            <a:ext uri="{FF2B5EF4-FFF2-40B4-BE49-F238E27FC236}">
              <a16:creationId xmlns:a16="http://schemas.microsoft.com/office/drawing/2014/main" id="{95C1317B-6048-4D34-9866-A5289881EC05}"/>
            </a:ext>
          </a:extLst>
        </xdr:cNvPr>
        <xdr:cNvPicPr preferRelativeResize="0"/>
      </xdr:nvPicPr>
      <xdr:blipFill>
        <a:blip xmlns:r="http://schemas.openxmlformats.org/officeDocument/2006/relationships" r:embed="rId5" cstate="print"/>
        <a:stretch>
          <a:fillRect/>
        </a:stretch>
      </xdr:blipFill>
      <xdr:spPr>
        <a:xfrm>
          <a:off x="4373880" y="1303020"/>
          <a:ext cx="485775" cy="400050"/>
        </a:xfrm>
        <a:prstGeom prst="rect">
          <a:avLst/>
        </a:prstGeom>
        <a:noFill/>
      </xdr:spPr>
    </xdr:pic>
    <xdr:clientData fLocksWithSheet="0"/>
  </xdr:oneCellAnchor>
  <xdr:oneCellAnchor>
    <xdr:from>
      <xdr:col>10</xdr:col>
      <xdr:colOff>611505</xdr:colOff>
      <xdr:row>1</xdr:row>
      <xdr:rowOff>150495</xdr:rowOff>
    </xdr:from>
    <xdr:ext cx="723900" cy="628650"/>
    <xdr:pic>
      <xdr:nvPicPr>
        <xdr:cNvPr id="24" name="image3.png">
          <a:extLst>
            <a:ext uri="{FF2B5EF4-FFF2-40B4-BE49-F238E27FC236}">
              <a16:creationId xmlns:a16="http://schemas.microsoft.com/office/drawing/2014/main" id="{EA6A6C5F-6C0F-4C20-863D-87C7DF183A49}"/>
            </a:ext>
          </a:extLst>
        </xdr:cNvPr>
        <xdr:cNvPicPr preferRelativeResize="0"/>
      </xdr:nvPicPr>
      <xdr:blipFill>
        <a:blip xmlns:r="http://schemas.openxmlformats.org/officeDocument/2006/relationships" r:embed="rId6" cstate="print"/>
        <a:stretch>
          <a:fillRect/>
        </a:stretch>
      </xdr:blipFill>
      <xdr:spPr>
        <a:xfrm>
          <a:off x="7164705" y="340995"/>
          <a:ext cx="723900" cy="628650"/>
        </a:xfrm>
        <a:prstGeom prst="rect">
          <a:avLst/>
        </a:prstGeom>
        <a:noFill/>
      </xdr:spPr>
    </xdr:pic>
    <xdr:clientData fLocksWithSheet="0"/>
  </xdr:oneCellAnchor>
  <xdr:oneCellAnchor>
    <xdr:from>
      <xdr:col>1</xdr:col>
      <xdr:colOff>520065</xdr:colOff>
      <xdr:row>2</xdr:row>
      <xdr:rowOff>104775</xdr:rowOff>
    </xdr:from>
    <xdr:ext cx="542925" cy="523875"/>
    <xdr:pic>
      <xdr:nvPicPr>
        <xdr:cNvPr id="25" name="image1.png">
          <a:extLst>
            <a:ext uri="{FF2B5EF4-FFF2-40B4-BE49-F238E27FC236}">
              <a16:creationId xmlns:a16="http://schemas.microsoft.com/office/drawing/2014/main" id="{94D6BCC9-CE50-4FF0-BC79-3DE6F0A811CA}"/>
            </a:ext>
          </a:extLst>
        </xdr:cNvPr>
        <xdr:cNvPicPr preferRelativeResize="0"/>
      </xdr:nvPicPr>
      <xdr:blipFill>
        <a:blip xmlns:r="http://schemas.openxmlformats.org/officeDocument/2006/relationships" r:embed="rId7" cstate="print"/>
        <a:stretch>
          <a:fillRect/>
        </a:stretch>
      </xdr:blipFill>
      <xdr:spPr>
        <a:xfrm>
          <a:off x="1175385" y="485775"/>
          <a:ext cx="542925" cy="523875"/>
        </a:xfrm>
        <a:prstGeom prst="rect">
          <a:avLst/>
        </a:prstGeom>
        <a:noFill/>
      </xdr:spPr>
    </xdr:pic>
    <xdr:clientData fLocksWithSheet="0"/>
  </xdr:oneCellAnchor>
  <xdr:twoCellAnchor>
    <xdr:from>
      <xdr:col>3</xdr:col>
      <xdr:colOff>22860</xdr:colOff>
      <xdr:row>2</xdr:row>
      <xdr:rowOff>137160</xdr:rowOff>
    </xdr:from>
    <xdr:to>
      <xdr:col>9</xdr:col>
      <xdr:colOff>518160</xdr:colOff>
      <xdr:row>5</xdr:row>
      <xdr:rowOff>129540</xdr:rowOff>
    </xdr:to>
    <xdr:sp macro="" textlink="">
      <xdr:nvSpPr>
        <xdr:cNvPr id="26" name="TextBox 25">
          <a:extLst>
            <a:ext uri="{FF2B5EF4-FFF2-40B4-BE49-F238E27FC236}">
              <a16:creationId xmlns:a16="http://schemas.microsoft.com/office/drawing/2014/main" id="{CD182769-4F6D-079A-5A18-F62D18231D80}"/>
            </a:ext>
          </a:extLst>
        </xdr:cNvPr>
        <xdr:cNvSpPr txBox="1"/>
      </xdr:nvSpPr>
      <xdr:spPr>
        <a:xfrm>
          <a:off x="1988820" y="518160"/>
          <a:ext cx="442722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kern="1200">
              <a:solidFill>
                <a:schemeClr val="accent4">
                  <a:lumMod val="75000"/>
                </a:schemeClr>
              </a:solidFill>
              <a:latin typeface="Arial Rounded MT Bold" panose="020F0704030504030204" pitchFamily="34" charset="0"/>
            </a:rPr>
            <a:t>HR Analysis Dashboard</a:t>
          </a:r>
        </a:p>
      </xdr:txBody>
    </xdr:sp>
    <xdr:clientData/>
  </xdr:twoCellAnchor>
  <xdr:twoCellAnchor>
    <xdr:from>
      <xdr:col>13</xdr:col>
      <xdr:colOff>480060</xdr:colOff>
      <xdr:row>1</xdr:row>
      <xdr:rowOff>53340</xdr:rowOff>
    </xdr:from>
    <xdr:to>
      <xdr:col>15</xdr:col>
      <xdr:colOff>182880</xdr:colOff>
      <xdr:row>5</xdr:row>
      <xdr:rowOff>160020</xdr:rowOff>
    </xdr:to>
    <xdr:graphicFrame macro="">
      <xdr:nvGraphicFramePr>
        <xdr:cNvPr id="79" name="Chart 78">
          <a:extLst>
            <a:ext uri="{FF2B5EF4-FFF2-40B4-BE49-F238E27FC236}">
              <a16:creationId xmlns:a16="http://schemas.microsoft.com/office/drawing/2014/main" id="{CB6BD0A1-C9E6-49FA-A07A-F3CAC32813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68580</xdr:colOff>
      <xdr:row>1</xdr:row>
      <xdr:rowOff>121920</xdr:rowOff>
    </xdr:from>
    <xdr:to>
      <xdr:col>14</xdr:col>
      <xdr:colOff>76200</xdr:colOff>
      <xdr:row>7</xdr:row>
      <xdr:rowOff>182880</xdr:rowOff>
    </xdr:to>
    <xdr:sp macro="" textlink="">
      <xdr:nvSpPr>
        <xdr:cNvPr id="80" name="TextBox 79">
          <a:extLst>
            <a:ext uri="{FF2B5EF4-FFF2-40B4-BE49-F238E27FC236}">
              <a16:creationId xmlns:a16="http://schemas.microsoft.com/office/drawing/2014/main" id="{AA944BBB-AA34-FF77-A346-2A880A549DDA}"/>
            </a:ext>
          </a:extLst>
        </xdr:cNvPr>
        <xdr:cNvSpPr txBox="1"/>
      </xdr:nvSpPr>
      <xdr:spPr>
        <a:xfrm>
          <a:off x="7932420" y="312420"/>
          <a:ext cx="1318260" cy="1203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kern="1200">
              <a:solidFill>
                <a:schemeClr val="accent2">
                  <a:lumMod val="50000"/>
                </a:schemeClr>
              </a:solidFill>
              <a:latin typeface="Bahnschrift SemiBold Condensed" panose="020B0502040204020203" pitchFamily="34" charset="0"/>
            </a:rPr>
            <a:t>     JOB</a:t>
          </a:r>
        </a:p>
        <a:p>
          <a:r>
            <a:rPr lang="en-IN" sz="1600" b="1" kern="1200">
              <a:solidFill>
                <a:schemeClr val="accent2">
                  <a:lumMod val="50000"/>
                </a:schemeClr>
              </a:solidFill>
              <a:latin typeface="Bahnschrift SemiBold Condensed" panose="020B0502040204020203" pitchFamily="34" charset="0"/>
            </a:rPr>
            <a:t>SATISFACTION</a:t>
          </a:r>
        </a:p>
        <a:p>
          <a:r>
            <a:rPr lang="en-IN" sz="1600" b="1" kern="1200">
              <a:solidFill>
                <a:schemeClr val="accent2">
                  <a:lumMod val="50000"/>
                </a:schemeClr>
              </a:solidFill>
              <a:latin typeface="Bahnschrift SemiBold Condensed" panose="020B0502040204020203" pitchFamily="34" charset="0"/>
            </a:rPr>
            <a:t>     RATING</a:t>
          </a:r>
        </a:p>
        <a:p>
          <a:endParaRPr lang="en-IN" sz="1600" b="1" kern="1200">
            <a:solidFill>
              <a:schemeClr val="accent2">
                <a:lumMod val="50000"/>
              </a:schemeClr>
            </a:solidFill>
            <a:latin typeface="Bahnschrift SemiBold Condensed" panose="020B0502040204020203" pitchFamily="34" charset="0"/>
          </a:endParaRPr>
        </a:p>
      </xdr:txBody>
    </xdr:sp>
    <xdr:clientData/>
  </xdr:twoCellAnchor>
  <xdr:twoCellAnchor>
    <xdr:from>
      <xdr:col>14</xdr:col>
      <xdr:colOff>152400</xdr:colOff>
      <xdr:row>2</xdr:row>
      <xdr:rowOff>152400</xdr:rowOff>
    </xdr:from>
    <xdr:to>
      <xdr:col>14</xdr:col>
      <xdr:colOff>640080</xdr:colOff>
      <xdr:row>4</xdr:row>
      <xdr:rowOff>91440</xdr:rowOff>
    </xdr:to>
    <xdr:sp macro="" textlink="rating!$B$8">
      <xdr:nvSpPr>
        <xdr:cNvPr id="81" name="TextBox 80">
          <a:extLst>
            <a:ext uri="{FF2B5EF4-FFF2-40B4-BE49-F238E27FC236}">
              <a16:creationId xmlns:a16="http://schemas.microsoft.com/office/drawing/2014/main" id="{43FD741D-DE47-680F-D7CE-299511628A8A}"/>
            </a:ext>
          </a:extLst>
        </xdr:cNvPr>
        <xdr:cNvSpPr txBox="1"/>
      </xdr:nvSpPr>
      <xdr:spPr>
        <a:xfrm>
          <a:off x="9326880" y="533400"/>
          <a:ext cx="4876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ACD302-4E54-44AE-99A4-E38EDC97CCC2}" type="TxLink">
            <a:rPr lang="en-US" sz="1400" b="0" i="0" u="none" strike="noStrike" kern="1200">
              <a:solidFill>
                <a:srgbClr val="000000"/>
              </a:solidFill>
              <a:latin typeface="Calibri"/>
              <a:ea typeface="Calibri"/>
              <a:cs typeface="Calibri"/>
            </a:rPr>
            <a:pPr/>
            <a:t>2.6</a:t>
          </a:fld>
          <a:endParaRPr lang="en-IN" sz="1400" kern="1200"/>
        </a:p>
      </xdr:txBody>
    </xdr:sp>
    <xdr:clientData/>
  </xdr:twoCellAnchor>
  <xdr:twoCellAnchor>
    <xdr:from>
      <xdr:col>15</xdr:col>
      <xdr:colOff>114300</xdr:colOff>
      <xdr:row>1</xdr:row>
      <xdr:rowOff>83820</xdr:rowOff>
    </xdr:from>
    <xdr:to>
      <xdr:col>16</xdr:col>
      <xdr:colOff>624840</xdr:colOff>
      <xdr:row>5</xdr:row>
      <xdr:rowOff>182880</xdr:rowOff>
    </xdr:to>
    <xdr:graphicFrame macro="">
      <xdr:nvGraphicFramePr>
        <xdr:cNvPr id="98" name="Chart 97">
          <a:extLst>
            <a:ext uri="{FF2B5EF4-FFF2-40B4-BE49-F238E27FC236}">
              <a16:creationId xmlns:a16="http://schemas.microsoft.com/office/drawing/2014/main" id="{1F706451-C78F-4D0E-9D9C-D16AEF35E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289559</xdr:colOff>
      <xdr:row>16</xdr:row>
      <xdr:rowOff>40005</xdr:rowOff>
    </xdr:from>
    <xdr:to>
      <xdr:col>3</xdr:col>
      <xdr:colOff>15240</xdr:colOff>
      <xdr:row>22</xdr:row>
      <xdr:rowOff>146686</xdr:rowOff>
    </xdr:to>
    <xdr:graphicFrame macro="">
      <xdr:nvGraphicFramePr>
        <xdr:cNvPr id="6" name="Chart 5">
          <a:extLst>
            <a:ext uri="{FF2B5EF4-FFF2-40B4-BE49-F238E27FC236}">
              <a16:creationId xmlns:a16="http://schemas.microsoft.com/office/drawing/2014/main" id="{D5A460A4-89C3-470C-8CDB-C4C432D02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464821</xdr:colOff>
      <xdr:row>16</xdr:row>
      <xdr:rowOff>60961</xdr:rowOff>
    </xdr:from>
    <xdr:to>
      <xdr:col>6</xdr:col>
      <xdr:colOff>152401</xdr:colOff>
      <xdr:row>22</xdr:row>
      <xdr:rowOff>105729</xdr:rowOff>
    </xdr:to>
    <xdr:graphicFrame macro="">
      <xdr:nvGraphicFramePr>
        <xdr:cNvPr id="7" name="Chart 6">
          <a:extLst>
            <a:ext uri="{FF2B5EF4-FFF2-40B4-BE49-F238E27FC236}">
              <a16:creationId xmlns:a16="http://schemas.microsoft.com/office/drawing/2014/main" id="{83F7C092-355F-487F-9F4E-FB2F2EE14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531157</xdr:colOff>
      <xdr:row>18</xdr:row>
      <xdr:rowOff>62907</xdr:rowOff>
    </xdr:from>
    <xdr:to>
      <xdr:col>3</xdr:col>
      <xdr:colOff>531073</xdr:colOff>
      <xdr:row>21</xdr:row>
      <xdr:rowOff>146643</xdr:rowOff>
    </xdr:to>
    <xdr:pic>
      <xdr:nvPicPr>
        <xdr:cNvPr id="10" name="Graphic 9" descr="Female Profile with solid fill">
          <a:extLst>
            <a:ext uri="{FF2B5EF4-FFF2-40B4-BE49-F238E27FC236}">
              <a16:creationId xmlns:a16="http://schemas.microsoft.com/office/drawing/2014/main" id="{2054BCE6-4FF7-6276-C3E3-17EECBA96B7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841797" y="3491907"/>
          <a:ext cx="655236" cy="655236"/>
        </a:xfrm>
        <a:prstGeom prst="rect">
          <a:avLst/>
        </a:prstGeom>
      </xdr:spPr>
    </xdr:pic>
    <xdr:clientData/>
  </xdr:twoCellAnchor>
  <xdr:twoCellAnchor editAs="oneCell">
    <xdr:from>
      <xdr:col>3</xdr:col>
      <xdr:colOff>504523</xdr:colOff>
      <xdr:row>18</xdr:row>
      <xdr:rowOff>5213</xdr:rowOff>
    </xdr:from>
    <xdr:to>
      <xdr:col>4</xdr:col>
      <xdr:colOff>589348</xdr:colOff>
      <xdr:row>21</xdr:row>
      <xdr:rowOff>173858</xdr:rowOff>
    </xdr:to>
    <xdr:pic>
      <xdr:nvPicPr>
        <xdr:cNvPr id="27" name="Graphic 26" descr="Male profile with solid fill">
          <a:extLst>
            <a:ext uri="{FF2B5EF4-FFF2-40B4-BE49-F238E27FC236}">
              <a16:creationId xmlns:a16="http://schemas.microsoft.com/office/drawing/2014/main" id="{490947B7-8C57-560C-7B48-EC0FE8AF5441}"/>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470483" y="3434213"/>
          <a:ext cx="740145" cy="740145"/>
        </a:xfrm>
        <a:prstGeom prst="rect">
          <a:avLst/>
        </a:prstGeom>
      </xdr:spPr>
    </xdr:pic>
    <xdr:clientData/>
  </xdr:twoCellAnchor>
  <xdr:twoCellAnchor>
    <xdr:from>
      <xdr:col>1</xdr:col>
      <xdr:colOff>550545</xdr:colOff>
      <xdr:row>19</xdr:row>
      <xdr:rowOff>62865</xdr:rowOff>
    </xdr:from>
    <xdr:to>
      <xdr:col>2</xdr:col>
      <xdr:colOff>382905</xdr:colOff>
      <xdr:row>21</xdr:row>
      <xdr:rowOff>1905</xdr:rowOff>
    </xdr:to>
    <xdr:sp macro="" textlink="gender!$B$8">
      <xdr:nvSpPr>
        <xdr:cNvPr id="28" name="TextBox 27">
          <a:extLst>
            <a:ext uri="{FF2B5EF4-FFF2-40B4-BE49-F238E27FC236}">
              <a16:creationId xmlns:a16="http://schemas.microsoft.com/office/drawing/2014/main" id="{652C4FCB-C3D0-4CA2-8376-9877D41CC215}"/>
            </a:ext>
          </a:extLst>
        </xdr:cNvPr>
        <xdr:cNvSpPr txBox="1"/>
      </xdr:nvSpPr>
      <xdr:spPr>
        <a:xfrm>
          <a:off x="1205865" y="3682365"/>
          <a:ext cx="4876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6CCA41B-9A4D-430B-BF15-889F7B2F0BD3}" type="TxLink">
            <a:rPr lang="en-US" sz="1200" b="1" i="0" u="none" strike="noStrike" kern="1200">
              <a:solidFill>
                <a:srgbClr val="000000"/>
              </a:solidFill>
              <a:latin typeface="Arial Rounded MT Bold" panose="020F0704030504030204" pitchFamily="34" charset="0"/>
              <a:ea typeface="Calibri"/>
              <a:cs typeface="Calibri"/>
            </a:rPr>
            <a:pPr/>
            <a:t>588</a:t>
          </a:fld>
          <a:endParaRPr lang="en-IN" sz="1400" b="1" kern="1200">
            <a:latin typeface="Arial Rounded MT Bold" panose="020F0704030504030204" pitchFamily="34" charset="0"/>
          </a:endParaRPr>
        </a:p>
      </xdr:txBody>
    </xdr:sp>
    <xdr:clientData/>
  </xdr:twoCellAnchor>
  <xdr:twoCellAnchor>
    <xdr:from>
      <xdr:col>4</xdr:col>
      <xdr:colOff>634365</xdr:colOff>
      <xdr:row>19</xdr:row>
      <xdr:rowOff>62865</xdr:rowOff>
    </xdr:from>
    <xdr:to>
      <xdr:col>5</xdr:col>
      <xdr:colOff>466725</xdr:colOff>
      <xdr:row>21</xdr:row>
      <xdr:rowOff>1905</xdr:rowOff>
    </xdr:to>
    <xdr:sp macro="" textlink="gender!$B$9">
      <xdr:nvSpPr>
        <xdr:cNvPr id="29" name="TextBox 28">
          <a:extLst>
            <a:ext uri="{FF2B5EF4-FFF2-40B4-BE49-F238E27FC236}">
              <a16:creationId xmlns:a16="http://schemas.microsoft.com/office/drawing/2014/main" id="{301F8841-CA9D-45B2-B81D-2BDD8D37DCDE}"/>
            </a:ext>
          </a:extLst>
        </xdr:cNvPr>
        <xdr:cNvSpPr txBox="1"/>
      </xdr:nvSpPr>
      <xdr:spPr>
        <a:xfrm>
          <a:off x="3255645" y="3682365"/>
          <a:ext cx="4876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12CCE22-872E-44E8-A718-4D218DF94A75}" type="TxLink">
            <a:rPr lang="en-US" sz="1200" b="1" i="0" u="none" strike="noStrike" kern="1200">
              <a:solidFill>
                <a:srgbClr val="000000"/>
              </a:solidFill>
              <a:latin typeface="Arial Rounded MT Bold" panose="020F0704030504030204" pitchFamily="34" charset="0"/>
              <a:ea typeface="Calibri"/>
              <a:cs typeface="Calibri"/>
            </a:rPr>
            <a:pPr marL="0" indent="0"/>
            <a:t>882</a:t>
          </a:fld>
          <a:endParaRPr lang="en-IN" sz="1200" b="1" i="0" u="none" strike="noStrike" kern="1200">
            <a:solidFill>
              <a:srgbClr val="000000"/>
            </a:solidFill>
            <a:latin typeface="Arial Rounded MT Bold" panose="020F0704030504030204" pitchFamily="34" charset="0"/>
            <a:ea typeface="Calibri"/>
            <a:cs typeface="Calibri"/>
          </a:endParaRPr>
        </a:p>
      </xdr:txBody>
    </xdr:sp>
    <xdr:clientData/>
  </xdr:twoCellAnchor>
  <xdr:twoCellAnchor editAs="oneCell">
    <xdr:from>
      <xdr:col>2</xdr:col>
      <xdr:colOff>116205</xdr:colOff>
      <xdr:row>14</xdr:row>
      <xdr:rowOff>20955</xdr:rowOff>
    </xdr:from>
    <xdr:to>
      <xdr:col>4</xdr:col>
      <xdr:colOff>634365</xdr:colOff>
      <xdr:row>17</xdr:row>
      <xdr:rowOff>137160</xdr:rowOff>
    </xdr:to>
    <mc:AlternateContent xmlns:mc="http://schemas.openxmlformats.org/markup-compatibility/2006" xmlns:a14="http://schemas.microsoft.com/office/drawing/2010/main">
      <mc:Choice Requires="a14">
        <xdr:graphicFrame macro="">
          <xdr:nvGraphicFramePr>
            <xdr:cNvPr id="30" name="Gender 2">
              <a:extLst>
                <a:ext uri="{FF2B5EF4-FFF2-40B4-BE49-F238E27FC236}">
                  <a16:creationId xmlns:a16="http://schemas.microsoft.com/office/drawing/2014/main" id="{44ACF35B-654E-4003-8741-270893D2F90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426845" y="2687955"/>
              <a:ext cx="1828800" cy="6877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342900</xdr:colOff>
      <xdr:row>11</xdr:row>
      <xdr:rowOff>114300</xdr:rowOff>
    </xdr:from>
    <xdr:to>
      <xdr:col>4</xdr:col>
      <xdr:colOff>502920</xdr:colOff>
      <xdr:row>13</xdr:row>
      <xdr:rowOff>106680</xdr:rowOff>
    </xdr:to>
    <xdr:sp macro="" textlink="">
      <xdr:nvSpPr>
        <xdr:cNvPr id="31" name="TextBox 30">
          <a:extLst>
            <a:ext uri="{FF2B5EF4-FFF2-40B4-BE49-F238E27FC236}">
              <a16:creationId xmlns:a16="http://schemas.microsoft.com/office/drawing/2014/main" id="{F59B945C-ABFF-2625-30D8-66273117810D}"/>
            </a:ext>
          </a:extLst>
        </xdr:cNvPr>
        <xdr:cNvSpPr txBox="1"/>
      </xdr:nvSpPr>
      <xdr:spPr>
        <a:xfrm>
          <a:off x="998220" y="2209800"/>
          <a:ext cx="21259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Total</a:t>
          </a:r>
          <a:r>
            <a:rPr lang="en-IN" sz="1100" kern="1200"/>
            <a:t> </a:t>
          </a:r>
          <a:r>
            <a:rPr lang="en-IN" sz="1600" kern="1200">
              <a:solidFill>
                <a:schemeClr val="accent2">
                  <a:lumMod val="50000"/>
                </a:schemeClr>
              </a:solidFill>
              <a:latin typeface="Bahnschrift SemiBold Condensed" panose="020B0502040204020203" pitchFamily="34" charset="0"/>
              <a:ea typeface="+mn-ea"/>
              <a:cs typeface="+mn-cs"/>
            </a:rPr>
            <a:t>Employees</a:t>
          </a:r>
          <a:r>
            <a:rPr lang="en-IN" sz="1100" kern="1200" baseline="0"/>
            <a:t> </a:t>
          </a:r>
          <a:r>
            <a:rPr lang="en-IN" sz="1600" kern="1200">
              <a:solidFill>
                <a:schemeClr val="accent2">
                  <a:lumMod val="50000"/>
                </a:schemeClr>
              </a:solidFill>
              <a:latin typeface="Bahnschrift SemiBold Condensed" panose="020B0502040204020203" pitchFamily="34" charset="0"/>
              <a:ea typeface="+mn-ea"/>
              <a:cs typeface="+mn-cs"/>
            </a:rPr>
            <a:t>by</a:t>
          </a:r>
          <a:r>
            <a:rPr lang="en-IN" sz="1100" kern="1200" baseline="0"/>
            <a:t> </a:t>
          </a:r>
          <a:r>
            <a:rPr lang="en-IN" sz="1600" kern="1200">
              <a:solidFill>
                <a:schemeClr val="accent2">
                  <a:lumMod val="50000"/>
                </a:schemeClr>
              </a:solidFill>
              <a:latin typeface="Bahnschrift SemiBold Condensed" panose="020B0502040204020203" pitchFamily="34" charset="0"/>
              <a:ea typeface="+mn-ea"/>
              <a:cs typeface="+mn-cs"/>
            </a:rPr>
            <a:t>Gender</a:t>
          </a:r>
        </a:p>
      </xdr:txBody>
    </xdr:sp>
    <xdr:clientData/>
  </xdr:twoCellAnchor>
  <xdr:twoCellAnchor>
    <xdr:from>
      <xdr:col>6</xdr:col>
      <xdr:colOff>15240</xdr:colOff>
      <xdr:row>13</xdr:row>
      <xdr:rowOff>106680</xdr:rowOff>
    </xdr:from>
    <xdr:to>
      <xdr:col>11</xdr:col>
      <xdr:colOff>320040</xdr:colOff>
      <xdr:row>24</xdr:row>
      <xdr:rowOff>53340</xdr:rowOff>
    </xdr:to>
    <xdr:graphicFrame macro="">
      <xdr:nvGraphicFramePr>
        <xdr:cNvPr id="33" name="Chart 32">
          <a:extLst>
            <a:ext uri="{FF2B5EF4-FFF2-40B4-BE49-F238E27FC236}">
              <a16:creationId xmlns:a16="http://schemas.microsoft.com/office/drawing/2014/main" id="{72B28B02-7160-422D-AEF8-67503F5F6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403860</xdr:colOff>
      <xdr:row>13</xdr:row>
      <xdr:rowOff>60960</xdr:rowOff>
    </xdr:from>
    <xdr:to>
      <xdr:col>5</xdr:col>
      <xdr:colOff>632460</xdr:colOff>
      <xdr:row>13</xdr:row>
      <xdr:rowOff>91440</xdr:rowOff>
    </xdr:to>
    <xdr:cxnSp macro="">
      <xdr:nvCxnSpPr>
        <xdr:cNvPr id="35" name="Straight Connector 34">
          <a:extLst>
            <a:ext uri="{FF2B5EF4-FFF2-40B4-BE49-F238E27FC236}">
              <a16:creationId xmlns:a16="http://schemas.microsoft.com/office/drawing/2014/main" id="{A626F47F-395B-9337-C5C6-C1EAC4CB65CA}"/>
            </a:ext>
          </a:extLst>
        </xdr:cNvPr>
        <xdr:cNvCxnSpPr/>
      </xdr:nvCxnSpPr>
      <xdr:spPr>
        <a:xfrm flipV="1">
          <a:off x="1059180" y="2537460"/>
          <a:ext cx="2849880" cy="30480"/>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xdr:colOff>
      <xdr:row>13</xdr:row>
      <xdr:rowOff>53340</xdr:rowOff>
    </xdr:from>
    <xdr:to>
      <xdr:col>11</xdr:col>
      <xdr:colOff>350520</xdr:colOff>
      <xdr:row>13</xdr:row>
      <xdr:rowOff>91440</xdr:rowOff>
    </xdr:to>
    <xdr:cxnSp macro="">
      <xdr:nvCxnSpPr>
        <xdr:cNvPr id="40" name="Straight Connector 39">
          <a:extLst>
            <a:ext uri="{FF2B5EF4-FFF2-40B4-BE49-F238E27FC236}">
              <a16:creationId xmlns:a16="http://schemas.microsoft.com/office/drawing/2014/main" id="{1DF623F1-B30D-6F19-9A66-1A47B735AF09}"/>
            </a:ext>
          </a:extLst>
        </xdr:cNvPr>
        <xdr:cNvCxnSpPr/>
      </xdr:nvCxnSpPr>
      <xdr:spPr>
        <a:xfrm>
          <a:off x="4000500" y="2529840"/>
          <a:ext cx="3558540" cy="38100"/>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198120</xdr:colOff>
      <xdr:row>11</xdr:row>
      <xdr:rowOff>121920</xdr:rowOff>
    </xdr:from>
    <xdr:to>
      <xdr:col>9</xdr:col>
      <xdr:colOff>281940</xdr:colOff>
      <xdr:row>13</xdr:row>
      <xdr:rowOff>114300</xdr:rowOff>
    </xdr:to>
    <xdr:sp macro="" textlink="">
      <xdr:nvSpPr>
        <xdr:cNvPr id="44" name="TextBox 43">
          <a:extLst>
            <a:ext uri="{FF2B5EF4-FFF2-40B4-BE49-F238E27FC236}">
              <a16:creationId xmlns:a16="http://schemas.microsoft.com/office/drawing/2014/main" id="{895D9BE2-A491-F358-2C12-29C9B85BB438}"/>
            </a:ext>
          </a:extLst>
        </xdr:cNvPr>
        <xdr:cNvSpPr txBox="1"/>
      </xdr:nvSpPr>
      <xdr:spPr>
        <a:xfrm>
          <a:off x="4130040" y="2217420"/>
          <a:ext cx="20497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Education</a:t>
          </a:r>
          <a:r>
            <a:rPr lang="en-IN" sz="1200" kern="1200">
              <a:latin typeface="Bahnschrift Condensed" panose="020B0502040204020203" pitchFamily="34" charset="0"/>
            </a:rPr>
            <a:t> </a:t>
          </a:r>
          <a:r>
            <a:rPr lang="en-IN" sz="1600" kern="1200">
              <a:solidFill>
                <a:schemeClr val="accent2">
                  <a:lumMod val="50000"/>
                </a:schemeClr>
              </a:solidFill>
              <a:latin typeface="Bahnschrift SemiBold Condensed" panose="020B0502040204020203" pitchFamily="34" charset="0"/>
              <a:ea typeface="+mn-ea"/>
              <a:cs typeface="+mn-cs"/>
            </a:rPr>
            <a:t>wise</a:t>
          </a:r>
          <a:r>
            <a:rPr lang="en-IN" sz="1200" kern="1200">
              <a:latin typeface="Bahnschrift Condensed" panose="020B0502040204020203" pitchFamily="34" charset="0"/>
            </a:rPr>
            <a:t> </a:t>
          </a:r>
          <a:r>
            <a:rPr lang="en-IN" sz="1600" kern="1200">
              <a:solidFill>
                <a:schemeClr val="accent2">
                  <a:lumMod val="50000"/>
                </a:schemeClr>
              </a:solidFill>
              <a:latin typeface="Bahnschrift SemiBold Condensed" panose="020B0502040204020203" pitchFamily="34" charset="0"/>
              <a:ea typeface="+mn-ea"/>
              <a:cs typeface="+mn-cs"/>
            </a:rPr>
            <a:t>Attiration</a:t>
          </a:r>
        </a:p>
      </xdr:txBody>
    </xdr:sp>
    <xdr:clientData/>
  </xdr:twoCellAnchor>
  <xdr:twoCellAnchor>
    <xdr:from>
      <xdr:col>11</xdr:col>
      <xdr:colOff>495300</xdr:colOff>
      <xdr:row>14</xdr:row>
      <xdr:rowOff>45720</xdr:rowOff>
    </xdr:from>
    <xdr:to>
      <xdr:col>16</xdr:col>
      <xdr:colOff>525780</xdr:colOff>
      <xdr:row>24</xdr:row>
      <xdr:rowOff>68580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4A5D1729-CB64-4590-8AD5-BDCA7EC398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703820" y="2712720"/>
              <a:ext cx="3307080" cy="19278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525780</xdr:colOff>
      <xdr:row>13</xdr:row>
      <xdr:rowOff>91440</xdr:rowOff>
    </xdr:from>
    <xdr:to>
      <xdr:col>16</xdr:col>
      <xdr:colOff>480060</xdr:colOff>
      <xdr:row>13</xdr:row>
      <xdr:rowOff>121920</xdr:rowOff>
    </xdr:to>
    <xdr:cxnSp macro="">
      <xdr:nvCxnSpPr>
        <xdr:cNvPr id="12" name="Straight Connector 11">
          <a:extLst>
            <a:ext uri="{FF2B5EF4-FFF2-40B4-BE49-F238E27FC236}">
              <a16:creationId xmlns:a16="http://schemas.microsoft.com/office/drawing/2014/main" id="{078819DA-00FD-4286-97C9-2B05E5B6E69E}"/>
            </a:ext>
          </a:extLst>
        </xdr:cNvPr>
        <xdr:cNvCxnSpPr/>
      </xdr:nvCxnSpPr>
      <xdr:spPr>
        <a:xfrm>
          <a:off x="7734300" y="2567940"/>
          <a:ext cx="3230880" cy="30480"/>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83820</xdr:colOff>
      <xdr:row>12</xdr:row>
      <xdr:rowOff>15240</xdr:rowOff>
    </xdr:from>
    <xdr:to>
      <xdr:col>14</xdr:col>
      <xdr:colOff>381000</xdr:colOff>
      <xdr:row>13</xdr:row>
      <xdr:rowOff>106680</xdr:rowOff>
    </xdr:to>
    <xdr:sp macro="" textlink="">
      <xdr:nvSpPr>
        <xdr:cNvPr id="37" name="TextBox 36">
          <a:extLst>
            <a:ext uri="{FF2B5EF4-FFF2-40B4-BE49-F238E27FC236}">
              <a16:creationId xmlns:a16="http://schemas.microsoft.com/office/drawing/2014/main" id="{56155DF9-C1CA-141F-CB20-B64372745C66}"/>
            </a:ext>
          </a:extLst>
        </xdr:cNvPr>
        <xdr:cNvSpPr txBox="1"/>
      </xdr:nvSpPr>
      <xdr:spPr>
        <a:xfrm>
          <a:off x="7947660" y="2301240"/>
          <a:ext cx="16078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Attration</a:t>
          </a:r>
          <a:r>
            <a:rPr lang="en-IN" sz="1600" kern="1200" baseline="0">
              <a:solidFill>
                <a:schemeClr val="accent2">
                  <a:lumMod val="50000"/>
                </a:schemeClr>
              </a:solidFill>
              <a:latin typeface="Bahnschrift SemiBold Condensed" panose="020B0502040204020203" pitchFamily="34" charset="0"/>
              <a:ea typeface="+mn-ea"/>
              <a:cs typeface="+mn-cs"/>
            </a:rPr>
            <a:t> by job role</a:t>
          </a:r>
          <a:endParaRPr lang="en-IN" sz="1100" kern="1200"/>
        </a:p>
      </xdr:txBody>
    </xdr:sp>
    <xdr:clientData/>
  </xdr:twoCellAnchor>
  <xdr:twoCellAnchor>
    <xdr:from>
      <xdr:col>1</xdr:col>
      <xdr:colOff>251460</xdr:colOff>
      <xdr:row>27</xdr:row>
      <xdr:rowOff>76200</xdr:rowOff>
    </xdr:from>
    <xdr:to>
      <xdr:col>5</xdr:col>
      <xdr:colOff>571500</xdr:colOff>
      <xdr:row>38</xdr:row>
      <xdr:rowOff>38100</xdr:rowOff>
    </xdr:to>
    <xdr:graphicFrame macro="">
      <xdr:nvGraphicFramePr>
        <xdr:cNvPr id="38" name="Chart 37">
          <a:extLst>
            <a:ext uri="{FF2B5EF4-FFF2-40B4-BE49-F238E27FC236}">
              <a16:creationId xmlns:a16="http://schemas.microsoft.com/office/drawing/2014/main" id="{289AE209-DA00-4EEB-A2CD-7E465F8383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274320</xdr:colOff>
      <xdr:row>26</xdr:row>
      <xdr:rowOff>182880</xdr:rowOff>
    </xdr:from>
    <xdr:to>
      <xdr:col>5</xdr:col>
      <xdr:colOff>502920</xdr:colOff>
      <xdr:row>27</xdr:row>
      <xdr:rowOff>22860</xdr:rowOff>
    </xdr:to>
    <xdr:cxnSp macro="">
      <xdr:nvCxnSpPr>
        <xdr:cNvPr id="39" name="Straight Connector 38">
          <a:extLst>
            <a:ext uri="{FF2B5EF4-FFF2-40B4-BE49-F238E27FC236}">
              <a16:creationId xmlns:a16="http://schemas.microsoft.com/office/drawing/2014/main" id="{B3C95B56-1CD5-495E-A354-BBB30BDADF3B}"/>
            </a:ext>
          </a:extLst>
        </xdr:cNvPr>
        <xdr:cNvCxnSpPr/>
      </xdr:nvCxnSpPr>
      <xdr:spPr>
        <a:xfrm flipV="1">
          <a:off x="929640" y="5135880"/>
          <a:ext cx="2849880" cy="30480"/>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434340</xdr:colOff>
      <xdr:row>25</xdr:row>
      <xdr:rowOff>60960</xdr:rowOff>
    </xdr:from>
    <xdr:to>
      <xdr:col>4</xdr:col>
      <xdr:colOff>373380</xdr:colOff>
      <xdr:row>26</xdr:row>
      <xdr:rowOff>175260</xdr:rowOff>
    </xdr:to>
    <xdr:sp macro="" textlink="">
      <xdr:nvSpPr>
        <xdr:cNvPr id="41" name="TextBox 40">
          <a:extLst>
            <a:ext uri="{FF2B5EF4-FFF2-40B4-BE49-F238E27FC236}">
              <a16:creationId xmlns:a16="http://schemas.microsoft.com/office/drawing/2014/main" id="{7DF0DEB7-6D38-CC4E-4490-ED13D5AF4C6B}"/>
            </a:ext>
          </a:extLst>
        </xdr:cNvPr>
        <xdr:cNvSpPr txBox="1"/>
      </xdr:nvSpPr>
      <xdr:spPr>
        <a:xfrm>
          <a:off x="1089660" y="4823460"/>
          <a:ext cx="19050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dept wise attration </a:t>
          </a:r>
        </a:p>
      </xdr:txBody>
    </xdr:sp>
    <xdr:clientData/>
  </xdr:twoCellAnchor>
  <xdr:twoCellAnchor>
    <xdr:from>
      <xdr:col>6</xdr:col>
      <xdr:colOff>22860</xdr:colOff>
      <xdr:row>27</xdr:row>
      <xdr:rowOff>160020</xdr:rowOff>
    </xdr:from>
    <xdr:to>
      <xdr:col>10</xdr:col>
      <xdr:colOff>53340</xdr:colOff>
      <xdr:row>38</xdr:row>
      <xdr:rowOff>15240</xdr:rowOff>
    </xdr:to>
    <xdr:graphicFrame macro="">
      <xdr:nvGraphicFramePr>
        <xdr:cNvPr id="42" name="Chart 41">
          <a:extLst>
            <a:ext uri="{FF2B5EF4-FFF2-40B4-BE49-F238E27FC236}">
              <a16:creationId xmlns:a16="http://schemas.microsoft.com/office/drawing/2014/main" id="{C537D3B3-4F37-4F74-A78C-A241F31DA9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53340</xdr:colOff>
      <xdr:row>27</xdr:row>
      <xdr:rowOff>38100</xdr:rowOff>
    </xdr:from>
    <xdr:to>
      <xdr:col>10</xdr:col>
      <xdr:colOff>60960</xdr:colOff>
      <xdr:row>27</xdr:row>
      <xdr:rowOff>45720</xdr:rowOff>
    </xdr:to>
    <xdr:cxnSp macro="">
      <xdr:nvCxnSpPr>
        <xdr:cNvPr id="43" name="Straight Connector 42">
          <a:extLst>
            <a:ext uri="{FF2B5EF4-FFF2-40B4-BE49-F238E27FC236}">
              <a16:creationId xmlns:a16="http://schemas.microsoft.com/office/drawing/2014/main" id="{E656C06D-B66E-4B44-9508-829683935974}"/>
            </a:ext>
          </a:extLst>
        </xdr:cNvPr>
        <xdr:cNvCxnSpPr/>
      </xdr:nvCxnSpPr>
      <xdr:spPr>
        <a:xfrm flipV="1">
          <a:off x="3985260" y="5181600"/>
          <a:ext cx="2628900" cy="7620"/>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25</xdr:row>
      <xdr:rowOff>106680</xdr:rowOff>
    </xdr:from>
    <xdr:to>
      <xdr:col>8</xdr:col>
      <xdr:colOff>472440</xdr:colOff>
      <xdr:row>27</xdr:row>
      <xdr:rowOff>60960</xdr:rowOff>
    </xdr:to>
    <xdr:sp macro="" textlink="">
      <xdr:nvSpPr>
        <xdr:cNvPr id="47" name="TextBox 46">
          <a:extLst>
            <a:ext uri="{FF2B5EF4-FFF2-40B4-BE49-F238E27FC236}">
              <a16:creationId xmlns:a16="http://schemas.microsoft.com/office/drawing/2014/main" id="{0658F441-2609-04A1-EB27-B66096D48751}"/>
            </a:ext>
          </a:extLst>
        </xdr:cNvPr>
        <xdr:cNvSpPr txBox="1"/>
      </xdr:nvSpPr>
      <xdr:spPr>
        <a:xfrm>
          <a:off x="4069080" y="4869180"/>
          <a:ext cx="164592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Age</a:t>
          </a:r>
          <a:r>
            <a:rPr lang="en-IN" sz="1600" kern="1200" baseline="0">
              <a:solidFill>
                <a:schemeClr val="accent2">
                  <a:lumMod val="50000"/>
                </a:schemeClr>
              </a:solidFill>
              <a:latin typeface="Bahnschrift SemiBold Condensed" panose="020B0502040204020203" pitchFamily="34" charset="0"/>
              <a:ea typeface="+mn-ea"/>
              <a:cs typeface="+mn-cs"/>
            </a:rPr>
            <a:t> wise attration</a:t>
          </a:r>
          <a:endParaRPr lang="en-IN" sz="1100" kern="1200"/>
        </a:p>
      </xdr:txBody>
    </xdr:sp>
    <xdr:clientData/>
  </xdr:twoCellAnchor>
  <xdr:twoCellAnchor>
    <xdr:from>
      <xdr:col>10</xdr:col>
      <xdr:colOff>167640</xdr:colOff>
      <xdr:row>28</xdr:row>
      <xdr:rowOff>30480</xdr:rowOff>
    </xdr:from>
    <xdr:to>
      <xdr:col>13</xdr:col>
      <xdr:colOff>396240</xdr:colOff>
      <xdr:row>38</xdr:row>
      <xdr:rowOff>30480</xdr:rowOff>
    </xdr:to>
    <mc:AlternateContent xmlns:mc="http://schemas.openxmlformats.org/markup-compatibility/2006">
      <mc:Choice xmlns:cx2="http://schemas.microsoft.com/office/drawing/2015/10/21/chartex" Requires="cx2">
        <xdr:graphicFrame macro="">
          <xdr:nvGraphicFramePr>
            <xdr:cNvPr id="48" name="Chart 47">
              <a:extLst>
                <a:ext uri="{FF2B5EF4-FFF2-40B4-BE49-F238E27FC236}">
                  <a16:creationId xmlns:a16="http://schemas.microsoft.com/office/drawing/2014/main" id="{614F24AD-A3B9-45FD-9305-4B9136E219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6720840" y="5364480"/>
              <a:ext cx="2194560" cy="1905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160020</xdr:colOff>
      <xdr:row>27</xdr:row>
      <xdr:rowOff>60960</xdr:rowOff>
    </xdr:from>
    <xdr:to>
      <xdr:col>13</xdr:col>
      <xdr:colOff>327660</xdr:colOff>
      <xdr:row>27</xdr:row>
      <xdr:rowOff>76200</xdr:rowOff>
    </xdr:to>
    <xdr:cxnSp macro="">
      <xdr:nvCxnSpPr>
        <xdr:cNvPr id="49" name="Straight Connector 48">
          <a:extLst>
            <a:ext uri="{FF2B5EF4-FFF2-40B4-BE49-F238E27FC236}">
              <a16:creationId xmlns:a16="http://schemas.microsoft.com/office/drawing/2014/main" id="{D57FC2DC-0C5D-4734-B4F7-A83A3F9684D0}"/>
            </a:ext>
          </a:extLst>
        </xdr:cNvPr>
        <xdr:cNvCxnSpPr/>
      </xdr:nvCxnSpPr>
      <xdr:spPr>
        <a:xfrm>
          <a:off x="6713220" y="5204460"/>
          <a:ext cx="2133600" cy="15240"/>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274320</xdr:colOff>
      <xdr:row>25</xdr:row>
      <xdr:rowOff>152400</xdr:rowOff>
    </xdr:from>
    <xdr:to>
      <xdr:col>13</xdr:col>
      <xdr:colOff>411480</xdr:colOff>
      <xdr:row>28</xdr:row>
      <xdr:rowOff>30480</xdr:rowOff>
    </xdr:to>
    <xdr:sp macro="" textlink="">
      <xdr:nvSpPr>
        <xdr:cNvPr id="51" name="TextBox 50">
          <a:extLst>
            <a:ext uri="{FF2B5EF4-FFF2-40B4-BE49-F238E27FC236}">
              <a16:creationId xmlns:a16="http://schemas.microsoft.com/office/drawing/2014/main" id="{5DA42F4A-6976-AE33-0C26-BDF04F433DE5}"/>
            </a:ext>
          </a:extLst>
        </xdr:cNvPr>
        <xdr:cNvSpPr txBox="1"/>
      </xdr:nvSpPr>
      <xdr:spPr>
        <a:xfrm>
          <a:off x="6827520" y="4914900"/>
          <a:ext cx="21031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attration</a:t>
          </a:r>
          <a:r>
            <a:rPr lang="en-IN" sz="1600" kern="1200" baseline="0">
              <a:solidFill>
                <a:schemeClr val="accent2">
                  <a:lumMod val="50000"/>
                </a:schemeClr>
              </a:solidFill>
              <a:latin typeface="Bahnschrift SemiBold Condensed" panose="020B0502040204020203" pitchFamily="34" charset="0"/>
              <a:ea typeface="+mn-ea"/>
              <a:cs typeface="+mn-cs"/>
            </a:rPr>
            <a:t> by married status</a:t>
          </a:r>
          <a:endParaRPr lang="en-IN" sz="1100" kern="1200"/>
        </a:p>
      </xdr:txBody>
    </xdr:sp>
    <xdr:clientData/>
  </xdr:twoCellAnchor>
  <xdr:twoCellAnchor editAs="oneCell">
    <xdr:from>
      <xdr:col>15</xdr:col>
      <xdr:colOff>594360</xdr:colOff>
      <xdr:row>27</xdr:row>
      <xdr:rowOff>38100</xdr:rowOff>
    </xdr:from>
    <xdr:to>
      <xdr:col>17</xdr:col>
      <xdr:colOff>7620</xdr:colOff>
      <xdr:row>34</xdr:row>
      <xdr:rowOff>0</xdr:rowOff>
    </xdr:to>
    <mc:AlternateContent xmlns:mc="http://schemas.openxmlformats.org/markup-compatibility/2006">
      <mc:Choice xmlns:a14="http://schemas.microsoft.com/office/drawing/2010/main" Requires="a14">
        <xdr:graphicFrame macro="">
          <xdr:nvGraphicFramePr>
            <xdr:cNvPr id="52" name="Department 1">
              <a:extLst>
                <a:ext uri="{FF2B5EF4-FFF2-40B4-BE49-F238E27FC236}">
                  <a16:creationId xmlns:a16="http://schemas.microsoft.com/office/drawing/2014/main" id="{76ECD38E-9F34-4B11-89A0-78D5B2882D6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424160" y="5181600"/>
              <a:ext cx="7239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632460</xdr:colOff>
      <xdr:row>27</xdr:row>
      <xdr:rowOff>22860</xdr:rowOff>
    </xdr:from>
    <xdr:to>
      <xdr:col>15</xdr:col>
      <xdr:colOff>571500</xdr:colOff>
      <xdr:row>38</xdr:row>
      <xdr:rowOff>91440</xdr:rowOff>
    </xdr:to>
    <mc:AlternateContent xmlns:mc="http://schemas.openxmlformats.org/markup-compatibility/2006">
      <mc:Choice xmlns:a14="http://schemas.microsoft.com/office/drawing/2010/main" Requires="a14">
        <xdr:graphicFrame macro="">
          <xdr:nvGraphicFramePr>
            <xdr:cNvPr id="53" name="Education ">
              <a:extLst>
                <a:ext uri="{FF2B5EF4-FFF2-40B4-BE49-F238E27FC236}">
                  <a16:creationId xmlns:a16="http://schemas.microsoft.com/office/drawing/2014/main" id="{CB03E8A6-49FD-43F6-B6D6-E0A4068814A9}"/>
                </a:ext>
              </a:extLst>
            </xdr:cNvPr>
            <xdr:cNvGraphicFramePr/>
          </xdr:nvGraphicFramePr>
          <xdr:xfrm>
            <a:off x="0" y="0"/>
            <a:ext cx="0" cy="0"/>
          </xdr:xfrm>
          <a:graphic>
            <a:graphicData uri="http://schemas.microsoft.com/office/drawing/2010/slicer">
              <sle:slicer xmlns:sle="http://schemas.microsoft.com/office/drawing/2010/slicer" name="Education "/>
            </a:graphicData>
          </a:graphic>
        </xdr:graphicFrame>
      </mc:Choice>
      <mc:Fallback>
        <xdr:sp macro="" textlink="">
          <xdr:nvSpPr>
            <xdr:cNvPr id="0" name=""/>
            <xdr:cNvSpPr>
              <a:spLocks noTextEdit="1"/>
            </xdr:cNvSpPr>
          </xdr:nvSpPr>
          <xdr:spPr>
            <a:xfrm>
              <a:off x="9151620" y="5166360"/>
              <a:ext cx="124968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472440</xdr:colOff>
      <xdr:row>25</xdr:row>
      <xdr:rowOff>167640</xdr:rowOff>
    </xdr:from>
    <xdr:to>
      <xdr:col>15</xdr:col>
      <xdr:colOff>419100</xdr:colOff>
      <xdr:row>27</xdr:row>
      <xdr:rowOff>83820</xdr:rowOff>
    </xdr:to>
    <xdr:sp macro="" textlink="">
      <xdr:nvSpPr>
        <xdr:cNvPr id="82" name="TextBox 81">
          <a:extLst>
            <a:ext uri="{FF2B5EF4-FFF2-40B4-BE49-F238E27FC236}">
              <a16:creationId xmlns:a16="http://schemas.microsoft.com/office/drawing/2014/main" id="{0645CB18-B2EF-5C1D-A046-6783E4123866}"/>
            </a:ext>
          </a:extLst>
        </xdr:cNvPr>
        <xdr:cNvSpPr txBox="1"/>
      </xdr:nvSpPr>
      <xdr:spPr>
        <a:xfrm>
          <a:off x="8991600" y="4930140"/>
          <a:ext cx="12573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eduction</a:t>
          </a:r>
        </a:p>
      </xdr:txBody>
    </xdr:sp>
    <xdr:clientData/>
  </xdr:twoCellAnchor>
  <xdr:twoCellAnchor>
    <xdr:from>
      <xdr:col>15</xdr:col>
      <xdr:colOff>411480</xdr:colOff>
      <xdr:row>25</xdr:row>
      <xdr:rowOff>152400</xdr:rowOff>
    </xdr:from>
    <xdr:to>
      <xdr:col>17</xdr:col>
      <xdr:colOff>198120</xdr:colOff>
      <xdr:row>27</xdr:row>
      <xdr:rowOff>53340</xdr:rowOff>
    </xdr:to>
    <xdr:sp macro="" textlink="">
      <xdr:nvSpPr>
        <xdr:cNvPr id="83" name="TextBox 82">
          <a:extLst>
            <a:ext uri="{FF2B5EF4-FFF2-40B4-BE49-F238E27FC236}">
              <a16:creationId xmlns:a16="http://schemas.microsoft.com/office/drawing/2014/main" id="{EE04D3D3-93D4-C1A3-6E82-5FA2A0515B41}"/>
            </a:ext>
          </a:extLst>
        </xdr:cNvPr>
        <xdr:cNvSpPr txBox="1"/>
      </xdr:nvSpPr>
      <xdr:spPr>
        <a:xfrm>
          <a:off x="10241280" y="4914900"/>
          <a:ext cx="10972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accent2">
                  <a:lumMod val="50000"/>
                </a:schemeClr>
              </a:solidFill>
              <a:latin typeface="Bahnschrift SemiBold Condensed" panose="020B0502040204020203" pitchFamily="34" charset="0"/>
              <a:ea typeface="+mn-ea"/>
              <a:cs typeface="+mn-cs"/>
            </a:rPr>
            <a:t>department</a:t>
          </a:r>
        </a:p>
      </xdr:txBody>
    </xdr:sp>
    <xdr:clientData/>
  </xdr:twoCellAnchor>
  <xdr:twoCellAnchor>
    <xdr:from>
      <xdr:col>14</xdr:col>
      <xdr:colOff>441960</xdr:colOff>
      <xdr:row>25</xdr:row>
      <xdr:rowOff>15240</xdr:rowOff>
    </xdr:from>
    <xdr:to>
      <xdr:col>16</xdr:col>
      <xdr:colOff>68580</xdr:colOff>
      <xdr:row>27</xdr:row>
      <xdr:rowOff>45720</xdr:rowOff>
    </xdr:to>
    <xdr:sp macro="" textlink="">
      <xdr:nvSpPr>
        <xdr:cNvPr id="84" name="TextBox 83">
          <a:extLst>
            <a:ext uri="{FF2B5EF4-FFF2-40B4-BE49-F238E27FC236}">
              <a16:creationId xmlns:a16="http://schemas.microsoft.com/office/drawing/2014/main" id="{4B8349D1-9DFA-8264-3AC1-BB82EE43B26F}"/>
            </a:ext>
          </a:extLst>
        </xdr:cNvPr>
        <xdr:cNvSpPr txBox="1"/>
      </xdr:nvSpPr>
      <xdr:spPr>
        <a:xfrm>
          <a:off x="9616440" y="4777740"/>
          <a:ext cx="93726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ysClr val="windowText" lastClr="000000"/>
              </a:solidFill>
              <a:latin typeface="Arial Black" panose="020B0A04020102020204" pitchFamily="34" charset="0"/>
            </a:rPr>
            <a:t>Slicer</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563880</xdr:colOff>
      <xdr:row>10</xdr:row>
      <xdr:rowOff>99060</xdr:rowOff>
    </xdr:from>
    <xdr:to>
      <xdr:col>1</xdr:col>
      <xdr:colOff>60960</xdr:colOff>
      <xdr:row>16</xdr:row>
      <xdr:rowOff>160020</xdr:rowOff>
    </xdr:to>
    <xdr:graphicFrame macro="">
      <xdr:nvGraphicFramePr>
        <xdr:cNvPr id="2" name="Chart 1">
          <a:extLst>
            <a:ext uri="{FF2B5EF4-FFF2-40B4-BE49-F238E27FC236}">
              <a16:creationId xmlns:a16="http://schemas.microsoft.com/office/drawing/2014/main" id="{8C2684B8-143B-8F30-037F-2E3E35FC1C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xdr:colOff>
      <xdr:row>8</xdr:row>
      <xdr:rowOff>19050</xdr:rowOff>
    </xdr:from>
    <xdr:to>
      <xdr:col>9</xdr:col>
      <xdr:colOff>605790</xdr:colOff>
      <xdr:row>21</xdr:row>
      <xdr:rowOff>186690</xdr:rowOff>
    </xdr:to>
    <xdr:graphicFrame macro="">
      <xdr:nvGraphicFramePr>
        <xdr:cNvPr id="5" name="Chart 4">
          <a:extLst>
            <a:ext uri="{FF2B5EF4-FFF2-40B4-BE49-F238E27FC236}">
              <a16:creationId xmlns:a16="http://schemas.microsoft.com/office/drawing/2014/main" id="{5C1FD5BC-9F92-7753-9AEF-C7E61A1F29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411480</xdr:colOff>
      <xdr:row>16</xdr:row>
      <xdr:rowOff>144780</xdr:rowOff>
    </xdr:from>
    <xdr:to>
      <xdr:col>8</xdr:col>
      <xdr:colOff>228600</xdr:colOff>
      <xdr:row>30</xdr:row>
      <xdr:rowOff>66675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F459EE67-01AA-A214-D2AA-7F2D597F139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937760" y="33147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sudheer babu" refreshedDate="45642.807120370373" createdVersion="8" refreshedVersion="8" minRefreshableVersion="3" recordCount="1470" xr:uid="{96A5CA30-62CF-4A7A-A322-2DDC054A8296}">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829161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7A5370-5719-425C-9AB0-85FDB6A4FF92}"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CC3994-DC12-4DC4-AD96-3E4CA2CACE19}"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7E7238-69F8-4AF5-AD7A-969CBE6DD3E9}"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6">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F1C2FA-32DA-4473-87EB-7B02A67C4B79}" name="attration by job"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3654AB-742C-469F-83AC-E3779A0A5C45}" name="dept wise atten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4F5B5B-349E-45A4-8EED-354461E96CF6}" name="attration by age group"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C3F70B-40CB-4F8D-BBB4-BEEFE2D3AABF}" name="married statu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04AA09C-24A0-4075-B50F-CD71E19AA4DC}"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AF00DF8-9D46-4B52-A475-8CF28E5EA94E}" sourceName="Gender">
  <pivotTables>
    <pivotTable tabId="9" name="PivotTable2"/>
  </pivotTables>
  <data>
    <tabular pivotCacheId="188291614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1D7876E-9265-4E2E-A01D-88FC77D64DF8}" sourceName="Gender">
  <pivotTables>
    <pivotTable tabId="10" name="PivotTable1"/>
  </pivotTables>
  <data>
    <tabular pivotCacheId="188291614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E028032-8DAD-4AE2-9071-22BBFFF73F3B}" sourceName="Department">
  <pivotTables>
    <pivotTable tabId="16" name="attration by age group"/>
    <pivotTable tabId="13" name="attration by job"/>
    <pivotTable tabId="15" name="dept wise attention"/>
    <pivotTable tabId="12" name="PivotTable3"/>
    <pivotTable tabId="10" name="PivotTable1"/>
    <pivotTable tabId="7" name="PivotTable1"/>
    <pivotTable tabId="9" name="PivotTable2"/>
    <pivotTable tabId="17" name="married status"/>
  </pivotTables>
  <data>
    <tabular pivotCacheId="188291614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BFE8B3A-A665-4AB1-B80F-E4A75CE3AB82}" sourceName="Education Field">
  <pivotTables>
    <pivotTable tabId="16" name="attration by age group"/>
    <pivotTable tabId="13" name="attration by job"/>
    <pivotTable tabId="15" name="dept wise attention"/>
    <pivotTable tabId="12" name="PivotTable3"/>
    <pivotTable tabId="10" name="PivotTable1"/>
    <pivotTable tabId="7" name="PivotTable1"/>
    <pivotTable tabId="9" name="PivotTable2"/>
    <pivotTable tabId="17" name="married status"/>
  </pivotTables>
  <data>
    <tabular pivotCacheId="188291614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E78D0C5-2CCB-46E8-9D85-DE7B51AF19D7}" cache="Slicer_Gender1"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9CB1DCC-9771-49AD-869E-B46D710CF3E8}" cache="Slicer_Department" caption="Department" rowHeight="260350"/>
  <slicer name="Education Field" xr10:uid="{A5E8BFC0-1C6B-4002-A618-D7616081EA6E}"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2B15D3A-2268-4EF1-B11B-711B5CF98514}" cache="Slicer_Gender1" caption="Gender" columnCount="2" rowHeight="260350"/>
  <slicer name="Department 1" xr10:uid="{0CE559C0-A61B-4FA3-AC70-F0510BBD4519}" cache="Slicer_Department" style="SlicerStyleLight4" rowHeight="260350"/>
  <slicer name="Education " xr10:uid="{1227ED97-E723-4D01-9FC9-8C671F8D5D77}" cache="Slicer_Education_Field" style="SlicerStyleLight6"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8D4DBC7-9D3F-420C-A4C2-2B2837B04871}" cache="Slicer_Gender"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7999-23D1-4A95-82EE-C0BF7965C43F}">
  <dimension ref="A3:E8"/>
  <sheetViews>
    <sheetView workbookViewId="0">
      <selection activeCell="A3" sqref="A3"/>
    </sheetView>
  </sheetViews>
  <sheetFormatPr defaultRowHeight="15.6" x14ac:dyDescent="0.3"/>
  <cols>
    <col min="1" max="1" width="15.19921875" bestFit="1" customWidth="1"/>
    <col min="2" max="2" width="22.796875" bestFit="1" customWidth="1"/>
    <col min="3" max="3" width="13.5" bestFit="1" customWidth="1"/>
    <col min="4" max="4" width="17.19921875" bestFit="1" customWidth="1"/>
    <col min="5" max="5" width="12.796875" bestFit="1" customWidth="1"/>
  </cols>
  <sheetData>
    <row r="3" spans="1:5" x14ac:dyDescent="0.3">
      <c r="A3" s="2" t="s">
        <v>1554</v>
      </c>
      <c r="B3" s="5" t="s">
        <v>1555</v>
      </c>
      <c r="C3" s="4" t="s">
        <v>1556</v>
      </c>
    </row>
    <row r="4" spans="1:5" x14ac:dyDescent="0.3">
      <c r="A4" s="20">
        <v>1470</v>
      </c>
      <c r="B4" s="22">
        <v>237</v>
      </c>
      <c r="C4" s="21">
        <v>36.923809523809524</v>
      </c>
    </row>
    <row r="7" spans="1:5" x14ac:dyDescent="0.3">
      <c r="A7" t="s">
        <v>1557</v>
      </c>
      <c r="B7" t="s">
        <v>1558</v>
      </c>
      <c r="C7" t="s">
        <v>1559</v>
      </c>
      <c r="D7" t="s">
        <v>1560</v>
      </c>
      <c r="E7" t="s">
        <v>1561</v>
      </c>
    </row>
    <row r="8" spans="1:5" x14ac:dyDescent="0.3">
      <c r="A8">
        <f>GETPIVOTDATA("Count of emp no",$A$3)</f>
        <v>1470</v>
      </c>
      <c r="B8">
        <f>GETPIVOTDATA("Sum of CF_attrition count",$A$3)</f>
        <v>237</v>
      </c>
      <c r="C8" s="8">
        <f>GETPIVOTDATA("Average of Age",$A$3)</f>
        <v>36.923809523809524</v>
      </c>
      <c r="D8">
        <f>A8-B8</f>
        <v>1233</v>
      </c>
      <c r="E8" s="6">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4CDD-AE9C-4B95-BAA8-2AC9FCE4CB70}">
  <dimension ref="A3:C9"/>
  <sheetViews>
    <sheetView workbookViewId="0">
      <selection activeCell="A4" sqref="A4"/>
    </sheetView>
  </sheetViews>
  <sheetFormatPr defaultRowHeight="15.6" x14ac:dyDescent="0.3"/>
  <cols>
    <col min="1" max="1" width="12.19921875" bestFit="1" customWidth="1"/>
    <col min="2" max="2" width="22.796875" bestFit="1" customWidth="1"/>
  </cols>
  <sheetData>
    <row r="3" spans="1:3" x14ac:dyDescent="0.3">
      <c r="A3" s="9" t="s">
        <v>1565</v>
      </c>
      <c r="B3" s="3" t="s">
        <v>1567</v>
      </c>
    </row>
    <row r="4" spans="1:3" x14ac:dyDescent="0.3">
      <c r="A4" s="10" t="s">
        <v>51</v>
      </c>
      <c r="B4" s="14">
        <v>588</v>
      </c>
    </row>
    <row r="5" spans="1:3" x14ac:dyDescent="0.3">
      <c r="A5" s="11" t="s">
        <v>62</v>
      </c>
      <c r="B5" s="15">
        <v>882</v>
      </c>
    </row>
    <row r="6" spans="1:3" x14ac:dyDescent="0.3">
      <c r="A6" s="12" t="s">
        <v>1566</v>
      </c>
      <c r="B6" s="16">
        <v>1470</v>
      </c>
    </row>
    <row r="8" spans="1:3" x14ac:dyDescent="0.3">
      <c r="A8" s="13" t="s">
        <v>1568</v>
      </c>
      <c r="B8">
        <f>IFERROR(GETPIVOTDATA("Employee Count",$A$3,"Gender","Female"),0)</f>
        <v>588</v>
      </c>
      <c r="C8">
        <f>IFERROR(B8/($B$8+$B$9),0)</f>
        <v>0.4</v>
      </c>
    </row>
    <row r="9" spans="1:3" x14ac:dyDescent="0.3">
      <c r="A9" s="13" t="s">
        <v>1569</v>
      </c>
      <c r="B9">
        <f>IFERROR(GETPIVOTDATA("Employee Count",$A$3,"Gender","Male"),0)</f>
        <v>882</v>
      </c>
      <c r="C9">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55AE-35AD-4BCE-95BA-CF783D485ADD}">
  <dimension ref="A3:B9"/>
  <sheetViews>
    <sheetView workbookViewId="0">
      <selection activeCell="B5" sqref="B5"/>
    </sheetView>
  </sheetViews>
  <sheetFormatPr defaultRowHeight="15.6" x14ac:dyDescent="0.3"/>
  <cols>
    <col min="1" max="1" width="16" bestFit="1" customWidth="1"/>
    <col min="2" max="2" width="22.796875" bestFit="1" customWidth="1"/>
  </cols>
  <sheetData>
    <row r="3" spans="1:2" x14ac:dyDescent="0.3">
      <c r="A3" s="9" t="s">
        <v>1565</v>
      </c>
      <c r="B3" s="3" t="s">
        <v>1555</v>
      </c>
    </row>
    <row r="4" spans="1:2" x14ac:dyDescent="0.3">
      <c r="A4" s="10" t="s">
        <v>134</v>
      </c>
      <c r="B4" s="14">
        <v>5</v>
      </c>
    </row>
    <row r="5" spans="1:2" x14ac:dyDescent="0.3">
      <c r="A5" s="11" t="s">
        <v>65</v>
      </c>
      <c r="B5" s="15">
        <v>31</v>
      </c>
    </row>
    <row r="6" spans="1:2" x14ac:dyDescent="0.3">
      <c r="A6" s="11" t="s">
        <v>55</v>
      </c>
      <c r="B6" s="15">
        <v>44</v>
      </c>
    </row>
    <row r="7" spans="1:2" x14ac:dyDescent="0.3">
      <c r="A7" s="11" t="s">
        <v>71</v>
      </c>
      <c r="B7" s="15">
        <v>58</v>
      </c>
    </row>
    <row r="8" spans="1:2" x14ac:dyDescent="0.3">
      <c r="A8" s="11" t="s">
        <v>77</v>
      </c>
      <c r="B8" s="15">
        <v>99</v>
      </c>
    </row>
    <row r="9" spans="1:2" x14ac:dyDescent="0.3">
      <c r="A9" s="12" t="s">
        <v>1566</v>
      </c>
      <c r="B9" s="16">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A581A-6EFC-4CC1-81EF-B8A4930861BD}">
  <dimension ref="A1"/>
  <sheetViews>
    <sheetView workbookViewId="0"/>
  </sheetViews>
  <sheetFormatPr defaultRowHeight="15.6"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95B3E-01AC-42CF-841D-7CFD05B9C6F7}">
  <dimension ref="A3:E13"/>
  <sheetViews>
    <sheetView workbookViewId="0">
      <selection activeCell="D3" sqref="D3:E12"/>
    </sheetView>
  </sheetViews>
  <sheetFormatPr defaultRowHeight="15.6" x14ac:dyDescent="0.3"/>
  <cols>
    <col min="1" max="1" width="23.296875" bestFit="1" customWidth="1"/>
    <col min="2" max="2" width="22.796875" bestFit="1" customWidth="1"/>
    <col min="4" max="4" width="23.296875" bestFit="1" customWidth="1"/>
    <col min="5" max="5" width="9.3984375" customWidth="1"/>
  </cols>
  <sheetData>
    <row r="3" spans="1:5" x14ac:dyDescent="0.3">
      <c r="A3" s="9" t="s">
        <v>1565</v>
      </c>
      <c r="B3" s="3" t="s">
        <v>1555</v>
      </c>
      <c r="D3" t="s">
        <v>1570</v>
      </c>
    </row>
    <row r="4" spans="1:5" x14ac:dyDescent="0.3">
      <c r="A4" s="10" t="s">
        <v>83</v>
      </c>
      <c r="B4" s="14">
        <v>9</v>
      </c>
      <c r="D4" t="str">
        <f>A4</f>
        <v>Healthcare Representative</v>
      </c>
      <c r="E4">
        <f>GETPIVOTDATA("CF_attrition count",$A$3,"Job Role",A4)</f>
        <v>9</v>
      </c>
    </row>
    <row r="5" spans="1:5" x14ac:dyDescent="0.3">
      <c r="A5" s="11" t="s">
        <v>163</v>
      </c>
      <c r="B5" s="15">
        <v>12</v>
      </c>
      <c r="D5" t="str">
        <f t="shared" ref="D5:D12" si="0">A5</f>
        <v>Human Resources</v>
      </c>
      <c r="E5">
        <f t="shared" ref="E5:E12" si="1">GETPIVOTDATA("CF_attrition count",$A$3,"Job Role",A5)</f>
        <v>12</v>
      </c>
    </row>
    <row r="6" spans="1:5" x14ac:dyDescent="0.3">
      <c r="A6" s="11" t="s">
        <v>68</v>
      </c>
      <c r="B6" s="15">
        <v>62</v>
      </c>
      <c r="D6" t="str">
        <f t="shared" si="0"/>
        <v>Laboratory Technician</v>
      </c>
      <c r="E6">
        <f t="shared" si="1"/>
        <v>62</v>
      </c>
    </row>
    <row r="7" spans="1:5" x14ac:dyDescent="0.3">
      <c r="A7" s="11" t="s">
        <v>95</v>
      </c>
      <c r="B7" s="15">
        <v>5</v>
      </c>
      <c r="D7" t="str">
        <f t="shared" si="0"/>
        <v>Manager</v>
      </c>
      <c r="E7">
        <f t="shared" si="1"/>
        <v>5</v>
      </c>
    </row>
    <row r="8" spans="1:5" x14ac:dyDescent="0.3">
      <c r="A8" s="11" t="s">
        <v>81</v>
      </c>
      <c r="B8" s="15">
        <v>10</v>
      </c>
      <c r="D8" t="str">
        <f t="shared" si="0"/>
        <v>Manufacturing Director</v>
      </c>
      <c r="E8">
        <f t="shared" si="1"/>
        <v>10</v>
      </c>
    </row>
    <row r="9" spans="1:5" x14ac:dyDescent="0.3">
      <c r="A9" s="11" t="s">
        <v>101</v>
      </c>
      <c r="B9" s="15">
        <v>2</v>
      </c>
      <c r="D9" t="str">
        <f t="shared" si="0"/>
        <v>Research Director</v>
      </c>
      <c r="E9">
        <f t="shared" si="1"/>
        <v>2</v>
      </c>
    </row>
    <row r="10" spans="1:5" x14ac:dyDescent="0.3">
      <c r="A10" s="11" t="s">
        <v>63</v>
      </c>
      <c r="B10" s="15">
        <v>47</v>
      </c>
      <c r="D10" t="str">
        <f t="shared" si="0"/>
        <v>Research Scientist</v>
      </c>
      <c r="E10">
        <f t="shared" si="1"/>
        <v>47</v>
      </c>
    </row>
    <row r="11" spans="1:5" x14ac:dyDescent="0.3">
      <c r="A11" s="11" t="s">
        <v>52</v>
      </c>
      <c r="B11" s="15">
        <v>57</v>
      </c>
      <c r="D11" t="str">
        <f t="shared" si="0"/>
        <v>Sales Executive</v>
      </c>
      <c r="E11">
        <f t="shared" si="1"/>
        <v>57</v>
      </c>
    </row>
    <row r="12" spans="1:5" x14ac:dyDescent="0.3">
      <c r="A12" s="11" t="s">
        <v>99</v>
      </c>
      <c r="B12" s="15">
        <v>33</v>
      </c>
      <c r="D12" t="str">
        <f t="shared" si="0"/>
        <v>Sales Representative</v>
      </c>
      <c r="E12">
        <f t="shared" si="1"/>
        <v>33</v>
      </c>
    </row>
    <row r="13" spans="1:5" x14ac:dyDescent="0.3">
      <c r="A13" s="12" t="s">
        <v>1566</v>
      </c>
      <c r="B13" s="1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967A1-0B96-4311-A59F-CAD0ACE4542F}">
  <dimension ref="A3:B7"/>
  <sheetViews>
    <sheetView topLeftCell="A7" workbookViewId="0">
      <selection activeCell="A4" sqref="A4:B4"/>
    </sheetView>
  </sheetViews>
  <sheetFormatPr defaultRowHeight="15.6" x14ac:dyDescent="0.3"/>
  <cols>
    <col min="1" max="1" width="12.19921875" bestFit="1" customWidth="1"/>
    <col min="2" max="2" width="23.59765625" bestFit="1" customWidth="1"/>
  </cols>
  <sheetData>
    <row r="3" spans="1:2" x14ac:dyDescent="0.3">
      <c r="A3" s="9" t="s">
        <v>1565</v>
      </c>
      <c r="B3" s="3" t="s">
        <v>1572</v>
      </c>
    </row>
    <row r="4" spans="1:2" x14ac:dyDescent="0.3">
      <c r="A4" s="10" t="s">
        <v>161</v>
      </c>
      <c r="B4" s="17">
        <v>5.0632911392405063E-2</v>
      </c>
    </row>
    <row r="5" spans="1:2" x14ac:dyDescent="0.3">
      <c r="A5" s="11" t="s">
        <v>60</v>
      </c>
      <c r="B5" s="18">
        <v>0.56118143459915615</v>
      </c>
    </row>
    <row r="6" spans="1:2" x14ac:dyDescent="0.3">
      <c r="A6" s="11" t="s">
        <v>48</v>
      </c>
      <c r="B6" s="18">
        <v>0.3881856540084388</v>
      </c>
    </row>
    <row r="7" spans="1:2" x14ac:dyDescent="0.3">
      <c r="A7" s="12" t="s">
        <v>1566</v>
      </c>
      <c r="B7" s="1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A5614-E56C-4B16-8BBB-BDF6027742C9}">
  <dimension ref="A3:B9"/>
  <sheetViews>
    <sheetView workbookViewId="0">
      <selection activeCell="A4" sqref="A4:B4"/>
    </sheetView>
  </sheetViews>
  <sheetFormatPr defaultRowHeight="15.6" x14ac:dyDescent="0.3"/>
  <cols>
    <col min="1" max="1" width="12.19921875" bestFit="1" customWidth="1"/>
    <col min="2" max="2" width="22.796875" bestFit="1" customWidth="1"/>
    <col min="3" max="3" width="23.59765625" bestFit="1" customWidth="1"/>
  </cols>
  <sheetData>
    <row r="3" spans="1:2" x14ac:dyDescent="0.3">
      <c r="A3" s="9" t="s">
        <v>1565</v>
      </c>
      <c r="B3" s="3" t="s">
        <v>1555</v>
      </c>
    </row>
    <row r="4" spans="1:2" x14ac:dyDescent="0.3">
      <c r="A4" s="10" t="s">
        <v>69</v>
      </c>
      <c r="B4" s="14">
        <v>112</v>
      </c>
    </row>
    <row r="5" spans="1:2" x14ac:dyDescent="0.3">
      <c r="A5" s="11" t="s">
        <v>46</v>
      </c>
      <c r="B5" s="15">
        <v>51</v>
      </c>
    </row>
    <row r="6" spans="1:2" x14ac:dyDescent="0.3">
      <c r="A6" s="11" t="s">
        <v>58</v>
      </c>
      <c r="B6" s="15">
        <v>25</v>
      </c>
    </row>
    <row r="7" spans="1:2" x14ac:dyDescent="0.3">
      <c r="A7" s="11" t="s">
        <v>75</v>
      </c>
      <c r="B7" s="15">
        <v>11</v>
      </c>
    </row>
    <row r="8" spans="1:2" x14ac:dyDescent="0.3">
      <c r="A8" s="11" t="s">
        <v>92</v>
      </c>
      <c r="B8" s="15">
        <v>38</v>
      </c>
    </row>
    <row r="9" spans="1:2" x14ac:dyDescent="0.3">
      <c r="A9" s="12" t="s">
        <v>1566</v>
      </c>
      <c r="B9" s="1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00B2-9467-47CA-911B-B7DD674F7F98}">
  <dimension ref="A3:E7"/>
  <sheetViews>
    <sheetView workbookViewId="0">
      <selection activeCell="L14" sqref="L14"/>
    </sheetView>
  </sheetViews>
  <sheetFormatPr defaultRowHeight="15.6" x14ac:dyDescent="0.3"/>
  <cols>
    <col min="1" max="1" width="12.19921875" bestFit="1" customWidth="1"/>
    <col min="2" max="3" width="16" bestFit="1" customWidth="1"/>
    <col min="4" max="4" width="13.19921875" bestFit="1" customWidth="1"/>
  </cols>
  <sheetData>
    <row r="3" spans="1:5" x14ac:dyDescent="0.3">
      <c r="A3" s="9" t="s">
        <v>1565</v>
      </c>
      <c r="B3" s="3" t="s">
        <v>1574</v>
      </c>
      <c r="D3" t="s">
        <v>1573</v>
      </c>
      <c r="E3" t="s">
        <v>1571</v>
      </c>
    </row>
    <row r="4" spans="1:5" x14ac:dyDescent="0.3">
      <c r="A4" s="10" t="s">
        <v>79</v>
      </c>
      <c r="B4" s="14">
        <v>327</v>
      </c>
      <c r="D4" t="str">
        <f>A4</f>
        <v>Divorced</v>
      </c>
      <c r="E4">
        <f>GETPIVOTDATA("Attrition",$A$3,"Marital Status",A4)</f>
        <v>327</v>
      </c>
    </row>
    <row r="5" spans="1:5" x14ac:dyDescent="0.3">
      <c r="A5" s="11" t="s">
        <v>64</v>
      </c>
      <c r="B5" s="15">
        <v>673</v>
      </c>
      <c r="D5" t="str">
        <f>A5</f>
        <v>Married</v>
      </c>
      <c r="E5">
        <f>GETPIVOTDATA("Attrition",$A$3,"Marital Status",A5)</f>
        <v>673</v>
      </c>
    </row>
    <row r="6" spans="1:5" x14ac:dyDescent="0.3">
      <c r="A6" s="11" t="s">
        <v>53</v>
      </c>
      <c r="B6" s="15">
        <v>470</v>
      </c>
      <c r="D6" t="str">
        <f>A6</f>
        <v>Single</v>
      </c>
      <c r="E6">
        <f>GETPIVOTDATA("Attrition",$A$3,"Marital Status",A6)</f>
        <v>470</v>
      </c>
    </row>
    <row r="7" spans="1:5" x14ac:dyDescent="0.3">
      <c r="A7" s="12" t="s">
        <v>1566</v>
      </c>
      <c r="B7" s="16">
        <v>1470</v>
      </c>
    </row>
  </sheetData>
  <sortState xmlns:xlrd2="http://schemas.microsoft.com/office/spreadsheetml/2017/richdata2" ref="D4:E6">
    <sortCondition ref="E4: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18" sqref="D18"/>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GridLines="0" tabSelected="1" workbookViewId="0">
      <selection activeCell="R12" sqref="R12"/>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AFE27-DFC7-4A07-A3BB-69A4B87220B9}">
  <dimension ref="A5:C9"/>
  <sheetViews>
    <sheetView workbookViewId="0">
      <selection activeCell="A6" sqref="A6"/>
    </sheetView>
  </sheetViews>
  <sheetFormatPr defaultRowHeight="15.6" x14ac:dyDescent="0.3"/>
  <cols>
    <col min="1" max="1" width="23.59765625" bestFit="1" customWidth="1"/>
    <col min="2" max="2" width="9.3984375" bestFit="1" customWidth="1"/>
  </cols>
  <sheetData>
    <row r="5" spans="1:3" x14ac:dyDescent="0.3">
      <c r="A5" s="3" t="s">
        <v>1562</v>
      </c>
    </row>
    <row r="6" spans="1:3" x14ac:dyDescent="0.3">
      <c r="A6" s="16">
        <v>2.6265306122448981</v>
      </c>
    </row>
    <row r="8" spans="1:3" x14ac:dyDescent="0.3">
      <c r="A8" t="s">
        <v>1563</v>
      </c>
      <c r="B8" s="7">
        <f>GETPIVOTDATA("Job Satisfaction",$A$5)</f>
        <v>2.6265306122448981</v>
      </c>
      <c r="C8">
        <f>B8/4</f>
        <v>0.65663265306122454</v>
      </c>
    </row>
    <row r="9" spans="1:3" x14ac:dyDescent="0.3">
      <c r="A9" t="s">
        <v>1564</v>
      </c>
      <c r="B9" s="7">
        <f>4-B8</f>
        <v>1.3734693877551019</v>
      </c>
      <c r="C9">
        <f>B9/4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gender</vt:lpstr>
      <vt:lpstr>education by attiration</vt:lpstr>
      <vt:lpstr>Sheet2</vt:lpstr>
      <vt:lpstr>attration by job</vt:lpstr>
      <vt:lpstr>dept wise attration</vt:lpstr>
      <vt:lpstr>attration by age group</vt:lpstr>
      <vt:lpstr>Sheet5</vt:lpstr>
      <vt:lpstr>Data</vt:lpstr>
      <vt:lpstr>Images</vt:lpstr>
      <vt:lpstr>dash board</vt:lpstr>
      <vt:lpst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k sudheer babu</cp:lastModifiedBy>
  <dcterms:created xsi:type="dcterms:W3CDTF">2022-12-29T16:02:46Z</dcterms:created>
  <dcterms:modified xsi:type="dcterms:W3CDTF">2025-01-21T05:29:48Z</dcterms:modified>
</cp:coreProperties>
</file>