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240" yWindow="135" windowWidth="20115" windowHeight="7485" tabRatio="815" activeTab="8"/>
  </bookViews>
  <sheets>
    <sheet name="Dashboard" sheetId="2" r:id="rId1"/>
    <sheet name="Rate Cards" sheetId="1" r:id="rId2"/>
    <sheet name="TradeMaster" sheetId="3" r:id="rId3"/>
    <sheet name="Invoice" sheetId="4" r:id="rId4"/>
    <sheet name="Loan Accounts" sheetId="5" r:id="rId5"/>
    <sheet name="Daily Cash book" sheetId="6" r:id="rId6"/>
    <sheet name="TaxComputation " sheetId="7" r:id="rId7"/>
    <sheet name="Configuration" sheetId="8" r:id="rId8"/>
    <sheet name="Bug Tracker " sheetId="9" r:id="rId9"/>
    <sheet name="Sheet1" sheetId="10" r:id="rId10"/>
    <sheet name="Sheet2" sheetId="11" r:id="rId11"/>
  </sheets>
  <calcPr calcId="152511"/>
</workbook>
</file>

<file path=xl/calcChain.xml><?xml version="1.0" encoding="utf-8"?>
<calcChain xmlns="http://schemas.openxmlformats.org/spreadsheetml/2006/main">
  <c r="P7" i="7" l="1"/>
  <c r="Q7" i="7" s="1"/>
  <c r="G7" i="7"/>
  <c r="Q6" i="7"/>
  <c r="P6" i="7"/>
  <c r="G6" i="7"/>
  <c r="P5" i="7"/>
  <c r="Q5" i="7" s="1"/>
  <c r="G5" i="7"/>
  <c r="P4" i="7"/>
  <c r="Q4" i="7" s="1"/>
  <c r="G4" i="7"/>
  <c r="P3" i="7"/>
  <c r="Q3" i="7" s="1"/>
  <c r="G3" i="7"/>
  <c r="Q2" i="7"/>
  <c r="P2" i="7"/>
  <c r="G2" i="7"/>
  <c r="K8" i="5" l="1"/>
  <c r="K9" i="5" s="1"/>
  <c r="K10" i="5" s="1"/>
  <c r="K11" i="5" s="1"/>
  <c r="K12" i="5" s="1"/>
  <c r="K13" i="5" s="1"/>
  <c r="K14" i="5" s="1"/>
  <c r="K15" i="5" s="1"/>
  <c r="K16" i="5" s="1"/>
  <c r="K17" i="5" s="1"/>
  <c r="K7" i="5"/>
</calcChain>
</file>

<file path=xl/comments1.xml><?xml version="1.0" encoding="utf-8"?>
<comments xmlns="http://schemas.openxmlformats.org/spreadsheetml/2006/main">
  <authors>
    <author>Rakesh Kumar Yadav</author>
  </authors>
  <commentList>
    <comment ref="F7" authorId="0" shapeId="0">
      <text>
        <r>
          <rPr>
            <b/>
            <sz val="9"/>
            <color indexed="81"/>
            <rFont val="Tahoma"/>
            <family val="2"/>
          </rPr>
          <t>Rakesh Kumar Yadav:</t>
        </r>
        <r>
          <rPr>
            <sz val="9"/>
            <color indexed="81"/>
            <rFont val="Tahoma"/>
            <family val="2"/>
          </rPr>
          <t xml:space="preserve">
</t>
        </r>
      </text>
    </comment>
  </commentList>
</comments>
</file>

<file path=xl/comments2.xml><?xml version="1.0" encoding="utf-8"?>
<comments xmlns="http://schemas.openxmlformats.org/spreadsheetml/2006/main">
  <authors>
    <author>Rakesh Kumar Yadav</author>
  </authors>
  <commentList>
    <comment ref="O9" authorId="0" shapeId="0">
      <text>
        <r>
          <rPr>
            <b/>
            <sz val="9"/>
            <color indexed="81"/>
            <rFont val="Tahoma"/>
            <family val="2"/>
          </rPr>
          <t>Rakesh Kumar Yadav:</t>
        </r>
        <r>
          <rPr>
            <sz val="9"/>
            <color indexed="81"/>
            <rFont val="Tahoma"/>
            <family val="2"/>
          </rPr>
          <t xml:space="preserve">
It’s a transaction Date </t>
        </r>
      </text>
    </comment>
  </commentList>
</comments>
</file>

<file path=xl/sharedStrings.xml><?xml version="1.0" encoding="utf-8"?>
<sst xmlns="http://schemas.openxmlformats.org/spreadsheetml/2006/main" count="264" uniqueCount="153">
  <si>
    <t>S.No</t>
  </si>
  <si>
    <t>S.No.</t>
  </si>
  <si>
    <t xml:space="preserve">Description </t>
  </si>
  <si>
    <t xml:space="preserve">Priority </t>
  </si>
  <si>
    <t xml:space="preserve">Issue Open Date </t>
  </si>
  <si>
    <t xml:space="preserve">Status </t>
  </si>
  <si>
    <t>Module Name</t>
  </si>
  <si>
    <t>Medium</t>
  </si>
  <si>
    <t>Open</t>
  </si>
  <si>
    <t>Purchage Order</t>
  </si>
  <si>
    <t xml:space="preserve">Download  trade master data based on filter Condition </t>
  </si>
  <si>
    <t>Trade Master</t>
  </si>
  <si>
    <t xml:space="preserve">High </t>
  </si>
  <si>
    <t>Add one more Filter on trade Master (Supplier ID based filtering of data )</t>
  </si>
  <si>
    <t>try to fit the trade master Screen without horizontal Auto Scrolling .
(If Require, change the font size and decrease the Column width )</t>
  </si>
  <si>
    <t xml:space="preserve">Change Purchase Order tab name to Rate Cards </t>
  </si>
  <si>
    <t xml:space="preserve">under trade master subject line change 'Sub Total"  to Sell Cost </t>
  </si>
  <si>
    <t>Hide Item code from Trade master screen</t>
  </si>
  <si>
    <t>After Filter on top mentioned total count of search result</t>
  </si>
  <si>
    <t>Instead of Paging , make it auto scrolling window .</t>
  </si>
  <si>
    <t xml:space="preserve">Create Invoice </t>
  </si>
  <si>
    <t xml:space="preserve">Can we able to maintain the Font of Invoice </t>
  </si>
  <si>
    <t xml:space="preserve">Medium </t>
  </si>
  <si>
    <t xml:space="preserve">Loan Account </t>
  </si>
  <si>
    <t xml:space="preserve">Edit and delete Loan Account </t>
  </si>
  <si>
    <t>Sample Loan Statement</t>
  </si>
  <si>
    <t xml:space="preserve">Loan Account ID </t>
  </si>
  <si>
    <t xml:space="preserve">Under Loan Account , Add one more Field
 (Lender / Borrower Contact detail , Free text </t>
  </si>
  <si>
    <t xml:space="preserve">Date </t>
  </si>
  <si>
    <t xml:space="preserve">Principle Amount </t>
  </si>
  <si>
    <t>Type of Loan ( Lended or borrow )</t>
  </si>
  <si>
    <r>
      <t xml:space="preserve">spelling mistake </t>
    </r>
    <r>
      <rPr>
        <sz val="11"/>
        <color rgb="FFFF0000"/>
        <rFont val="Calibri"/>
        <family val="2"/>
        <scheme val="minor"/>
      </rPr>
      <t>Borrower/Lander Name</t>
    </r>
  </si>
  <si>
    <t xml:space="preserve">configration </t>
  </si>
  <si>
    <t xml:space="preserve">Vehicles - Remove duplicate entry </t>
  </si>
  <si>
    <t xml:space="preserve">In Scope Functionality </t>
  </si>
  <si>
    <t>High Level OBS  Architecture</t>
  </si>
  <si>
    <t>Delivery Methodology</t>
  </si>
  <si>
    <t>Project Schedule and Delivery Milestones.</t>
  </si>
  <si>
    <t>Deliverables and templates</t>
  </si>
  <si>
    <t xml:space="preserve">FSD Workshop’s approach and Schedule </t>
  </si>
  <si>
    <t>Major Risk and Dependencies.</t>
  </si>
  <si>
    <t>HCL Project Team Structure .</t>
  </si>
  <si>
    <t>Executing, Monitoring, and Controlling</t>
  </si>
  <si>
    <t>OCBC –OBS  Project Team</t>
  </si>
  <si>
    <t xml:space="preserve">Table of Content </t>
  </si>
  <si>
    <t xml:space="preserve">Requirement description </t>
  </si>
  <si>
    <t xml:space="preserve">Naration </t>
  </si>
  <si>
    <t>No formula Require On this sheet.</t>
  </si>
  <si>
    <t xml:space="preserve">Sample </t>
  </si>
  <si>
    <t>Narration</t>
  </si>
  <si>
    <t>Reference</t>
  </si>
  <si>
    <t>Date</t>
  </si>
  <si>
    <t>Type</t>
  </si>
  <si>
    <t>Amount</t>
  </si>
  <si>
    <t>Transaction Category</t>
  </si>
  <si>
    <t xml:space="preserve">Edit/Delete </t>
  </si>
  <si>
    <t xml:space="preserve">On simple Entry require as shown in Sample </t>
  </si>
  <si>
    <t xml:space="preserve">Update the Cash table subject line as per the Sample </t>
  </si>
  <si>
    <t>Always show the Data in accending order of date i.e Latest Data come on top. No matter when its was enetered into Cash book. Transaction date should refrence for showing data in accending order.</t>
  </si>
  <si>
    <t>On Cash book page . Add New butoon top is pointing to Trade entry</t>
  </si>
  <si>
    <t>Cash book</t>
  </si>
  <si>
    <t>Implement trade entry Unique (Challan number and Date )</t>
  </si>
  <si>
    <r>
      <t>Loan Account ID : Use following pattern 
forn Lended :  BC/LEN/</t>
    </r>
    <r>
      <rPr>
        <b/>
        <sz val="11"/>
        <color theme="9"/>
        <rFont val="Calibri"/>
        <family val="2"/>
        <scheme val="minor"/>
      </rPr>
      <t>PAW</t>
    </r>
    <r>
      <rPr>
        <sz val="11"/>
        <color theme="1"/>
        <rFont val="Calibri"/>
        <family val="2"/>
        <scheme val="minor"/>
      </rPr>
      <t>/001
For Borrow : BC/BOR/</t>
    </r>
    <r>
      <rPr>
        <b/>
        <sz val="11"/>
        <color theme="9"/>
        <rFont val="Calibri"/>
        <family val="2"/>
        <scheme val="minor"/>
      </rPr>
      <t>PAW</t>
    </r>
    <r>
      <rPr>
        <sz val="11"/>
        <color theme="1"/>
        <rFont val="Calibri"/>
        <family val="2"/>
        <scheme val="minor"/>
      </rPr>
      <t xml:space="preserve">/002
</t>
    </r>
    <r>
      <rPr>
        <sz val="11"/>
        <color theme="9"/>
        <rFont val="Calibri"/>
        <family val="2"/>
        <scheme val="minor"/>
      </rPr>
      <t>PAW</t>
    </r>
    <r>
      <rPr>
        <sz val="11"/>
        <color theme="1"/>
        <rFont val="Calibri"/>
        <family val="2"/>
        <scheme val="minor"/>
      </rPr>
      <t xml:space="preserve"> is first three Character of NAME
</t>
    </r>
  </si>
  <si>
    <t xml:space="preserve">Borrower /Lender Name </t>
  </si>
  <si>
    <t xml:space="preserve">Date : </t>
  </si>
  <si>
    <t>Contact Detail</t>
  </si>
  <si>
    <t>Transaction Narration</t>
  </si>
  <si>
    <t>Repayment Of Interest</t>
  </si>
  <si>
    <t>Repayment of Pricipal</t>
  </si>
  <si>
    <t>Monthly Intrest</t>
  </si>
  <si>
    <t>Sum total</t>
  </si>
  <si>
    <t xml:space="preserve">Balance </t>
  </si>
  <si>
    <t xml:space="preserve">Balance Amount </t>
  </si>
  <si>
    <t xml:space="preserve">Transaction Date </t>
  </si>
  <si>
    <t>Total Outstanding as on Last Complted Month</t>
  </si>
  <si>
    <t xml:space="preserve">Invoice Home age </t>
  </si>
  <si>
    <t xml:space="preserve">S.No </t>
  </si>
  <si>
    <t xml:space="preserve">Invoice Naration </t>
  </si>
  <si>
    <t xml:space="preserve">Invoice Amount </t>
  </si>
  <si>
    <t xml:space="preserve">Payment Recived </t>
  </si>
  <si>
    <t xml:space="preserve">Tax payed </t>
  </si>
  <si>
    <t xml:space="preserve">View and Download </t>
  </si>
  <si>
    <t>`</t>
  </si>
  <si>
    <t>Item Description</t>
  </si>
  <si>
    <t>Supplier Name</t>
  </si>
  <si>
    <t xml:space="preserve">Purchase Amount </t>
  </si>
  <si>
    <t>Tax Type</t>
  </si>
  <si>
    <t>Tax %</t>
  </si>
  <si>
    <t xml:space="preserve">TAX  Amount </t>
  </si>
  <si>
    <t>Purchase Bill No.</t>
  </si>
  <si>
    <t>Purchase Date</t>
  </si>
  <si>
    <t xml:space="preserve">Buyer Name </t>
  </si>
  <si>
    <t xml:space="preserve">Sell  Amount </t>
  </si>
  <si>
    <t>Tax Invoive  No.</t>
  </si>
  <si>
    <t>Tax Invoive  Date</t>
  </si>
  <si>
    <t>P &amp; L</t>
  </si>
  <si>
    <t xml:space="preserve">VAT Amount  </t>
  </si>
  <si>
    <t>Tax paid (Y/N)</t>
  </si>
  <si>
    <t>Complast SP 430</t>
  </si>
  <si>
    <t>SAVIO ConChem</t>
  </si>
  <si>
    <t>VAT</t>
  </si>
  <si>
    <t>Aus-Ranibagh</t>
  </si>
  <si>
    <t>BC/MAY/16/008</t>
  </si>
  <si>
    <t>N</t>
  </si>
  <si>
    <t>Auramix 350 DIS (200 KG)</t>
  </si>
  <si>
    <t>AUS-Vegas</t>
  </si>
  <si>
    <t>BC/MAY/16/001</t>
  </si>
  <si>
    <t>Complast WL 201</t>
  </si>
  <si>
    <t>Conbextra GP2</t>
  </si>
  <si>
    <t>Nitrobond AR STD</t>
  </si>
  <si>
    <t>Aus- Vegas</t>
  </si>
  <si>
    <t>XXXX</t>
  </si>
  <si>
    <t>Aus- Unity Housing</t>
  </si>
  <si>
    <t>BC/MAY/16/009</t>
  </si>
  <si>
    <t>ADD NEW ENTRY</t>
  </si>
  <si>
    <t>Search from Item List</t>
  </si>
  <si>
    <t xml:space="preserve">Drop dowm from Suplier List </t>
  </si>
  <si>
    <t xml:space="preserve">Drop Down </t>
  </si>
  <si>
    <t xml:space="preserve">Auto populate </t>
  </si>
  <si>
    <t>Calculatated</t>
  </si>
  <si>
    <t>Enter</t>
  </si>
  <si>
    <t>enter</t>
  </si>
  <si>
    <t xml:space="preserve">Sell Detail </t>
  </si>
  <si>
    <t xml:space="preserve">Purchase Detail </t>
  </si>
  <si>
    <t>TAX Invoice Number</t>
  </si>
  <si>
    <t>Drop down Invoice Number</t>
  </si>
  <si>
    <t>Buyer  Name</t>
  </si>
  <si>
    <t>Invoice  Date</t>
  </si>
  <si>
    <t>Upload bill</t>
  </si>
  <si>
    <t xml:space="preserve">Reports </t>
  </si>
  <si>
    <t xml:space="preserve">Sample Format </t>
  </si>
  <si>
    <t>Supplier Account Satement</t>
  </si>
  <si>
    <t xml:space="preserve">1. Filter On suplier Name       2.Select the Duration 
Sample Account Satement
S.No   |    Naration of Transaction  | Date | Amount | Monthly Trade Amount b/w Sected Duration | Balance Amount
XX |Description From Cash book |Cash book |Cash Book| Master Trade | Calculated 
</t>
  </si>
  <si>
    <t>Client statement</t>
  </si>
  <si>
    <t xml:space="preserve">1. Filter on Client Name 2. Filter on site Name 3. Select the Dutration . 4 Select the Transaction type(Cash or Cheque) 
S.No   |    Naration of Transaction  | Date | Amount | Monthly Invoice Raised  b/w Sected Duration | Balance Amount
XX |Description From Cash book |Cash book |Cash Book| Invoice table | Calculated 
</t>
  </si>
  <si>
    <t xml:space="preserve">Total Trade  validation Statement </t>
  </si>
  <si>
    <t xml:space="preserve">1. Select the Dutration . 2 Select the Transaction type(Cash or Cheque/All) 
Sample Report
Total Trade Month On Month  |Unbilled Amount |Billed Amount | Balance Unbill 
</t>
  </si>
  <si>
    <t>Dashboard Graph</t>
  </si>
  <si>
    <t xml:space="preserve">Total Trade Month On Month  </t>
  </si>
  <si>
    <t>1. Monthly Bar Graph 2. Bar further break in color Code (BMS,CHEM,Saftey Net)</t>
  </si>
  <si>
    <t xml:space="preserve">Monthly PnL </t>
  </si>
  <si>
    <t xml:space="preserve">Sell - Purchage Month on Month  </t>
  </si>
  <si>
    <t xml:space="preserve">Capital break up </t>
  </si>
  <si>
    <t>Loan Amount Graph</t>
  </si>
  <si>
    <t>bar graph against Amount and Lender Name</t>
  </si>
  <si>
    <t xml:space="preserve">Expense Graph </t>
  </si>
  <si>
    <t>MoM (Office Expence,Operation Cost , Home Expenses, Mis Expenses)</t>
  </si>
  <si>
    <t xml:space="preserve">Pie Chart (Outstanding amount ,Advancepayment ,unBilled Amount </t>
  </si>
  <si>
    <t xml:space="preserve">Qtr on Qtr Trade Report </t>
  </si>
  <si>
    <t xml:space="preserve">Year on Year Trade Report </t>
  </si>
  <si>
    <t>Sub-Reference</t>
  </si>
  <si>
    <t>Close</t>
  </si>
  <si>
    <t>Developer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</si>
</sst>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4"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0"/>
      <color rgb="FF333333"/>
      <name val="Arial"/>
      <family val="2"/>
    </font>
    <font>
      <sz val="9"/>
      <color indexed="81"/>
      <name val="Tahoma"/>
      <family val="2"/>
    </font>
    <font>
      <b/>
      <sz val="9"/>
      <color indexed="81"/>
      <name val="Tahoma"/>
      <family val="2"/>
    </font>
    <font>
      <sz val="11"/>
      <color theme="9"/>
      <name val="Calibri"/>
      <family val="2"/>
      <scheme val="minor"/>
    </font>
    <font>
      <b/>
      <sz val="11"/>
      <color theme="9"/>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theme="8"/>
        <bgColor indexed="64"/>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rgb="FFDDDDDD"/>
      </left>
      <right style="medium">
        <color rgb="FFDDDDDD"/>
      </right>
      <top style="medium">
        <color rgb="FFDDDDDD"/>
      </top>
      <bottom style="medium">
        <color rgb="FFDDDDDD"/>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bottom/>
      <diagonal/>
    </border>
    <border>
      <left/>
      <right/>
      <top style="thin">
        <color rgb="FF7F7F7F"/>
      </top>
      <bottom/>
      <diagonal/>
    </border>
  </borders>
  <cellStyleXfs count="5">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cellStyleXfs>
  <cellXfs count="32">
    <xf numFmtId="0" fontId="0" fillId="0" borderId="0" xfId="0"/>
    <xf numFmtId="164" fontId="0" fillId="0" borderId="0" xfId="0" applyNumberFormat="1"/>
    <xf numFmtId="0" fontId="0" fillId="0" borderId="0" xfId="0" applyAlignment="1">
      <alignment wrapText="1"/>
    </xf>
    <xf numFmtId="0" fontId="0" fillId="0" borderId="0" xfId="0" applyAlignment="1">
      <alignment horizontal="left"/>
    </xf>
    <xf numFmtId="0" fontId="3" fillId="3" borderId="1" xfId="3"/>
    <xf numFmtId="0" fontId="7" fillId="3" borderId="1" xfId="3" applyFont="1"/>
    <xf numFmtId="0" fontId="9" fillId="5" borderId="4" xfId="0" applyFont="1" applyFill="1" applyBorder="1" applyAlignment="1">
      <alignment horizontal="left" vertical="top" wrapText="1"/>
    </xf>
    <xf numFmtId="0" fontId="6" fillId="0" borderId="0" xfId="0" applyFont="1"/>
    <xf numFmtId="2" fontId="0" fillId="0" borderId="0" xfId="0" applyNumberFormat="1"/>
    <xf numFmtId="0" fontId="4" fillId="4" borderId="3" xfId="4" applyAlignment="1">
      <alignment horizontal="center" wrapText="1"/>
    </xf>
    <xf numFmtId="164" fontId="4" fillId="4" borderId="3" xfId="4" applyNumberFormat="1" applyAlignment="1">
      <alignment horizontal="center" wrapText="1"/>
    </xf>
    <xf numFmtId="0" fontId="0" fillId="6" borderId="0" xfId="0" applyFill="1"/>
    <xf numFmtId="0" fontId="1" fillId="2" borderId="1" xfId="1"/>
    <xf numFmtId="0" fontId="4" fillId="4" borderId="8" xfId="4" applyBorder="1" applyAlignment="1">
      <alignment horizontal="center" wrapText="1"/>
    </xf>
    <xf numFmtId="0" fontId="0" fillId="0" borderId="9" xfId="0" applyBorder="1" applyAlignment="1">
      <alignment horizontal="center"/>
    </xf>
    <xf numFmtId="0" fontId="0" fillId="0" borderId="0" xfId="0" applyAlignment="1">
      <alignment horizontal="center"/>
    </xf>
    <xf numFmtId="0" fontId="1" fillId="2" borderId="5" xfId="1" applyBorder="1" applyAlignment="1">
      <alignment horizontal="center"/>
    </xf>
    <xf numFmtId="0" fontId="1" fillId="2" borderId="6" xfId="1" applyBorder="1" applyAlignment="1">
      <alignment horizontal="center"/>
    </xf>
    <xf numFmtId="0" fontId="1" fillId="2" borderId="7" xfId="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lignment horizontal="center"/>
    </xf>
    <xf numFmtId="0" fontId="0" fillId="0" borderId="0" xfId="0" applyAlignment="1">
      <alignment horizontal="left"/>
    </xf>
    <xf numFmtId="0" fontId="7" fillId="3" borderId="1" xfId="3" applyFont="1" applyAlignment="1">
      <alignment horizontal="left"/>
    </xf>
    <xf numFmtId="0" fontId="8" fillId="3" borderId="1" xfId="3" applyFont="1" applyAlignment="1">
      <alignment horizontal="left"/>
    </xf>
    <xf numFmtId="0" fontId="2" fillId="3" borderId="2" xfId="2" applyAlignment="1">
      <alignment horizontal="center"/>
    </xf>
    <xf numFmtId="0" fontId="3" fillId="3" borderId="1" xfId="3" applyAlignment="1">
      <alignment horizontal="center"/>
    </xf>
    <xf numFmtId="0" fontId="8" fillId="3" borderId="5" xfId="3" applyFont="1" applyBorder="1" applyAlignment="1">
      <alignment horizontal="left" wrapText="1"/>
    </xf>
    <xf numFmtId="0" fontId="8" fillId="3" borderId="6" xfId="3" applyFont="1" applyBorder="1" applyAlignment="1">
      <alignment horizontal="left" wrapText="1"/>
    </xf>
    <xf numFmtId="0" fontId="8" fillId="3" borderId="7" xfId="3" applyFont="1" applyBorder="1" applyAlignment="1">
      <alignment horizontal="left" wrapText="1"/>
    </xf>
    <xf numFmtId="0" fontId="0" fillId="7" borderId="0" xfId="0" applyFill="1"/>
    <xf numFmtId="0" fontId="0" fillId="8" borderId="0" xfId="0" applyFill="1"/>
  </cellXfs>
  <cellStyles count="5">
    <cellStyle name="Calculation" xfId="3" builtinId="22"/>
    <cellStyle name="Check Cell" xfId="4" builtinId="23"/>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190500</xdr:colOff>
      <xdr:row>5</xdr:row>
      <xdr:rowOff>28575</xdr:rowOff>
    </xdr:from>
    <xdr:to>
      <xdr:col>5</xdr:col>
      <xdr:colOff>438150</xdr:colOff>
      <xdr:row>9</xdr:row>
      <xdr:rowOff>0</xdr:rowOff>
    </xdr:to>
    <xdr:cxnSp macro="">
      <xdr:nvCxnSpPr>
        <xdr:cNvPr id="3" name="Straight Arrow Connector 2"/>
        <xdr:cNvCxnSpPr/>
      </xdr:nvCxnSpPr>
      <xdr:spPr>
        <a:xfrm flipV="1">
          <a:off x="6867525" y="981075"/>
          <a:ext cx="247650" cy="733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9</xdr:row>
      <xdr:rowOff>114300</xdr:rowOff>
    </xdr:from>
    <xdr:to>
      <xdr:col>6</xdr:col>
      <xdr:colOff>466725</xdr:colOff>
      <xdr:row>11</xdr:row>
      <xdr:rowOff>180975</xdr:rowOff>
    </xdr:to>
    <xdr:sp macro="" textlink="">
      <xdr:nvSpPr>
        <xdr:cNvPr id="4" name="TextBox 3"/>
        <xdr:cNvSpPr txBox="1"/>
      </xdr:nvSpPr>
      <xdr:spPr>
        <a:xfrm>
          <a:off x="6677025" y="1828800"/>
          <a:ext cx="18002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come from Cash book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2</xdr:row>
      <xdr:rowOff>76200</xdr:rowOff>
    </xdr:from>
    <xdr:to>
      <xdr:col>6</xdr:col>
      <xdr:colOff>1266825</xdr:colOff>
      <xdr:row>4</xdr:row>
      <xdr:rowOff>171450</xdr:rowOff>
    </xdr:to>
    <xdr:cxnSp macro="">
      <xdr:nvCxnSpPr>
        <xdr:cNvPr id="3" name="Straight Arrow Connector 2"/>
        <xdr:cNvCxnSpPr/>
      </xdr:nvCxnSpPr>
      <xdr:spPr>
        <a:xfrm flipV="1">
          <a:off x="5162550" y="457200"/>
          <a:ext cx="1428750" cy="476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2</xdr:row>
      <xdr:rowOff>114300</xdr:rowOff>
    </xdr:from>
    <xdr:to>
      <xdr:col>7</xdr:col>
      <xdr:colOff>1114425</xdr:colOff>
      <xdr:row>5</xdr:row>
      <xdr:rowOff>0</xdr:rowOff>
    </xdr:to>
    <xdr:cxnSp macro="">
      <xdr:nvCxnSpPr>
        <xdr:cNvPr id="5" name="Straight Arrow Connector 4"/>
        <xdr:cNvCxnSpPr/>
      </xdr:nvCxnSpPr>
      <xdr:spPr>
        <a:xfrm flipH="1" flipV="1">
          <a:off x="7115175" y="495300"/>
          <a:ext cx="619125" cy="457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2</xdr:row>
      <xdr:rowOff>123825</xdr:rowOff>
    </xdr:from>
    <xdr:to>
      <xdr:col>7</xdr:col>
      <xdr:colOff>257175</xdr:colOff>
      <xdr:row>5</xdr:row>
      <xdr:rowOff>66675</xdr:rowOff>
    </xdr:to>
    <xdr:cxnSp macro="">
      <xdr:nvCxnSpPr>
        <xdr:cNvPr id="7" name="Straight Arrow Connector 6"/>
        <xdr:cNvCxnSpPr/>
      </xdr:nvCxnSpPr>
      <xdr:spPr>
        <a:xfrm flipV="1">
          <a:off x="6324600" y="504825"/>
          <a:ext cx="5524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962025</xdr:colOff>
      <xdr:row>0</xdr:row>
      <xdr:rowOff>142874</xdr:rowOff>
    </xdr:from>
    <xdr:to>
      <xdr:col>7</xdr:col>
      <xdr:colOff>1266825</xdr:colOff>
      <xdr:row>3</xdr:row>
      <xdr:rowOff>114299</xdr:rowOff>
    </xdr:to>
    <xdr:sp macro="" textlink="">
      <xdr:nvSpPr>
        <xdr:cNvPr id="8" name="TextBox 7"/>
        <xdr:cNvSpPr txBox="1"/>
      </xdr:nvSpPr>
      <xdr:spPr>
        <a:xfrm>
          <a:off x="6286500" y="142874"/>
          <a:ext cx="16002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All these Values</a:t>
          </a:r>
          <a:r>
            <a:rPr lang="en-US" sz="1100" baseline="0"/>
            <a:t>  you get it from Cash book </a:t>
          </a:r>
          <a:endParaRPr lang="en-US" sz="1100"/>
        </a:p>
      </xdr:txBody>
    </xdr:sp>
    <xdr:clientData/>
  </xdr:twoCellAnchor>
  <xdr:twoCellAnchor>
    <xdr:from>
      <xdr:col>8</xdr:col>
      <xdr:colOff>190500</xdr:colOff>
      <xdr:row>1</xdr:row>
      <xdr:rowOff>38101</xdr:rowOff>
    </xdr:from>
    <xdr:to>
      <xdr:col>9</xdr:col>
      <xdr:colOff>942975</xdr:colOff>
      <xdr:row>3</xdr:row>
      <xdr:rowOff>76201</xdr:rowOff>
    </xdr:to>
    <xdr:sp macro="" textlink="">
      <xdr:nvSpPr>
        <xdr:cNvPr id="9" name="TextBox 8"/>
        <xdr:cNvSpPr txBox="1"/>
      </xdr:nvSpPr>
      <xdr:spPr>
        <a:xfrm>
          <a:off x="8305800" y="228601"/>
          <a:ext cx="1819275"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Monthly Intrest  calculated by formula </a:t>
          </a:r>
        </a:p>
      </xdr:txBody>
    </xdr:sp>
    <xdr:clientData/>
  </xdr:twoCellAnchor>
  <xdr:twoCellAnchor>
    <xdr:from>
      <xdr:col>8</xdr:col>
      <xdr:colOff>752475</xdr:colOff>
      <xdr:row>3</xdr:row>
      <xdr:rowOff>95250</xdr:rowOff>
    </xdr:from>
    <xdr:to>
      <xdr:col>8</xdr:col>
      <xdr:colOff>866775</xdr:colOff>
      <xdr:row>5</xdr:row>
      <xdr:rowOff>9525</xdr:rowOff>
    </xdr:to>
    <xdr:cxnSp macro="">
      <xdr:nvCxnSpPr>
        <xdr:cNvPr id="11" name="Straight Arrow Connector 10"/>
        <xdr:cNvCxnSpPr/>
      </xdr:nvCxnSpPr>
      <xdr:spPr>
        <a:xfrm flipV="1">
          <a:off x="8867775" y="666750"/>
          <a:ext cx="114300" cy="295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457199</xdr:colOff>
      <xdr:row>0</xdr:row>
      <xdr:rowOff>114300</xdr:rowOff>
    </xdr:from>
    <xdr:to>
      <xdr:col>19</xdr:col>
      <xdr:colOff>419100</xdr:colOff>
      <xdr:row>4</xdr:row>
      <xdr:rowOff>190499</xdr:rowOff>
    </xdr:to>
    <xdr:sp macro="" textlink="">
      <xdr:nvSpPr>
        <xdr:cNvPr id="12" name="TextBox 11"/>
        <xdr:cNvSpPr txBox="1"/>
      </xdr:nvSpPr>
      <xdr:spPr>
        <a:xfrm>
          <a:off x="10734674" y="114300"/>
          <a:ext cx="5905501" cy="838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Simple Formula :</a:t>
          </a:r>
        </a:p>
        <a:p>
          <a:r>
            <a:rPr lang="en-US" sz="1100"/>
            <a:t>=E7-G7-H7+I7 first row</a:t>
          </a:r>
        </a:p>
        <a:p>
          <a:r>
            <a:rPr lang="en-US" sz="1100"/>
            <a:t>=K7+E8-G8-H8+I8 </a:t>
          </a:r>
          <a:r>
            <a:rPr lang="en-US" sz="1100" baseline="0"/>
            <a:t> rest other row</a:t>
          </a:r>
          <a:endParaRPr lang="en-US" sz="1100"/>
        </a:p>
        <a:p>
          <a:endParaRPr lang="en-US" sz="1100"/>
        </a:p>
        <a:p>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G17" sqref="G17:Q17"/>
    </sheetView>
  </sheetViews>
  <sheetFormatPr defaultRowHeight="15" x14ac:dyDescent="0.25"/>
  <cols>
    <col min="17" max="17" width="19.140625" customWidth="1"/>
  </cols>
  <sheetData>
    <row r="1" spans="1:17" x14ac:dyDescent="0.25">
      <c r="A1" s="16" t="s">
        <v>129</v>
      </c>
      <c r="B1" s="17"/>
      <c r="C1" s="17"/>
      <c r="D1" s="17"/>
      <c r="E1" s="17"/>
      <c r="F1" s="17"/>
      <c r="G1" s="17"/>
      <c r="H1" s="17"/>
      <c r="I1" s="17"/>
      <c r="J1" s="17"/>
      <c r="K1" s="17"/>
      <c r="L1" s="17"/>
      <c r="M1" s="17"/>
      <c r="N1" s="17"/>
      <c r="O1" s="17"/>
      <c r="P1" s="17"/>
      <c r="Q1" s="18"/>
    </row>
    <row r="2" spans="1:17" x14ac:dyDescent="0.25">
      <c r="A2" t="s">
        <v>0</v>
      </c>
      <c r="B2" s="14" t="s">
        <v>2</v>
      </c>
      <c r="C2" s="14"/>
      <c r="D2" s="14"/>
      <c r="E2" s="14"/>
      <c r="F2" s="14"/>
      <c r="G2" s="15" t="s">
        <v>130</v>
      </c>
      <c r="H2" s="15"/>
      <c r="I2" s="15"/>
      <c r="J2" s="15"/>
      <c r="K2" s="15"/>
      <c r="L2" s="15"/>
      <c r="M2" s="15"/>
      <c r="N2" s="15"/>
      <c r="O2" s="15"/>
      <c r="P2" s="15"/>
      <c r="Q2" s="15"/>
    </row>
    <row r="3" spans="1:17" ht="63.75" customHeight="1" x14ac:dyDescent="0.25">
      <c r="A3">
        <v>1</v>
      </c>
      <c r="B3" s="14" t="s">
        <v>131</v>
      </c>
      <c r="C3" s="14"/>
      <c r="D3" s="14"/>
      <c r="E3" s="14"/>
      <c r="F3" s="14"/>
      <c r="G3" s="19" t="s">
        <v>132</v>
      </c>
      <c r="H3" s="20"/>
      <c r="I3" s="20"/>
      <c r="J3" s="20"/>
      <c r="K3" s="20"/>
      <c r="L3" s="20"/>
      <c r="M3" s="20"/>
      <c r="N3" s="20"/>
      <c r="O3" s="20"/>
      <c r="P3" s="20"/>
      <c r="Q3" s="20"/>
    </row>
    <row r="4" spans="1:17" ht="78.75" customHeight="1" x14ac:dyDescent="0.25">
      <c r="A4">
        <v>2</v>
      </c>
      <c r="B4" s="14" t="s">
        <v>133</v>
      </c>
      <c r="C4" s="14"/>
      <c r="D4" s="14"/>
      <c r="E4" s="14"/>
      <c r="F4" s="14"/>
      <c r="G4" s="19" t="s">
        <v>134</v>
      </c>
      <c r="H4" s="20"/>
      <c r="I4" s="20"/>
      <c r="J4" s="20"/>
      <c r="K4" s="20"/>
      <c r="L4" s="20"/>
      <c r="M4" s="20"/>
      <c r="N4" s="20"/>
      <c r="O4" s="20"/>
      <c r="P4" s="20"/>
      <c r="Q4" s="20"/>
    </row>
    <row r="5" spans="1:17" x14ac:dyDescent="0.25">
      <c r="A5">
        <v>3</v>
      </c>
      <c r="B5" s="14"/>
      <c r="C5" s="14"/>
      <c r="D5" s="14"/>
      <c r="E5" s="14"/>
      <c r="F5" s="14"/>
      <c r="G5" s="15"/>
      <c r="H5" s="15"/>
      <c r="I5" s="15"/>
      <c r="J5" s="15"/>
      <c r="K5" s="15"/>
      <c r="L5" s="15"/>
      <c r="M5" s="15"/>
      <c r="N5" s="15"/>
      <c r="O5" s="15"/>
      <c r="P5" s="15"/>
      <c r="Q5" s="15"/>
    </row>
    <row r="6" spans="1:17" ht="117" customHeight="1" x14ac:dyDescent="0.25">
      <c r="A6">
        <v>4</v>
      </c>
      <c r="B6" s="14" t="s">
        <v>135</v>
      </c>
      <c r="C6" s="14"/>
      <c r="D6" s="14"/>
      <c r="E6" s="14"/>
      <c r="F6" s="14"/>
      <c r="G6" s="19" t="s">
        <v>136</v>
      </c>
      <c r="H6" s="20"/>
      <c r="I6" s="20"/>
      <c r="J6" s="20"/>
      <c r="K6" s="20"/>
      <c r="L6" s="20"/>
      <c r="M6" s="20"/>
      <c r="N6" s="20"/>
      <c r="O6" s="20"/>
      <c r="P6" s="20"/>
      <c r="Q6" s="20"/>
    </row>
    <row r="7" spans="1:17" x14ac:dyDescent="0.25">
      <c r="A7">
        <v>5</v>
      </c>
      <c r="B7" s="14"/>
      <c r="C7" s="14"/>
      <c r="D7" s="14"/>
      <c r="E7" s="14"/>
      <c r="F7" s="14"/>
      <c r="G7" s="15"/>
      <c r="H7" s="15"/>
      <c r="I7" s="15"/>
      <c r="J7" s="15"/>
      <c r="K7" s="15"/>
      <c r="L7" s="15"/>
      <c r="M7" s="15"/>
      <c r="N7" s="15"/>
      <c r="O7" s="15"/>
      <c r="P7" s="15"/>
      <c r="Q7" s="15"/>
    </row>
    <row r="8" spans="1:17" x14ac:dyDescent="0.25">
      <c r="A8">
        <v>6</v>
      </c>
      <c r="B8" s="14"/>
      <c r="C8" s="14"/>
      <c r="D8" s="14"/>
      <c r="E8" s="14"/>
      <c r="F8" s="14"/>
      <c r="G8" s="15"/>
      <c r="H8" s="15"/>
      <c r="I8" s="15"/>
      <c r="J8" s="15"/>
      <c r="K8" s="15"/>
      <c r="L8" s="15"/>
      <c r="M8" s="15"/>
      <c r="N8" s="15"/>
      <c r="O8" s="15"/>
      <c r="P8" s="15"/>
      <c r="Q8" s="15"/>
    </row>
    <row r="9" spans="1:17" x14ac:dyDescent="0.25">
      <c r="A9" s="16" t="s">
        <v>137</v>
      </c>
      <c r="B9" s="17"/>
      <c r="C9" s="17"/>
      <c r="D9" s="17"/>
      <c r="E9" s="17"/>
      <c r="F9" s="17"/>
      <c r="G9" s="17"/>
      <c r="H9" s="17"/>
      <c r="I9" s="17"/>
      <c r="J9" s="17"/>
      <c r="K9" s="17"/>
      <c r="L9" s="17"/>
      <c r="M9" s="17"/>
      <c r="N9" s="17"/>
      <c r="O9" s="17"/>
      <c r="P9" s="17"/>
      <c r="Q9" s="18"/>
    </row>
    <row r="10" spans="1:17" x14ac:dyDescent="0.25">
      <c r="A10">
        <v>8</v>
      </c>
      <c r="B10" s="14" t="s">
        <v>138</v>
      </c>
      <c r="C10" s="14"/>
      <c r="D10" s="14"/>
      <c r="E10" s="14"/>
      <c r="F10" s="14"/>
      <c r="G10" s="15" t="s">
        <v>139</v>
      </c>
      <c r="H10" s="15"/>
      <c r="I10" s="15"/>
      <c r="J10" s="15"/>
      <c r="K10" s="15"/>
      <c r="L10" s="15"/>
      <c r="M10" s="15"/>
      <c r="N10" s="15"/>
      <c r="O10" s="15"/>
      <c r="P10" s="15"/>
      <c r="Q10" s="15"/>
    </row>
    <row r="11" spans="1:17" x14ac:dyDescent="0.25">
      <c r="A11">
        <v>9</v>
      </c>
      <c r="B11" s="14" t="s">
        <v>140</v>
      </c>
      <c r="C11" s="14"/>
      <c r="D11" s="14"/>
      <c r="E11" s="14"/>
      <c r="F11" s="14"/>
      <c r="G11" s="15" t="s">
        <v>141</v>
      </c>
      <c r="H11" s="15"/>
      <c r="I11" s="15"/>
      <c r="J11" s="15"/>
      <c r="K11" s="15"/>
      <c r="L11" s="15"/>
      <c r="M11" s="15"/>
      <c r="N11" s="15"/>
      <c r="O11" s="15"/>
      <c r="P11" s="15"/>
      <c r="Q11" s="15"/>
    </row>
    <row r="12" spans="1:17" x14ac:dyDescent="0.25">
      <c r="A12">
        <v>10</v>
      </c>
      <c r="B12" s="14" t="s">
        <v>142</v>
      </c>
      <c r="C12" s="14"/>
      <c r="D12" s="14"/>
      <c r="E12" s="14"/>
      <c r="F12" s="14"/>
      <c r="G12" s="15" t="s">
        <v>147</v>
      </c>
      <c r="H12" s="15"/>
      <c r="I12" s="15"/>
      <c r="J12" s="15"/>
      <c r="K12" s="15"/>
      <c r="L12" s="15"/>
      <c r="M12" s="15"/>
      <c r="N12" s="15"/>
      <c r="O12" s="15"/>
      <c r="P12" s="15"/>
      <c r="Q12" s="15"/>
    </row>
    <row r="13" spans="1:17" x14ac:dyDescent="0.25">
      <c r="A13">
        <v>11</v>
      </c>
      <c r="B13" s="14" t="s">
        <v>143</v>
      </c>
      <c r="C13" s="14"/>
      <c r="D13" s="14"/>
      <c r="E13" s="14"/>
      <c r="F13" s="14"/>
      <c r="G13" s="15" t="s">
        <v>144</v>
      </c>
      <c r="H13" s="15"/>
      <c r="I13" s="15"/>
      <c r="J13" s="15"/>
      <c r="K13" s="15"/>
      <c r="L13" s="15"/>
      <c r="M13" s="15"/>
      <c r="N13" s="15"/>
      <c r="O13" s="15"/>
      <c r="P13" s="15"/>
      <c r="Q13" s="15"/>
    </row>
    <row r="14" spans="1:17" x14ac:dyDescent="0.25">
      <c r="A14">
        <v>12</v>
      </c>
      <c r="B14" s="14" t="s">
        <v>145</v>
      </c>
      <c r="C14" s="14"/>
      <c r="D14" s="14"/>
      <c r="E14" s="14"/>
      <c r="F14" s="14"/>
      <c r="G14" s="15" t="s">
        <v>146</v>
      </c>
      <c r="H14" s="15"/>
      <c r="I14" s="15"/>
      <c r="J14" s="15"/>
      <c r="K14" s="15"/>
      <c r="L14" s="15"/>
      <c r="M14" s="15"/>
      <c r="N14" s="15"/>
      <c r="O14" s="15"/>
      <c r="P14" s="15"/>
      <c r="Q14" s="15"/>
    </row>
    <row r="15" spans="1:17" x14ac:dyDescent="0.25">
      <c r="A15">
        <v>13</v>
      </c>
      <c r="B15" s="14" t="s">
        <v>148</v>
      </c>
      <c r="C15" s="14"/>
      <c r="D15" s="14"/>
      <c r="E15" s="14"/>
      <c r="F15" s="14"/>
      <c r="G15" s="15"/>
      <c r="H15" s="15"/>
      <c r="I15" s="15"/>
      <c r="J15" s="15"/>
      <c r="K15" s="15"/>
      <c r="L15" s="15"/>
      <c r="M15" s="15"/>
      <c r="N15" s="15"/>
      <c r="O15" s="15"/>
      <c r="P15" s="15"/>
      <c r="Q15" s="15"/>
    </row>
    <row r="16" spans="1:17" x14ac:dyDescent="0.25">
      <c r="A16">
        <v>14</v>
      </c>
      <c r="B16" s="14" t="s">
        <v>149</v>
      </c>
      <c r="C16" s="14"/>
      <c r="D16" s="14"/>
      <c r="E16" s="14"/>
      <c r="F16" s="14"/>
      <c r="G16" s="15"/>
      <c r="H16" s="15"/>
      <c r="I16" s="15"/>
      <c r="J16" s="15"/>
      <c r="K16" s="15"/>
      <c r="L16" s="15"/>
      <c r="M16" s="15"/>
      <c r="N16" s="15"/>
      <c r="O16" s="15"/>
      <c r="P16" s="15"/>
      <c r="Q16" s="15"/>
    </row>
    <row r="17" spans="2:17" x14ac:dyDescent="0.25">
      <c r="B17" s="14"/>
      <c r="C17" s="14"/>
      <c r="D17" s="14"/>
      <c r="E17" s="14"/>
      <c r="F17" s="14"/>
      <c r="G17" s="15"/>
      <c r="H17" s="15"/>
      <c r="I17" s="15"/>
      <c r="J17" s="15"/>
      <c r="K17" s="15"/>
      <c r="L17" s="15"/>
      <c r="M17" s="15"/>
      <c r="N17" s="15"/>
      <c r="O17" s="15"/>
      <c r="P17" s="15"/>
      <c r="Q17" s="15"/>
    </row>
    <row r="18" spans="2:17" x14ac:dyDescent="0.25">
      <c r="B18" s="14"/>
      <c r="C18" s="14"/>
      <c r="D18" s="14"/>
      <c r="E18" s="14"/>
      <c r="F18" s="14"/>
      <c r="G18" s="15"/>
      <c r="H18" s="15"/>
      <c r="I18" s="15"/>
      <c r="J18" s="15"/>
      <c r="K18" s="15"/>
      <c r="L18" s="15"/>
      <c r="M18" s="15"/>
      <c r="N18" s="15"/>
      <c r="O18" s="15"/>
      <c r="P18" s="15"/>
      <c r="Q18" s="15"/>
    </row>
    <row r="19" spans="2:17" x14ac:dyDescent="0.25">
      <c r="B19" s="14"/>
      <c r="C19" s="14"/>
      <c r="D19" s="14"/>
      <c r="E19" s="14"/>
      <c r="F19" s="14"/>
      <c r="G19" s="15"/>
      <c r="H19" s="15"/>
      <c r="I19" s="15"/>
      <c r="J19" s="15"/>
      <c r="K19" s="15"/>
      <c r="L19" s="15"/>
      <c r="M19" s="15"/>
      <c r="N19" s="15"/>
      <c r="O19" s="15"/>
      <c r="P19" s="15"/>
      <c r="Q19" s="15"/>
    </row>
    <row r="20" spans="2:17" x14ac:dyDescent="0.25">
      <c r="B20" s="14"/>
      <c r="C20" s="14"/>
      <c r="D20" s="14"/>
      <c r="E20" s="14"/>
      <c r="F20" s="14"/>
      <c r="G20" s="15"/>
      <c r="H20" s="15"/>
      <c r="I20" s="15"/>
      <c r="J20" s="15"/>
      <c r="K20" s="15"/>
      <c r="L20" s="15"/>
      <c r="M20" s="15"/>
      <c r="N20" s="15"/>
      <c r="O20" s="15"/>
      <c r="P20" s="15"/>
      <c r="Q20" s="15"/>
    </row>
    <row r="21" spans="2:17" x14ac:dyDescent="0.25">
      <c r="B21" s="14"/>
      <c r="C21" s="14"/>
      <c r="D21" s="14"/>
      <c r="E21" s="14"/>
      <c r="F21" s="14"/>
      <c r="G21" s="15"/>
      <c r="H21" s="15"/>
      <c r="I21" s="15"/>
      <c r="J21" s="15"/>
      <c r="K21" s="15"/>
      <c r="L21" s="15"/>
      <c r="M21" s="15"/>
      <c r="N21" s="15"/>
      <c r="O21" s="15"/>
      <c r="P21" s="15"/>
      <c r="Q21" s="15"/>
    </row>
    <row r="22" spans="2:17" x14ac:dyDescent="0.25">
      <c r="B22" s="14"/>
      <c r="C22" s="14"/>
      <c r="D22" s="14"/>
      <c r="E22" s="14"/>
      <c r="F22" s="14"/>
      <c r="G22" s="15"/>
      <c r="H22" s="15"/>
      <c r="I22" s="15"/>
      <c r="J22" s="15"/>
      <c r="K22" s="15"/>
      <c r="L22" s="15"/>
      <c r="M22" s="15"/>
      <c r="N22" s="15"/>
      <c r="O22" s="15"/>
      <c r="P22" s="15"/>
      <c r="Q22" s="15"/>
    </row>
  </sheetData>
  <mergeCells count="42">
    <mergeCell ref="A1:Q1"/>
    <mergeCell ref="B2:F2"/>
    <mergeCell ref="G2:Q2"/>
    <mergeCell ref="B3:F3"/>
    <mergeCell ref="G3:Q3"/>
    <mergeCell ref="B4:F4"/>
    <mergeCell ref="G4:Q4"/>
    <mergeCell ref="B5:F5"/>
    <mergeCell ref="G5:Q5"/>
    <mergeCell ref="B6:F6"/>
    <mergeCell ref="G6:Q6"/>
    <mergeCell ref="B7:F7"/>
    <mergeCell ref="G7:Q7"/>
    <mergeCell ref="B8:F8"/>
    <mergeCell ref="G8:Q8"/>
    <mergeCell ref="B10:F10"/>
    <mergeCell ref="G10:Q10"/>
    <mergeCell ref="A9:Q9"/>
    <mergeCell ref="B11:F11"/>
    <mergeCell ref="G11:Q11"/>
    <mergeCell ref="B12:F12"/>
    <mergeCell ref="G12:Q12"/>
    <mergeCell ref="B13:F13"/>
    <mergeCell ref="G13:Q13"/>
    <mergeCell ref="B14:F14"/>
    <mergeCell ref="G14:Q14"/>
    <mergeCell ref="B15:F15"/>
    <mergeCell ref="G15:Q15"/>
    <mergeCell ref="B16:F16"/>
    <mergeCell ref="G16:Q16"/>
    <mergeCell ref="B17:F17"/>
    <mergeCell ref="G17:Q17"/>
    <mergeCell ref="B18:F18"/>
    <mergeCell ref="G18:Q18"/>
    <mergeCell ref="B19:F19"/>
    <mergeCell ref="G19:Q19"/>
    <mergeCell ref="B20:F20"/>
    <mergeCell ref="G20:Q20"/>
    <mergeCell ref="B21:F21"/>
    <mergeCell ref="G21:Q21"/>
    <mergeCell ref="B22:F22"/>
    <mergeCell ref="G22: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2"/>
    </sheetView>
  </sheetViews>
  <sheetFormatPr defaultRowHeight="15" x14ac:dyDescent="0.25"/>
  <cols>
    <col min="2" max="2" width="48.85546875" customWidth="1"/>
  </cols>
  <sheetData>
    <row r="1" spans="1:2" x14ac:dyDescent="0.25">
      <c r="A1" s="22" t="s">
        <v>44</v>
      </c>
      <c r="B1" s="22"/>
    </row>
    <row r="2" spans="1:2" x14ac:dyDescent="0.25">
      <c r="A2">
        <v>1</v>
      </c>
      <c r="B2" s="3" t="s">
        <v>34</v>
      </c>
    </row>
    <row r="3" spans="1:2" x14ac:dyDescent="0.25">
      <c r="A3">
        <v>2</v>
      </c>
      <c r="B3" s="3" t="s">
        <v>35</v>
      </c>
    </row>
    <row r="4" spans="1:2" x14ac:dyDescent="0.25">
      <c r="A4">
        <v>3</v>
      </c>
      <c r="B4" s="3" t="s">
        <v>36</v>
      </c>
    </row>
    <row r="5" spans="1:2" x14ac:dyDescent="0.25">
      <c r="A5">
        <v>4</v>
      </c>
      <c r="B5" s="3" t="s">
        <v>37</v>
      </c>
    </row>
    <row r="6" spans="1:2" x14ac:dyDescent="0.25">
      <c r="A6">
        <v>5</v>
      </c>
      <c r="B6" s="3" t="s">
        <v>38</v>
      </c>
    </row>
    <row r="7" spans="1:2" x14ac:dyDescent="0.25">
      <c r="A7">
        <v>6</v>
      </c>
      <c r="B7" s="3" t="s">
        <v>39</v>
      </c>
    </row>
    <row r="8" spans="1:2" x14ac:dyDescent="0.25">
      <c r="A8">
        <v>7</v>
      </c>
      <c r="B8" s="3" t="s">
        <v>40</v>
      </c>
    </row>
    <row r="9" spans="1:2" x14ac:dyDescent="0.25">
      <c r="A9">
        <v>8</v>
      </c>
      <c r="B9" s="3" t="s">
        <v>41</v>
      </c>
    </row>
    <row r="10" spans="1:2" x14ac:dyDescent="0.25">
      <c r="A10">
        <v>9</v>
      </c>
      <c r="B10" s="3" t="s">
        <v>42</v>
      </c>
    </row>
    <row r="11" spans="1:2" x14ac:dyDescent="0.25">
      <c r="A11">
        <v>10</v>
      </c>
      <c r="B11" s="3" t="s">
        <v>43</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I15" sqref="I15"/>
    </sheetView>
  </sheetViews>
  <sheetFormatPr defaultRowHeight="15" x14ac:dyDescent="0.25"/>
  <sheetData>
    <row r="3" spans="1:2" x14ac:dyDescent="0.25">
      <c r="A3">
        <v>1</v>
      </c>
      <c r="B3" t="s">
        <v>34</v>
      </c>
    </row>
    <row r="4" spans="1:2" x14ac:dyDescent="0.25">
      <c r="A4">
        <v>2</v>
      </c>
      <c r="B4" t="s">
        <v>35</v>
      </c>
    </row>
    <row r="5" spans="1:2" x14ac:dyDescent="0.25">
      <c r="A5">
        <v>3</v>
      </c>
      <c r="B5" t="s">
        <v>36</v>
      </c>
    </row>
    <row r="6" spans="1:2" x14ac:dyDescent="0.25">
      <c r="A6">
        <v>4</v>
      </c>
      <c r="B6" t="s">
        <v>37</v>
      </c>
    </row>
    <row r="7" spans="1:2" x14ac:dyDescent="0.25">
      <c r="A7">
        <v>5</v>
      </c>
      <c r="B7" t="s">
        <v>38</v>
      </c>
    </row>
    <row r="8" spans="1:2" x14ac:dyDescent="0.25">
      <c r="A8">
        <v>6</v>
      </c>
      <c r="B8" t="s">
        <v>39</v>
      </c>
    </row>
    <row r="9" spans="1:2" x14ac:dyDescent="0.25">
      <c r="A9">
        <v>7</v>
      </c>
      <c r="B9" t="s">
        <v>40</v>
      </c>
    </row>
    <row r="10" spans="1:2" x14ac:dyDescent="0.25">
      <c r="A10">
        <v>8</v>
      </c>
      <c r="B10" t="s">
        <v>41</v>
      </c>
    </row>
    <row r="11" spans="1:2" x14ac:dyDescent="0.25">
      <c r="A11">
        <v>9</v>
      </c>
      <c r="B11" t="s">
        <v>42</v>
      </c>
    </row>
    <row r="12" spans="1:2" x14ac:dyDescent="0.25">
      <c r="A12">
        <v>10</v>
      </c>
      <c r="B1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5" sqref="D5"/>
    </sheetView>
  </sheetViews>
  <sheetFormatPr defaultRowHeight="15" x14ac:dyDescent="0.25"/>
  <sheetData>
    <row r="1" spans="1:1" x14ac:dyDescent="0.25">
      <c r="A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H14" sqref="H14"/>
    </sheetView>
  </sheetViews>
  <sheetFormatPr defaultRowHeight="15" x14ac:dyDescent="0.25"/>
  <cols>
    <col min="1" max="1" width="21" customWidth="1"/>
    <col min="3" max="3" width="41.5703125" customWidth="1"/>
    <col min="4" max="4" width="12.85546875" customWidth="1"/>
    <col min="5" max="5" width="15.5703125" customWidth="1"/>
    <col min="6" max="6" width="20" customWidth="1"/>
    <col min="7" max="7" width="18.42578125" customWidth="1"/>
    <col min="8" max="8" width="13.28515625" customWidth="1"/>
    <col min="9" max="9" width="18.5703125" customWidth="1"/>
  </cols>
  <sheetData>
    <row r="1" spans="1:9" x14ac:dyDescent="0.25">
      <c r="A1" t="s">
        <v>75</v>
      </c>
    </row>
    <row r="4" spans="1:9" x14ac:dyDescent="0.25">
      <c r="B4" t="s">
        <v>76</v>
      </c>
      <c r="C4" t="s">
        <v>77</v>
      </c>
      <c r="D4" t="s">
        <v>28</v>
      </c>
      <c r="E4" t="s">
        <v>78</v>
      </c>
      <c r="F4" t="s">
        <v>79</v>
      </c>
      <c r="G4" t="s">
        <v>71</v>
      </c>
      <c r="H4" t="s">
        <v>80</v>
      </c>
    </row>
    <row r="5" spans="1:9" x14ac:dyDescent="0.25">
      <c r="B5">
        <v>1</v>
      </c>
      <c r="I5" t="s">
        <v>81</v>
      </c>
    </row>
    <row r="6" spans="1:9" x14ac:dyDescent="0.25">
      <c r="B6">
        <v>2</v>
      </c>
    </row>
    <row r="7" spans="1:9" x14ac:dyDescent="0.25">
      <c r="B7">
        <v>3</v>
      </c>
      <c r="F7" t="s">
        <v>82</v>
      </c>
    </row>
    <row r="8" spans="1:9" x14ac:dyDescent="0.25">
      <c r="B8">
        <v>4</v>
      </c>
    </row>
    <row r="9" spans="1:9" x14ac:dyDescent="0.25">
      <c r="B9">
        <v>5</v>
      </c>
    </row>
    <row r="10" spans="1:9" x14ac:dyDescent="0.25">
      <c r="B10">
        <v>6</v>
      </c>
    </row>
    <row r="11" spans="1:9" x14ac:dyDescent="0.25">
      <c r="B11">
        <v>7</v>
      </c>
    </row>
    <row r="12" spans="1:9" x14ac:dyDescent="0.25">
      <c r="B12">
        <v>8</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D1" workbookViewId="0">
      <selection activeCell="O11" sqref="O11"/>
    </sheetView>
  </sheetViews>
  <sheetFormatPr defaultRowHeight="15" x14ac:dyDescent="0.25"/>
  <cols>
    <col min="1" max="1" width="6.7109375" customWidth="1"/>
    <col min="2" max="2" width="23.5703125" customWidth="1"/>
    <col min="4" max="4" width="22.140625" customWidth="1"/>
    <col min="7" max="7" width="19.42578125" customWidth="1"/>
    <col min="8" max="8" width="22.42578125" customWidth="1"/>
    <col min="9" max="9" width="16" customWidth="1"/>
    <col min="10" max="10" width="16.42578125" customWidth="1"/>
    <col min="11" max="11" width="16" customWidth="1"/>
  </cols>
  <sheetData>
    <row r="1" spans="1:11" x14ac:dyDescent="0.25">
      <c r="A1" s="15" t="s">
        <v>25</v>
      </c>
      <c r="B1" s="15"/>
      <c r="C1" s="15"/>
      <c r="D1" s="15"/>
      <c r="E1" s="15"/>
    </row>
    <row r="3" spans="1:11" x14ac:dyDescent="0.25">
      <c r="B3" t="s">
        <v>26</v>
      </c>
      <c r="C3" s="15"/>
      <c r="D3" s="15"/>
      <c r="E3" t="s">
        <v>64</v>
      </c>
    </row>
    <row r="4" spans="1:11" x14ac:dyDescent="0.25">
      <c r="B4" t="s">
        <v>63</v>
      </c>
      <c r="C4" s="15"/>
      <c r="D4" s="15"/>
    </row>
    <row r="5" spans="1:11" x14ac:dyDescent="0.25">
      <c r="B5" t="s">
        <v>65</v>
      </c>
      <c r="C5" s="15"/>
      <c r="D5" s="15"/>
    </row>
    <row r="6" spans="1:11" x14ac:dyDescent="0.25">
      <c r="A6" s="7" t="s">
        <v>0</v>
      </c>
      <c r="B6" s="21" t="s">
        <v>66</v>
      </c>
      <c r="C6" s="21"/>
      <c r="D6" s="21"/>
      <c r="E6" s="21" t="s">
        <v>29</v>
      </c>
      <c r="F6" s="21"/>
      <c r="G6" s="7" t="s">
        <v>67</v>
      </c>
      <c r="H6" s="7" t="s">
        <v>68</v>
      </c>
      <c r="I6" s="7" t="s">
        <v>69</v>
      </c>
      <c r="J6" s="7" t="s">
        <v>73</v>
      </c>
      <c r="K6" s="7" t="s">
        <v>72</v>
      </c>
    </row>
    <row r="7" spans="1:11" x14ac:dyDescent="0.25">
      <c r="A7" s="3">
        <v>1</v>
      </c>
      <c r="B7" s="15"/>
      <c r="C7" s="15"/>
      <c r="D7" s="15"/>
      <c r="E7" s="15">
        <v>500000</v>
      </c>
      <c r="F7" s="15"/>
      <c r="G7" s="8"/>
      <c r="H7" s="8"/>
      <c r="I7" s="8">
        <v>3750</v>
      </c>
      <c r="K7" s="8">
        <f>E7-G7-H7+I7</f>
        <v>503750</v>
      </c>
    </row>
    <row r="8" spans="1:11" x14ac:dyDescent="0.25">
      <c r="A8" s="3">
        <v>2</v>
      </c>
      <c r="B8" s="15"/>
      <c r="C8" s="15"/>
      <c r="D8" s="15"/>
      <c r="E8" s="15"/>
      <c r="F8" s="15"/>
      <c r="G8">
        <v>20000</v>
      </c>
      <c r="I8">
        <v>7500</v>
      </c>
      <c r="K8" s="8">
        <f>K7+E8-G8-H8+I8</f>
        <v>491250</v>
      </c>
    </row>
    <row r="9" spans="1:11" x14ac:dyDescent="0.25">
      <c r="A9" s="3">
        <v>3</v>
      </c>
      <c r="B9" s="15"/>
      <c r="C9" s="15"/>
      <c r="D9" s="15"/>
      <c r="E9" s="15">
        <v>200000</v>
      </c>
      <c r="F9" s="15"/>
      <c r="I9">
        <v>7500</v>
      </c>
      <c r="K9" s="8">
        <f t="shared" ref="K9:K17" si="0">K8+E9-G9-H9+I9</f>
        <v>698750</v>
      </c>
    </row>
    <row r="10" spans="1:11" x14ac:dyDescent="0.25">
      <c r="A10" s="3">
        <v>4</v>
      </c>
      <c r="B10" s="15"/>
      <c r="C10" s="15"/>
      <c r="D10" s="15"/>
      <c r="E10" s="15"/>
      <c r="F10" s="15"/>
      <c r="I10">
        <v>7500</v>
      </c>
      <c r="K10" s="8">
        <f t="shared" si="0"/>
        <v>706250</v>
      </c>
    </row>
    <row r="11" spans="1:11" x14ac:dyDescent="0.25">
      <c r="A11" s="3">
        <v>5</v>
      </c>
      <c r="B11" s="15"/>
      <c r="C11" s="15"/>
      <c r="D11" s="15"/>
      <c r="E11" s="15"/>
      <c r="F11" s="15"/>
      <c r="G11">
        <v>50000</v>
      </c>
      <c r="I11">
        <v>7500</v>
      </c>
      <c r="K11" s="8">
        <f t="shared" si="0"/>
        <v>663750</v>
      </c>
    </row>
    <row r="12" spans="1:11" x14ac:dyDescent="0.25">
      <c r="A12" s="3">
        <v>6</v>
      </c>
      <c r="B12" s="15"/>
      <c r="C12" s="15"/>
      <c r="D12" s="15"/>
      <c r="E12" s="15"/>
      <c r="F12" s="15"/>
      <c r="I12">
        <v>7500</v>
      </c>
      <c r="K12" s="8">
        <f t="shared" si="0"/>
        <v>671250</v>
      </c>
    </row>
    <row r="13" spans="1:11" x14ac:dyDescent="0.25">
      <c r="A13" s="3">
        <v>7</v>
      </c>
      <c r="B13" s="15"/>
      <c r="C13" s="15"/>
      <c r="D13" s="15"/>
      <c r="E13" s="15"/>
      <c r="F13" s="15"/>
      <c r="H13">
        <v>300000</v>
      </c>
      <c r="I13">
        <v>7500</v>
      </c>
      <c r="K13" s="8">
        <f t="shared" si="0"/>
        <v>378750</v>
      </c>
    </row>
    <row r="14" spans="1:11" x14ac:dyDescent="0.25">
      <c r="A14" s="3">
        <v>8</v>
      </c>
      <c r="B14" s="15"/>
      <c r="C14" s="15"/>
      <c r="D14" s="15"/>
      <c r="E14" s="15"/>
      <c r="F14" s="15"/>
      <c r="I14">
        <v>7500</v>
      </c>
      <c r="K14" s="8">
        <f t="shared" si="0"/>
        <v>386250</v>
      </c>
    </row>
    <row r="15" spans="1:11" x14ac:dyDescent="0.25">
      <c r="A15" s="3">
        <v>9</v>
      </c>
      <c r="B15" s="15"/>
      <c r="C15" s="15"/>
      <c r="D15" s="15"/>
      <c r="E15" s="15"/>
      <c r="F15" s="15"/>
      <c r="I15">
        <v>7500</v>
      </c>
      <c r="K15" s="8">
        <f t="shared" si="0"/>
        <v>393750</v>
      </c>
    </row>
    <row r="16" spans="1:11" x14ac:dyDescent="0.25">
      <c r="A16" s="3">
        <v>10</v>
      </c>
      <c r="B16" s="15"/>
      <c r="C16" s="15"/>
      <c r="D16" s="15"/>
      <c r="E16" s="15"/>
      <c r="F16" s="15"/>
      <c r="I16">
        <v>7500</v>
      </c>
      <c r="K16" s="8">
        <f t="shared" si="0"/>
        <v>401250</v>
      </c>
    </row>
    <row r="17" spans="1:11" x14ac:dyDescent="0.25">
      <c r="A17" s="3">
        <v>11</v>
      </c>
      <c r="B17" s="15"/>
      <c r="C17" s="15"/>
      <c r="D17" s="15"/>
      <c r="E17" s="15"/>
      <c r="F17" s="15"/>
      <c r="K17" s="8">
        <f t="shared" si="0"/>
        <v>401250</v>
      </c>
    </row>
    <row r="18" spans="1:11" x14ac:dyDescent="0.25">
      <c r="A18" s="3"/>
      <c r="B18" s="15"/>
      <c r="C18" s="15"/>
      <c r="D18" s="15"/>
      <c r="E18" s="15"/>
      <c r="F18" s="15"/>
    </row>
    <row r="19" spans="1:11" x14ac:dyDescent="0.25">
      <c r="A19" s="3"/>
      <c r="B19" s="15" t="s">
        <v>74</v>
      </c>
      <c r="C19" s="15"/>
      <c r="D19" s="15"/>
      <c r="E19" s="22" t="s">
        <v>70</v>
      </c>
      <c r="F19" s="22"/>
      <c r="G19" s="3" t="s">
        <v>70</v>
      </c>
      <c r="H19" s="3" t="s">
        <v>70</v>
      </c>
      <c r="I19" s="3" t="s">
        <v>70</v>
      </c>
      <c r="J19" s="3"/>
      <c r="K19" s="3" t="s">
        <v>72</v>
      </c>
    </row>
    <row r="20" spans="1:11" x14ac:dyDescent="0.25">
      <c r="A20" s="3"/>
      <c r="B20" s="15"/>
      <c r="C20" s="15"/>
      <c r="D20" s="15"/>
      <c r="E20" s="15"/>
      <c r="F20" s="15"/>
    </row>
    <row r="21" spans="1:11" x14ac:dyDescent="0.25">
      <c r="A21" s="3"/>
      <c r="B21" s="15"/>
      <c r="C21" s="15"/>
      <c r="D21" s="15"/>
      <c r="E21" s="15"/>
      <c r="F21" s="15"/>
    </row>
    <row r="22" spans="1:11" x14ac:dyDescent="0.25">
      <c r="A22" s="3"/>
      <c r="B22" s="15"/>
      <c r="C22" s="15"/>
      <c r="D22" s="15"/>
      <c r="E22" s="15"/>
      <c r="F22" s="15"/>
    </row>
    <row r="23" spans="1:11" x14ac:dyDescent="0.25">
      <c r="A23" s="3"/>
      <c r="B23" s="15"/>
      <c r="C23" s="15"/>
      <c r="D23" s="15"/>
      <c r="E23" s="15"/>
      <c r="F23" s="15"/>
    </row>
    <row r="24" spans="1:11" x14ac:dyDescent="0.25">
      <c r="A24" s="3"/>
      <c r="B24" s="15"/>
      <c r="C24" s="15"/>
      <c r="D24" s="15"/>
      <c r="E24" s="15"/>
      <c r="F24" s="15"/>
    </row>
    <row r="25" spans="1:11" x14ac:dyDescent="0.25">
      <c r="A25" s="3"/>
      <c r="B25" s="15"/>
      <c r="C25" s="15"/>
      <c r="D25" s="15"/>
      <c r="E25" s="15"/>
      <c r="F25" s="15"/>
    </row>
  </sheetData>
  <mergeCells count="44">
    <mergeCell ref="B24:D24"/>
    <mergeCell ref="E24:F24"/>
    <mergeCell ref="B25:D25"/>
    <mergeCell ref="E25:F25"/>
    <mergeCell ref="B22:D22"/>
    <mergeCell ref="E22:F22"/>
    <mergeCell ref="B23:D23"/>
    <mergeCell ref="E23:F23"/>
    <mergeCell ref="B20:D20"/>
    <mergeCell ref="E20:F20"/>
    <mergeCell ref="B21:D21"/>
    <mergeCell ref="E21:F21"/>
    <mergeCell ref="B18:D18"/>
    <mergeCell ref="E18:F18"/>
    <mergeCell ref="B19:D19"/>
    <mergeCell ref="E19:F19"/>
    <mergeCell ref="B16:D16"/>
    <mergeCell ref="E16:F16"/>
    <mergeCell ref="B17:D17"/>
    <mergeCell ref="E17:F17"/>
    <mergeCell ref="B14:D14"/>
    <mergeCell ref="E14:F14"/>
    <mergeCell ref="B15:D15"/>
    <mergeCell ref="E15:F15"/>
    <mergeCell ref="B13:D13"/>
    <mergeCell ref="E13:F13"/>
    <mergeCell ref="B10:D10"/>
    <mergeCell ref="E10:F10"/>
    <mergeCell ref="B11:D11"/>
    <mergeCell ref="E11:F11"/>
    <mergeCell ref="B8:D8"/>
    <mergeCell ref="E8:F8"/>
    <mergeCell ref="B9:D9"/>
    <mergeCell ref="E9:F9"/>
    <mergeCell ref="B12:D12"/>
    <mergeCell ref="E12:F12"/>
    <mergeCell ref="A1:E1"/>
    <mergeCell ref="B7:D7"/>
    <mergeCell ref="E7:F7"/>
    <mergeCell ref="B6:D6"/>
    <mergeCell ref="E6:F6"/>
    <mergeCell ref="C3:D3"/>
    <mergeCell ref="C4:D4"/>
    <mergeCell ref="C5:D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R28"/>
  <sheetViews>
    <sheetView workbookViewId="0">
      <selection activeCell="M15" sqref="M15"/>
    </sheetView>
  </sheetViews>
  <sheetFormatPr defaultRowHeight="15" x14ac:dyDescent="0.25"/>
  <cols>
    <col min="1" max="1" width="9.140625" customWidth="1"/>
    <col min="10" max="10" width="10" customWidth="1"/>
    <col min="11" max="11" width="21.140625" customWidth="1"/>
    <col min="12" max="13" width="24.7109375" customWidth="1"/>
    <col min="14" max="14" width="15" customWidth="1"/>
    <col min="15" max="15" width="10.5703125" customWidth="1"/>
    <col min="16" max="16" width="12.7109375" customWidth="1"/>
    <col min="18" max="18" width="12.140625" customWidth="1"/>
  </cols>
  <sheetData>
    <row r="4" spans="1:18" x14ac:dyDescent="0.25">
      <c r="A4" s="25" t="s">
        <v>45</v>
      </c>
      <c r="B4" s="25"/>
      <c r="C4" s="25"/>
      <c r="D4" s="25"/>
      <c r="E4" s="25"/>
      <c r="F4" s="25"/>
      <c r="G4" s="25"/>
    </row>
    <row r="5" spans="1:18" x14ac:dyDescent="0.25">
      <c r="A5" s="4" t="s">
        <v>0</v>
      </c>
      <c r="B5" s="26" t="s">
        <v>46</v>
      </c>
      <c r="C5" s="26"/>
      <c r="D5" s="26"/>
      <c r="E5" s="26"/>
      <c r="F5" s="26"/>
      <c r="G5" s="26"/>
    </row>
    <row r="6" spans="1:18" x14ac:dyDescent="0.25">
      <c r="A6" s="5">
        <v>1</v>
      </c>
      <c r="B6" s="24" t="s">
        <v>47</v>
      </c>
      <c r="C6" s="24"/>
      <c r="D6" s="24"/>
      <c r="E6" s="24"/>
      <c r="F6" s="24"/>
      <c r="G6" s="24"/>
    </row>
    <row r="7" spans="1:18" x14ac:dyDescent="0.25">
      <c r="A7" s="5">
        <v>2</v>
      </c>
      <c r="B7" s="24" t="s">
        <v>56</v>
      </c>
      <c r="C7" s="24"/>
      <c r="D7" s="24"/>
      <c r="E7" s="24"/>
      <c r="F7" s="24"/>
      <c r="G7" s="24"/>
      <c r="J7" s="7" t="s">
        <v>48</v>
      </c>
    </row>
    <row r="8" spans="1:18" ht="15.75" thickBot="1" x14ac:dyDescent="0.3">
      <c r="A8" s="5">
        <v>3</v>
      </c>
      <c r="B8" s="24" t="s">
        <v>57</v>
      </c>
      <c r="C8" s="24"/>
      <c r="D8" s="24"/>
      <c r="E8" s="24"/>
      <c r="F8" s="24"/>
      <c r="G8" s="24"/>
    </row>
    <row r="9" spans="1:18" ht="105.75" customHeight="1" thickBot="1" x14ac:dyDescent="0.3">
      <c r="A9" s="5">
        <v>4</v>
      </c>
      <c r="B9" s="27" t="s">
        <v>58</v>
      </c>
      <c r="C9" s="28"/>
      <c r="D9" s="28"/>
      <c r="E9" s="28"/>
      <c r="F9" s="28"/>
      <c r="G9" s="29"/>
      <c r="J9" s="6" t="s">
        <v>1</v>
      </c>
      <c r="K9" s="6" t="s">
        <v>49</v>
      </c>
      <c r="L9" s="6" t="s">
        <v>54</v>
      </c>
      <c r="M9" s="6" t="s">
        <v>50</v>
      </c>
      <c r="N9" s="6" t="s">
        <v>150</v>
      </c>
      <c r="O9" s="6" t="s">
        <v>51</v>
      </c>
      <c r="P9" s="6" t="s">
        <v>52</v>
      </c>
      <c r="Q9" s="6" t="s">
        <v>53</v>
      </c>
      <c r="R9" s="6" t="s">
        <v>55</v>
      </c>
    </row>
    <row r="10" spans="1:18" x14ac:dyDescent="0.25">
      <c r="A10" s="5">
        <v>5</v>
      </c>
      <c r="B10" s="24"/>
      <c r="C10" s="24"/>
      <c r="D10" s="24"/>
      <c r="E10" s="24"/>
      <c r="F10" s="24"/>
      <c r="G10" s="24"/>
    </row>
    <row r="11" spans="1:18" x14ac:dyDescent="0.25">
      <c r="A11" s="5"/>
      <c r="B11" s="24"/>
      <c r="C11" s="24"/>
      <c r="D11" s="24"/>
      <c r="E11" s="24"/>
      <c r="F11" s="24"/>
      <c r="G11" s="24"/>
    </row>
    <row r="12" spans="1:18" x14ac:dyDescent="0.25">
      <c r="A12" s="5"/>
      <c r="B12" s="24"/>
      <c r="C12" s="24"/>
      <c r="D12" s="24"/>
      <c r="E12" s="24"/>
      <c r="F12" s="24"/>
      <c r="G12" s="24"/>
    </row>
    <row r="13" spans="1:18" x14ac:dyDescent="0.25">
      <c r="A13" s="5"/>
      <c r="B13" s="24"/>
      <c r="C13" s="24"/>
      <c r="D13" s="24"/>
      <c r="E13" s="24"/>
      <c r="F13" s="24"/>
      <c r="G13" s="24"/>
    </row>
    <row r="14" spans="1:18" x14ac:dyDescent="0.25">
      <c r="A14" s="5"/>
      <c r="B14" s="24"/>
      <c r="C14" s="24"/>
      <c r="D14" s="24"/>
      <c r="E14" s="24"/>
      <c r="F14" s="24"/>
      <c r="G14" s="24"/>
    </row>
    <row r="15" spans="1:18" x14ac:dyDescent="0.25">
      <c r="A15" s="5"/>
      <c r="B15" s="24"/>
      <c r="C15" s="24"/>
      <c r="D15" s="24"/>
      <c r="E15" s="24"/>
      <c r="F15" s="24"/>
      <c r="G15" s="24"/>
    </row>
    <row r="16" spans="1:18" x14ac:dyDescent="0.25">
      <c r="A16" s="5"/>
      <c r="B16" s="24"/>
      <c r="C16" s="24"/>
      <c r="D16" s="24"/>
      <c r="E16" s="24"/>
      <c r="F16" s="24"/>
      <c r="G16" s="24"/>
    </row>
    <row r="17" spans="1:7" x14ac:dyDescent="0.25">
      <c r="A17" s="5"/>
      <c r="B17" s="24"/>
      <c r="C17" s="24"/>
      <c r="D17" s="24"/>
      <c r="E17" s="24"/>
      <c r="F17" s="24"/>
      <c r="G17" s="24"/>
    </row>
    <row r="18" spans="1:7" x14ac:dyDescent="0.25">
      <c r="A18" s="5"/>
      <c r="B18" s="24"/>
      <c r="C18" s="24"/>
      <c r="D18" s="24"/>
      <c r="E18" s="24"/>
      <c r="F18" s="24"/>
      <c r="G18" s="24"/>
    </row>
    <row r="19" spans="1:7" x14ac:dyDescent="0.25">
      <c r="A19" s="5"/>
      <c r="B19" s="24"/>
      <c r="C19" s="24"/>
      <c r="D19" s="24"/>
      <c r="E19" s="24"/>
      <c r="F19" s="24"/>
      <c r="G19" s="24"/>
    </row>
    <row r="20" spans="1:7" x14ac:dyDescent="0.25">
      <c r="A20" s="5"/>
      <c r="B20" s="24"/>
      <c r="C20" s="24"/>
      <c r="D20" s="24"/>
      <c r="E20" s="24"/>
      <c r="F20" s="24"/>
      <c r="G20" s="24"/>
    </row>
    <row r="21" spans="1:7" x14ac:dyDescent="0.25">
      <c r="A21" s="5"/>
      <c r="B21" s="24"/>
      <c r="C21" s="24"/>
      <c r="D21" s="24"/>
      <c r="E21" s="24"/>
      <c r="F21" s="24"/>
      <c r="G21" s="24"/>
    </row>
    <row r="22" spans="1:7" x14ac:dyDescent="0.25">
      <c r="A22" s="5"/>
      <c r="B22" s="24"/>
      <c r="C22" s="24"/>
      <c r="D22" s="24"/>
      <c r="E22" s="24"/>
      <c r="F22" s="24"/>
      <c r="G22" s="24"/>
    </row>
    <row r="23" spans="1:7" x14ac:dyDescent="0.25">
      <c r="A23" s="5"/>
      <c r="B23" s="24"/>
      <c r="C23" s="24"/>
      <c r="D23" s="24"/>
      <c r="E23" s="24"/>
      <c r="F23" s="24"/>
      <c r="G23" s="24"/>
    </row>
    <row r="24" spans="1:7" x14ac:dyDescent="0.25">
      <c r="A24" s="5"/>
      <c r="B24" s="24"/>
      <c r="C24" s="24"/>
      <c r="D24" s="24"/>
      <c r="E24" s="24"/>
      <c r="F24" s="24"/>
      <c r="G24" s="24"/>
    </row>
    <row r="25" spans="1:7" x14ac:dyDescent="0.25">
      <c r="A25" s="5"/>
      <c r="B25" s="24"/>
      <c r="C25" s="24"/>
      <c r="D25" s="24"/>
      <c r="E25" s="24"/>
      <c r="F25" s="24"/>
      <c r="G25" s="24"/>
    </row>
    <row r="26" spans="1:7" x14ac:dyDescent="0.25">
      <c r="A26" s="5"/>
      <c r="B26" s="24"/>
      <c r="C26" s="24"/>
      <c r="D26" s="24"/>
      <c r="E26" s="24"/>
      <c r="F26" s="24"/>
      <c r="G26" s="24"/>
    </row>
    <row r="27" spans="1:7" x14ac:dyDescent="0.25">
      <c r="A27" s="5"/>
      <c r="B27" s="24"/>
      <c r="C27" s="24"/>
      <c r="D27" s="24"/>
      <c r="E27" s="24"/>
      <c r="F27" s="24"/>
      <c r="G27" s="24"/>
    </row>
    <row r="28" spans="1:7" x14ac:dyDescent="0.25">
      <c r="A28" s="5"/>
      <c r="B28" s="23"/>
      <c r="C28" s="23"/>
      <c r="D28" s="23"/>
      <c r="E28" s="23"/>
      <c r="F28" s="23"/>
      <c r="G28" s="23"/>
    </row>
  </sheetData>
  <mergeCells count="25">
    <mergeCell ref="B9:G9"/>
    <mergeCell ref="A4:G4"/>
    <mergeCell ref="B5:G5"/>
    <mergeCell ref="B6:G6"/>
    <mergeCell ref="B7:G7"/>
    <mergeCell ref="B8:G8"/>
    <mergeCell ref="B21:G21"/>
    <mergeCell ref="B10:G10"/>
    <mergeCell ref="B11:G11"/>
    <mergeCell ref="B12:G12"/>
    <mergeCell ref="B13:G13"/>
    <mergeCell ref="B14:G14"/>
    <mergeCell ref="B15:G15"/>
    <mergeCell ref="B16:G16"/>
    <mergeCell ref="B17:G17"/>
    <mergeCell ref="B18:G18"/>
    <mergeCell ref="B19:G19"/>
    <mergeCell ref="B20:G20"/>
    <mergeCell ref="B28:G28"/>
    <mergeCell ref="B22:G22"/>
    <mergeCell ref="B23:G23"/>
    <mergeCell ref="B24:G24"/>
    <mergeCell ref="B25:G25"/>
    <mergeCell ref="B26:G26"/>
    <mergeCell ref="B27:G2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topLeftCell="A25" workbookViewId="0">
      <selection activeCell="N27" sqref="N27"/>
    </sheetView>
  </sheetViews>
  <sheetFormatPr defaultRowHeight="15" x14ac:dyDescent="0.25"/>
  <cols>
    <col min="2" max="2" width="20.140625" customWidth="1"/>
    <col min="3" max="3" width="17.140625" customWidth="1"/>
    <col min="9" max="9" width="14.140625" customWidth="1"/>
    <col min="10" max="10" width="15.5703125" customWidth="1"/>
    <col min="11" max="11" width="10.5703125" customWidth="1"/>
    <col min="14" max="14" width="17.7109375" customWidth="1"/>
    <col min="15" max="15" width="13.7109375" customWidth="1"/>
  </cols>
  <sheetData>
    <row r="1" spans="1:18" s="9" customFormat="1" ht="42.75" customHeight="1" thickTop="1" thickBot="1" x14ac:dyDescent="0.3">
      <c r="A1" s="9" t="s">
        <v>0</v>
      </c>
      <c r="B1" s="9" t="s">
        <v>83</v>
      </c>
      <c r="C1" s="9" t="s">
        <v>84</v>
      </c>
      <c r="D1" s="9" t="s">
        <v>85</v>
      </c>
      <c r="E1" s="9" t="s">
        <v>86</v>
      </c>
      <c r="F1" s="9" t="s">
        <v>87</v>
      </c>
      <c r="G1" s="9" t="s">
        <v>88</v>
      </c>
      <c r="H1" s="9" t="s">
        <v>89</v>
      </c>
      <c r="I1" s="10" t="s">
        <v>90</v>
      </c>
      <c r="J1" s="9" t="s">
        <v>91</v>
      </c>
      <c r="K1" s="9" t="s">
        <v>92</v>
      </c>
      <c r="L1" s="9" t="s">
        <v>86</v>
      </c>
      <c r="M1" s="9" t="s">
        <v>87</v>
      </c>
      <c r="N1" s="9" t="s">
        <v>93</v>
      </c>
      <c r="O1" s="10" t="s">
        <v>94</v>
      </c>
      <c r="P1" s="9" t="s">
        <v>95</v>
      </c>
      <c r="Q1" s="9" t="s">
        <v>96</v>
      </c>
      <c r="R1" s="9" t="s">
        <v>97</v>
      </c>
    </row>
    <row r="2" spans="1:18" ht="15.75" thickTop="1" x14ac:dyDescent="0.25">
      <c r="A2">
        <v>1</v>
      </c>
      <c r="B2" t="s">
        <v>98</v>
      </c>
      <c r="C2" t="s">
        <v>99</v>
      </c>
      <c r="D2">
        <v>40000</v>
      </c>
      <c r="E2" t="s">
        <v>100</v>
      </c>
      <c r="F2">
        <v>12.5</v>
      </c>
      <c r="G2">
        <f>(D2*F2)/100</f>
        <v>5000</v>
      </c>
      <c r="H2">
        <v>3916</v>
      </c>
      <c r="I2" s="1">
        <v>42492</v>
      </c>
      <c r="J2" t="s">
        <v>101</v>
      </c>
      <c r="K2">
        <v>46250</v>
      </c>
      <c r="L2" t="s">
        <v>100</v>
      </c>
      <c r="M2">
        <v>12.5</v>
      </c>
      <c r="N2" t="s">
        <v>102</v>
      </c>
      <c r="O2" s="1">
        <v>42521</v>
      </c>
      <c r="P2">
        <f>K2-D2</f>
        <v>6250</v>
      </c>
      <c r="Q2">
        <f>(P2*M2)/100</f>
        <v>781.25</v>
      </c>
      <c r="R2" t="s">
        <v>103</v>
      </c>
    </row>
    <row r="3" spans="1:18" x14ac:dyDescent="0.25">
      <c r="A3">
        <v>2</v>
      </c>
      <c r="B3" t="s">
        <v>104</v>
      </c>
      <c r="C3" t="s">
        <v>99</v>
      </c>
      <c r="D3">
        <v>166000</v>
      </c>
      <c r="E3" t="s">
        <v>100</v>
      </c>
      <c r="F3">
        <v>12.5</v>
      </c>
      <c r="G3">
        <f t="shared" ref="G3:G7" si="0">(D3*F3)/100</f>
        <v>20750</v>
      </c>
      <c r="H3">
        <v>3928</v>
      </c>
      <c r="I3" s="1">
        <v>42495</v>
      </c>
      <c r="J3" t="s">
        <v>105</v>
      </c>
      <c r="K3">
        <v>172000</v>
      </c>
      <c r="L3" t="s">
        <v>100</v>
      </c>
      <c r="M3">
        <v>12.5</v>
      </c>
      <c r="N3" t="s">
        <v>106</v>
      </c>
      <c r="O3" s="1">
        <v>42521</v>
      </c>
      <c r="P3">
        <f t="shared" ref="P3:P7" si="1">K3-D3</f>
        <v>6000</v>
      </c>
      <c r="Q3">
        <f t="shared" ref="Q3:Q7" si="2">(P3*M3)/100</f>
        <v>750</v>
      </c>
      <c r="R3" t="s">
        <v>103</v>
      </c>
    </row>
    <row r="4" spans="1:18" x14ac:dyDescent="0.25">
      <c r="A4">
        <v>3</v>
      </c>
      <c r="B4" t="s">
        <v>107</v>
      </c>
      <c r="C4" t="s">
        <v>99</v>
      </c>
      <c r="D4">
        <v>9280</v>
      </c>
      <c r="E4" t="s">
        <v>100</v>
      </c>
      <c r="F4">
        <v>12.5</v>
      </c>
      <c r="G4">
        <f t="shared" si="0"/>
        <v>1160</v>
      </c>
      <c r="H4">
        <v>3928</v>
      </c>
      <c r="I4" s="1">
        <v>42495</v>
      </c>
      <c r="J4" t="s">
        <v>101</v>
      </c>
      <c r="K4">
        <v>13500</v>
      </c>
      <c r="L4" t="s">
        <v>100</v>
      </c>
      <c r="M4">
        <v>12.5</v>
      </c>
      <c r="N4" t="s">
        <v>102</v>
      </c>
      <c r="O4" s="1">
        <v>42521</v>
      </c>
      <c r="P4">
        <f t="shared" si="1"/>
        <v>4220</v>
      </c>
      <c r="Q4">
        <f t="shared" si="2"/>
        <v>527.5</v>
      </c>
      <c r="R4" t="s">
        <v>103</v>
      </c>
    </row>
    <row r="5" spans="1:18" x14ac:dyDescent="0.25">
      <c r="A5">
        <v>4</v>
      </c>
      <c r="B5" t="s">
        <v>108</v>
      </c>
      <c r="C5" t="s">
        <v>99</v>
      </c>
      <c r="D5">
        <v>3500</v>
      </c>
      <c r="E5" t="s">
        <v>100</v>
      </c>
      <c r="F5">
        <v>12.5</v>
      </c>
      <c r="G5">
        <f t="shared" si="0"/>
        <v>437.5</v>
      </c>
      <c r="H5">
        <v>3960</v>
      </c>
      <c r="I5" s="1">
        <v>42501</v>
      </c>
      <c r="J5" t="s">
        <v>105</v>
      </c>
      <c r="K5">
        <v>5000</v>
      </c>
      <c r="L5" t="s">
        <v>100</v>
      </c>
      <c r="M5">
        <v>12.5</v>
      </c>
      <c r="N5" t="s">
        <v>106</v>
      </c>
      <c r="O5" s="1">
        <v>42521</v>
      </c>
      <c r="P5">
        <f t="shared" si="1"/>
        <v>1500</v>
      </c>
      <c r="Q5">
        <f t="shared" si="2"/>
        <v>187.5</v>
      </c>
      <c r="R5" t="s">
        <v>103</v>
      </c>
    </row>
    <row r="6" spans="1:18" x14ac:dyDescent="0.25">
      <c r="A6">
        <v>5</v>
      </c>
      <c r="B6" t="s">
        <v>109</v>
      </c>
      <c r="C6" t="s">
        <v>99</v>
      </c>
      <c r="D6">
        <v>31640</v>
      </c>
      <c r="E6" t="s">
        <v>100</v>
      </c>
      <c r="F6">
        <v>12.5</v>
      </c>
      <c r="G6">
        <f t="shared" si="0"/>
        <v>3955</v>
      </c>
      <c r="H6">
        <v>3975</v>
      </c>
      <c r="I6" s="1">
        <v>42504</v>
      </c>
      <c r="J6" t="s">
        <v>110</v>
      </c>
      <c r="K6">
        <v>35500</v>
      </c>
      <c r="L6" t="s">
        <v>100</v>
      </c>
      <c r="M6">
        <v>12.5</v>
      </c>
      <c r="N6" t="s">
        <v>106</v>
      </c>
      <c r="O6" s="1">
        <v>42521</v>
      </c>
      <c r="P6">
        <f t="shared" si="1"/>
        <v>3860</v>
      </c>
      <c r="Q6">
        <f t="shared" si="2"/>
        <v>482.5</v>
      </c>
      <c r="R6" t="s">
        <v>103</v>
      </c>
    </row>
    <row r="7" spans="1:18" x14ac:dyDescent="0.25">
      <c r="A7">
        <v>6</v>
      </c>
      <c r="B7" t="s">
        <v>98</v>
      </c>
      <c r="C7" t="s">
        <v>99</v>
      </c>
      <c r="D7">
        <v>40000</v>
      </c>
      <c r="E7" t="s">
        <v>100</v>
      </c>
      <c r="F7">
        <v>12.5</v>
      </c>
      <c r="G7">
        <f t="shared" si="0"/>
        <v>5000</v>
      </c>
      <c r="H7" t="s">
        <v>111</v>
      </c>
      <c r="I7" s="1" t="s">
        <v>111</v>
      </c>
      <c r="J7" t="s">
        <v>112</v>
      </c>
      <c r="K7">
        <v>46250</v>
      </c>
      <c r="L7" t="s">
        <v>100</v>
      </c>
      <c r="M7">
        <v>12.5</v>
      </c>
      <c r="N7" t="s">
        <v>113</v>
      </c>
      <c r="O7" s="1">
        <v>42521</v>
      </c>
      <c r="P7">
        <f t="shared" si="1"/>
        <v>6250</v>
      </c>
      <c r="Q7">
        <f t="shared" si="2"/>
        <v>781.25</v>
      </c>
      <c r="R7" t="s">
        <v>103</v>
      </c>
    </row>
    <row r="8" spans="1:18" x14ac:dyDescent="0.25">
      <c r="A8">
        <v>7</v>
      </c>
      <c r="I8" s="1"/>
      <c r="O8" s="1"/>
    </row>
    <row r="10" spans="1:18" s="11" customFormat="1" ht="4.5" customHeight="1" x14ac:dyDescent="0.25"/>
    <row r="11" spans="1:18" x14ac:dyDescent="0.25">
      <c r="B11" s="12" t="s">
        <v>114</v>
      </c>
    </row>
    <row r="12" spans="1:18" ht="15.75" thickBot="1" x14ac:dyDescent="0.3">
      <c r="B12" t="s">
        <v>122</v>
      </c>
    </row>
    <row r="13" spans="1:18" ht="31.5" thickTop="1" thickBot="1" x14ac:dyDescent="0.3">
      <c r="B13" s="9" t="s">
        <v>124</v>
      </c>
      <c r="C13" s="9" t="s">
        <v>83</v>
      </c>
      <c r="D13" s="10" t="s">
        <v>127</v>
      </c>
      <c r="E13" s="9" t="s">
        <v>126</v>
      </c>
      <c r="F13" s="9" t="s">
        <v>92</v>
      </c>
      <c r="G13" s="9" t="s">
        <v>86</v>
      </c>
      <c r="H13" s="9" t="s">
        <v>87</v>
      </c>
      <c r="I13" s="9" t="s">
        <v>88</v>
      </c>
    </row>
    <row r="14" spans="1:18" ht="30.75" thickTop="1" x14ac:dyDescent="0.25">
      <c r="B14" s="2" t="s">
        <v>125</v>
      </c>
    </row>
    <row r="24" spans="2:10" x14ac:dyDescent="0.25">
      <c r="B24" t="s">
        <v>123</v>
      </c>
    </row>
    <row r="25" spans="2:10" ht="15.75" thickBot="1" x14ac:dyDescent="0.3"/>
    <row r="26" spans="2:10" ht="31.5" thickTop="1" thickBot="1" x14ac:dyDescent="0.3">
      <c r="B26" s="9" t="s">
        <v>83</v>
      </c>
      <c r="C26" s="9" t="s">
        <v>84</v>
      </c>
      <c r="D26" s="9" t="s">
        <v>85</v>
      </c>
      <c r="E26" s="9" t="s">
        <v>86</v>
      </c>
      <c r="F26" s="9" t="s">
        <v>87</v>
      </c>
      <c r="G26" s="9" t="s">
        <v>88</v>
      </c>
      <c r="H26" s="9" t="s">
        <v>89</v>
      </c>
      <c r="I26" s="10" t="s">
        <v>90</v>
      </c>
      <c r="J26" s="13" t="s">
        <v>128</v>
      </c>
    </row>
    <row r="27" spans="2:10" ht="15.75" thickTop="1" x14ac:dyDescent="0.25"/>
    <row r="28" spans="2:10" ht="30" x14ac:dyDescent="0.25">
      <c r="B28" t="s">
        <v>115</v>
      </c>
      <c r="C28" s="2" t="s">
        <v>116</v>
      </c>
      <c r="E28" s="2" t="s">
        <v>117</v>
      </c>
      <c r="F28" s="2" t="s">
        <v>118</v>
      </c>
      <c r="G28" s="2" t="s">
        <v>119</v>
      </c>
      <c r="H28" s="2" t="s">
        <v>120</v>
      </c>
      <c r="I28" s="2" t="s">
        <v>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topLeftCell="A13" workbookViewId="0">
      <selection activeCell="G24" sqref="G24"/>
    </sheetView>
  </sheetViews>
  <sheetFormatPr defaultRowHeight="15" x14ac:dyDescent="0.25"/>
  <cols>
    <col min="1" max="1" width="6.7109375" customWidth="1"/>
    <col min="2" max="2" width="65.28515625" customWidth="1"/>
    <col min="3" max="3" width="15.5703125" customWidth="1"/>
    <col min="4" max="4" width="20.28515625" customWidth="1"/>
    <col min="5" max="5" width="22.140625" customWidth="1"/>
    <col min="6" max="6" width="16.5703125" customWidth="1"/>
    <col min="7" max="7" width="26.5703125" customWidth="1"/>
  </cols>
  <sheetData>
    <row r="1" spans="1:7" x14ac:dyDescent="0.25">
      <c r="A1" t="s">
        <v>1</v>
      </c>
      <c r="B1" t="s">
        <v>2</v>
      </c>
      <c r="C1" t="s">
        <v>6</v>
      </c>
      <c r="D1" t="s">
        <v>3</v>
      </c>
      <c r="E1" t="s">
        <v>4</v>
      </c>
      <c r="F1" t="s">
        <v>5</v>
      </c>
      <c r="G1" s="30" t="s">
        <v>152</v>
      </c>
    </row>
    <row r="2" spans="1:7" x14ac:dyDescent="0.25">
      <c r="A2">
        <v>1</v>
      </c>
      <c r="B2" t="s">
        <v>15</v>
      </c>
      <c r="C2" t="s">
        <v>9</v>
      </c>
      <c r="D2" t="s">
        <v>7</v>
      </c>
      <c r="E2" s="1">
        <v>42548</v>
      </c>
      <c r="F2" t="s">
        <v>8</v>
      </c>
      <c r="G2" s="31" t="s">
        <v>151</v>
      </c>
    </row>
    <row r="3" spans="1:7" x14ac:dyDescent="0.25">
      <c r="A3">
        <v>2</v>
      </c>
      <c r="B3" t="s">
        <v>10</v>
      </c>
      <c r="C3" t="s">
        <v>11</v>
      </c>
      <c r="D3" t="s">
        <v>12</v>
      </c>
      <c r="E3" s="1">
        <v>42548</v>
      </c>
      <c r="F3" t="s">
        <v>8</v>
      </c>
      <c r="G3" s="31" t="s">
        <v>151</v>
      </c>
    </row>
    <row r="4" spans="1:7" x14ac:dyDescent="0.25">
      <c r="A4">
        <v>3</v>
      </c>
      <c r="B4" t="s">
        <v>13</v>
      </c>
      <c r="C4" t="s">
        <v>11</v>
      </c>
      <c r="D4" t="s">
        <v>12</v>
      </c>
      <c r="E4" s="1">
        <v>42548</v>
      </c>
      <c r="F4" t="s">
        <v>8</v>
      </c>
      <c r="G4" s="31" t="s">
        <v>151</v>
      </c>
    </row>
    <row r="5" spans="1:7" x14ac:dyDescent="0.25">
      <c r="A5">
        <v>4</v>
      </c>
      <c r="B5" t="s">
        <v>16</v>
      </c>
      <c r="C5" t="s">
        <v>11</v>
      </c>
      <c r="D5" t="s">
        <v>12</v>
      </c>
      <c r="E5" s="1">
        <v>42548</v>
      </c>
      <c r="F5" t="s">
        <v>8</v>
      </c>
      <c r="G5" s="31" t="s">
        <v>151</v>
      </c>
    </row>
    <row r="6" spans="1:7" x14ac:dyDescent="0.25">
      <c r="A6">
        <v>5</v>
      </c>
      <c r="B6" t="s">
        <v>17</v>
      </c>
      <c r="C6" t="s">
        <v>11</v>
      </c>
      <c r="D6" t="s">
        <v>12</v>
      </c>
      <c r="E6" s="1">
        <v>42548</v>
      </c>
      <c r="F6" t="s">
        <v>8</v>
      </c>
      <c r="G6" s="31" t="s">
        <v>151</v>
      </c>
    </row>
    <row r="7" spans="1:7" ht="30" x14ac:dyDescent="0.25">
      <c r="A7">
        <v>6</v>
      </c>
      <c r="B7" s="2" t="s">
        <v>14</v>
      </c>
      <c r="C7" t="s">
        <v>11</v>
      </c>
      <c r="D7" t="s">
        <v>12</v>
      </c>
      <c r="E7" s="1">
        <v>42548</v>
      </c>
      <c r="F7" t="s">
        <v>8</v>
      </c>
      <c r="G7" s="31" t="s">
        <v>151</v>
      </c>
    </row>
    <row r="8" spans="1:7" x14ac:dyDescent="0.25">
      <c r="A8">
        <v>7</v>
      </c>
      <c r="B8" t="s">
        <v>18</v>
      </c>
      <c r="C8" t="s">
        <v>11</v>
      </c>
      <c r="D8" t="s">
        <v>12</v>
      </c>
      <c r="E8" s="1">
        <v>42548</v>
      </c>
      <c r="F8" t="s">
        <v>8</v>
      </c>
      <c r="G8" s="31" t="s">
        <v>151</v>
      </c>
    </row>
    <row r="9" spans="1:7" x14ac:dyDescent="0.25">
      <c r="A9">
        <v>8</v>
      </c>
      <c r="B9" t="s">
        <v>19</v>
      </c>
      <c r="C9" t="s">
        <v>11</v>
      </c>
      <c r="D9" t="s">
        <v>12</v>
      </c>
      <c r="E9" s="1">
        <v>42548</v>
      </c>
      <c r="F9" t="s">
        <v>8</v>
      </c>
      <c r="G9" s="31" t="s">
        <v>151</v>
      </c>
    </row>
    <row r="10" spans="1:7" x14ac:dyDescent="0.25">
      <c r="A10">
        <v>9</v>
      </c>
      <c r="B10" t="s">
        <v>21</v>
      </c>
      <c r="C10" t="s">
        <v>20</v>
      </c>
      <c r="D10" t="s">
        <v>12</v>
      </c>
      <c r="E10" s="1">
        <v>42548</v>
      </c>
      <c r="F10" t="s">
        <v>8</v>
      </c>
      <c r="G10" s="31" t="s">
        <v>151</v>
      </c>
    </row>
    <row r="11" spans="1:7" x14ac:dyDescent="0.25">
      <c r="A11">
        <v>10</v>
      </c>
      <c r="B11" t="s">
        <v>24</v>
      </c>
      <c r="C11" t="s">
        <v>23</v>
      </c>
      <c r="D11" t="s">
        <v>22</v>
      </c>
      <c r="E11" s="1">
        <v>42548</v>
      </c>
      <c r="F11" t="s">
        <v>8</v>
      </c>
      <c r="G11" s="31" t="s">
        <v>151</v>
      </c>
    </row>
    <row r="12" spans="1:7" ht="30" x14ac:dyDescent="0.25">
      <c r="A12">
        <v>11</v>
      </c>
      <c r="B12" s="2" t="s">
        <v>27</v>
      </c>
      <c r="C12" t="s">
        <v>23</v>
      </c>
      <c r="D12" t="s">
        <v>7</v>
      </c>
      <c r="E12" s="1">
        <v>42548</v>
      </c>
      <c r="F12" t="s">
        <v>8</v>
      </c>
      <c r="G12" s="31" t="s">
        <v>151</v>
      </c>
    </row>
    <row r="13" spans="1:7" x14ac:dyDescent="0.25">
      <c r="A13">
        <v>12</v>
      </c>
      <c r="B13" t="s">
        <v>30</v>
      </c>
      <c r="C13" t="s">
        <v>23</v>
      </c>
      <c r="D13" t="s">
        <v>7</v>
      </c>
      <c r="G13" s="31" t="s">
        <v>151</v>
      </c>
    </row>
    <row r="14" spans="1:7" x14ac:dyDescent="0.25">
      <c r="A14">
        <v>13</v>
      </c>
      <c r="B14" t="s">
        <v>31</v>
      </c>
      <c r="G14" s="31" t="s">
        <v>151</v>
      </c>
    </row>
    <row r="15" spans="1:7" x14ac:dyDescent="0.25">
      <c r="A15">
        <v>14</v>
      </c>
      <c r="B15" t="s">
        <v>33</v>
      </c>
      <c r="C15" t="s">
        <v>32</v>
      </c>
      <c r="D15" t="s">
        <v>12</v>
      </c>
      <c r="G15" s="31" t="s">
        <v>151</v>
      </c>
    </row>
    <row r="16" spans="1:7" x14ac:dyDescent="0.25">
      <c r="A16">
        <v>15</v>
      </c>
      <c r="B16" t="s">
        <v>59</v>
      </c>
      <c r="C16" t="s">
        <v>60</v>
      </c>
      <c r="D16" t="s">
        <v>7</v>
      </c>
      <c r="G16" s="31" t="s">
        <v>151</v>
      </c>
    </row>
    <row r="17" spans="1:7" x14ac:dyDescent="0.25">
      <c r="A17">
        <v>16</v>
      </c>
      <c r="B17" t="s">
        <v>61</v>
      </c>
      <c r="C17" t="s">
        <v>11</v>
      </c>
      <c r="D17" t="s">
        <v>12</v>
      </c>
      <c r="G17" s="31" t="s">
        <v>151</v>
      </c>
    </row>
    <row r="18" spans="1:7" ht="90" x14ac:dyDescent="0.25">
      <c r="A18">
        <v>17</v>
      </c>
      <c r="B18" s="2" t="s">
        <v>62</v>
      </c>
      <c r="C18" t="s">
        <v>23</v>
      </c>
      <c r="G18" s="31" t="s">
        <v>151</v>
      </c>
    </row>
    <row r="19" spans="1:7" x14ac:dyDescent="0.25">
      <c r="A19">
        <v>18</v>
      </c>
    </row>
  </sheetData>
  <pageMargins left="0.7" right="0.7" top="0.75" bottom="0.75" header="0.3" footer="0.3"/>
  <pageSetup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Rate Cards</vt:lpstr>
      <vt:lpstr>TradeMaster</vt:lpstr>
      <vt:lpstr>Invoice</vt:lpstr>
      <vt:lpstr>Loan Accounts</vt:lpstr>
      <vt:lpstr>Daily Cash book</vt:lpstr>
      <vt:lpstr>TaxComputation </vt:lpstr>
      <vt:lpstr>Configuration</vt:lpstr>
      <vt:lpstr>Bug Tracker </vt:lpstr>
      <vt:lpstr>Sheet1</vt:lpstr>
      <vt:lpstr>Sheet2</vt:lpstr>
    </vt:vector>
  </TitlesOfParts>
  <Company>HCL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Kumar Yadav</dc:creator>
  <cp:lastModifiedBy>user</cp:lastModifiedBy>
  <dcterms:created xsi:type="dcterms:W3CDTF">2016-06-27T13:27:48Z</dcterms:created>
  <dcterms:modified xsi:type="dcterms:W3CDTF">2016-07-24T04:16:57Z</dcterms:modified>
</cp:coreProperties>
</file>