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zone\"/>
    </mc:Choice>
  </mc:AlternateContent>
  <bookViews>
    <workbookView xWindow="0" yWindow="0" windowWidth="16380" windowHeight="8190" tabRatio="500"/>
  </bookViews>
  <sheets>
    <sheet name="PAYMENTS" sheetId="1" r:id="rId1"/>
    <sheet name="2018-19" sheetId="2" r:id="rId2"/>
    <sheet name="PENDING" sheetId="3" r:id="rId3"/>
    <sheet name="Aug 18" sheetId="4" r:id="rId4"/>
    <sheet name="vertualRegister" sheetId="6" r:id="rId5"/>
    <sheet name="Contrubution received" sheetId="7" r:id="rId6"/>
  </sheets>
  <definedNames>
    <definedName name="_xlnm._FilterDatabase" localSheetId="0">PAYMENTS!$A$1:$AA$1</definedName>
    <definedName name="_xlnm._FilterDatabase" localSheetId="2" hidden="1">PENDING!$A$1:$Q$41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" i="6" l="1"/>
  <c r="C21" i="6"/>
  <c r="I42" i="3" l="1"/>
  <c r="H42" i="3"/>
  <c r="G42" i="3"/>
  <c r="F42" i="3"/>
  <c r="E42" i="3"/>
  <c r="D42" i="3"/>
  <c r="J8" i="3" l="1"/>
  <c r="J6" i="3"/>
  <c r="M4" i="6" l="1"/>
  <c r="M5" i="6"/>
  <c r="M6" i="6"/>
  <c r="M3" i="6"/>
  <c r="D7" i="6"/>
  <c r="E7" i="6" s="1"/>
  <c r="L7" i="6"/>
  <c r="G7" i="6"/>
  <c r="H7" i="6" l="1"/>
  <c r="M7" i="6" s="1"/>
  <c r="C42" i="7" l="1"/>
  <c r="J3" i="3" l="1"/>
  <c r="J4" i="3"/>
  <c r="J5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E43" i="2"/>
  <c r="J42" i="3" l="1"/>
  <c r="L6" i="6"/>
  <c r="G6" i="6"/>
  <c r="D6" i="6"/>
  <c r="E6" i="6" s="1"/>
  <c r="L5" i="6"/>
  <c r="D5" i="6"/>
  <c r="L4" i="6"/>
  <c r="G4" i="6"/>
  <c r="G5" i="6" s="1"/>
  <c r="D4" i="6"/>
  <c r="E4" i="6" s="1"/>
  <c r="L3" i="6"/>
  <c r="H3" i="6"/>
  <c r="D3" i="6"/>
  <c r="E9" i="4"/>
  <c r="E34" i="2"/>
  <c r="E24" i="2"/>
  <c r="E9" i="2"/>
  <c r="AA63" i="1"/>
  <c r="I46" i="1"/>
  <c r="H42" i="1"/>
  <c r="F42" i="1"/>
  <c r="D42" i="1"/>
  <c r="C42" i="1"/>
  <c r="H6" i="6" l="1"/>
  <c r="E5" i="6"/>
  <c r="H5" i="6" s="1"/>
  <c r="H4" i="6"/>
</calcChain>
</file>

<file path=xl/sharedStrings.xml><?xml version="1.0" encoding="utf-8"?>
<sst xmlns="http://schemas.openxmlformats.org/spreadsheetml/2006/main" count="457" uniqueCount="209">
  <si>
    <t>FLAT No.</t>
  </si>
  <si>
    <t>OWNER’S NAME</t>
  </si>
  <si>
    <t>LAST YEAR CONTRIBUTION</t>
  </si>
  <si>
    <t>SOCIETY CHARGES Rs.FOR THE MONTH OF APRIL</t>
  </si>
  <si>
    <t>FOR APRIL MONTH-PAID ON DATE</t>
  </si>
  <si>
    <t>SOCIETY CHARGES Rs.FOR THE MONTH OF MAY</t>
  </si>
  <si>
    <t>FOR MAY MONTH-PAID ON DATE</t>
  </si>
  <si>
    <t>SOCIETY CHARGES Rs.FOR THE MONTH OF JUNE</t>
  </si>
  <si>
    <t>FOR JUNE MONTH-PAID ON DATE</t>
  </si>
  <si>
    <t>SOCIETY CHARGES Rs.FOR THE MONTH OF JULY</t>
  </si>
  <si>
    <t>FOR JULY MONTH-PAID ON DATE</t>
  </si>
  <si>
    <t>SOCIETY CHARGES Rs.FOR THE MONTH OF AUG</t>
  </si>
  <si>
    <t>FORAUG MONTH-PAID ON DATE</t>
  </si>
  <si>
    <t>SOCIETY CHARGES Rs.FOR THE MONTH OFSEP</t>
  </si>
  <si>
    <t>FOR SEP MONTH-PAID ON DATE</t>
  </si>
  <si>
    <t>SOCIETY CHARGES Rs.FOR THE MONTH OF OCT</t>
  </si>
  <si>
    <t>FOR OCT MONTH-PAID ON DATE</t>
  </si>
  <si>
    <t>SOCIETY CHARGES Rs.FOR THE MONTH OF NOV</t>
  </si>
  <si>
    <t>FOR NOV MONTH-PAID ON DATE</t>
  </si>
  <si>
    <t>SOCIETY CHARGES Rs.FOR THE MONTH OF DEC</t>
  </si>
  <si>
    <t>SOCIETY CHARGES Rs.FOR THE MONTH OF JAN</t>
  </si>
  <si>
    <t>FOR JAN MONTH-PAID ON DATE</t>
  </si>
  <si>
    <t>SOCIETY CHARGES Rs.FOR THE MONTH OF FEB</t>
  </si>
  <si>
    <t>FOR FEB MONTH-PAID ON DATE</t>
  </si>
  <si>
    <t>SOCIETY CHARGES Rs.FOR THE MONTH OF MAR</t>
  </si>
  <si>
    <t>FOR MAR MONTH-PAID ON DATE</t>
  </si>
  <si>
    <t>A-101</t>
  </si>
  <si>
    <t>SAMBHAJI A. GARUD</t>
  </si>
  <si>
    <t>A-102</t>
  </si>
  <si>
    <t>SMT. MANGAL N. GARUD</t>
  </si>
  <si>
    <t>18/05/2018</t>
  </si>
  <si>
    <t>A-103</t>
  </si>
  <si>
    <t>ARJUN D. GARUD</t>
  </si>
  <si>
    <t>A-104</t>
  </si>
  <si>
    <t>SMT. KAMAL V. GARUD</t>
  </si>
  <si>
    <t>A-105</t>
  </si>
  <si>
    <t>NAMDEV D. GARUD</t>
  </si>
  <si>
    <t>A-106</t>
  </si>
  <si>
    <t>SADAN G. GHORPADE</t>
  </si>
  <si>
    <t>A-201</t>
  </si>
  <si>
    <t>BABULAL C PARIHAR(MALI)</t>
  </si>
  <si>
    <t>19/05/2018</t>
  </si>
  <si>
    <t>A-202</t>
  </si>
  <si>
    <t>PATIL SACHIT R.</t>
  </si>
  <si>
    <t>A-203</t>
  </si>
  <si>
    <t>ANUPAM A. BHATTACHARJEE</t>
  </si>
  <si>
    <t>16/05/2018</t>
  </si>
  <si>
    <t>A-204</t>
  </si>
  <si>
    <t>PRAMOD D. JADIYAR</t>
  </si>
  <si>
    <t>A-205</t>
  </si>
  <si>
    <t>VINOD SINGH NEGI</t>
  </si>
  <si>
    <t>14/6/2018</t>
  </si>
  <si>
    <t>A-206</t>
  </si>
  <si>
    <t>BHAVE D.G.</t>
  </si>
  <si>
    <t>A-301</t>
  </si>
  <si>
    <t xml:space="preserve">AMIT P. ZANJURNE </t>
  </si>
  <si>
    <t>A-302</t>
  </si>
  <si>
    <t>MRS. KAMLESH VERMA</t>
  </si>
  <si>
    <t>A-303</t>
  </si>
  <si>
    <t>AMOL V. PAWAR</t>
  </si>
  <si>
    <t>13/05/2018</t>
  </si>
  <si>
    <t>A-304</t>
  </si>
  <si>
    <t>ANIL SHIVAJI GAIKWAD</t>
  </si>
  <si>
    <t>30/05/2018</t>
  </si>
  <si>
    <t>A-305</t>
  </si>
  <si>
    <t>YASHWANT G. NIKAM</t>
  </si>
  <si>
    <t>A-306</t>
  </si>
  <si>
    <t>MRS. RATNAMALA D. BHOR</t>
  </si>
  <si>
    <t>A-401</t>
  </si>
  <si>
    <t>NADGAUDA NARSINGHRAO B.</t>
  </si>
  <si>
    <t>A-402</t>
  </si>
  <si>
    <t>ANANDKUMAR K. JAISWAL</t>
  </si>
  <si>
    <t>14/03/2018</t>
  </si>
  <si>
    <t>A-403</t>
  </si>
  <si>
    <t>SUMIT KAUL</t>
  </si>
  <si>
    <t>A-404</t>
  </si>
  <si>
    <t>SUDHIRKUMAR SHARMA</t>
  </si>
  <si>
    <t>A-405</t>
  </si>
  <si>
    <t>ANIL SALVI</t>
  </si>
  <si>
    <t>18/04/2018</t>
  </si>
  <si>
    <t>A-406</t>
  </si>
  <si>
    <t>VILAS K. BHOR</t>
  </si>
  <si>
    <t>B-101</t>
  </si>
  <si>
    <t>RAVINDRA D. BHONGALE</t>
  </si>
  <si>
    <t>B-102</t>
  </si>
  <si>
    <t>PRAVIN B. KAMTHE</t>
  </si>
  <si>
    <t>18/6/2018</t>
  </si>
  <si>
    <t>B-103</t>
  </si>
  <si>
    <t>PRITAM S. RAWOOL</t>
  </si>
  <si>
    <t>B-104</t>
  </si>
  <si>
    <t>B-201</t>
  </si>
  <si>
    <t>RAVINDER KAUR</t>
  </si>
  <si>
    <t>B-202</t>
  </si>
  <si>
    <t>RANGNATH B. BANDGAR</t>
  </si>
  <si>
    <t>B-203</t>
  </si>
  <si>
    <t>KISHOR M. PATIL</t>
  </si>
  <si>
    <t>B-204</t>
  </si>
  <si>
    <t>AJAYKUMAR SINGH</t>
  </si>
  <si>
    <t>B-301</t>
  </si>
  <si>
    <t>ASHWINI KUMAR SHUKLA</t>
  </si>
  <si>
    <t>B-302</t>
  </si>
  <si>
    <t>Piyali Ray</t>
  </si>
  <si>
    <t>24/04/2018</t>
  </si>
  <si>
    <t>B-303</t>
  </si>
  <si>
    <t>KAMLESH M. PACHARNE</t>
  </si>
  <si>
    <t>B-304</t>
  </si>
  <si>
    <t>ASHUTOSH ADHAV</t>
  </si>
  <si>
    <t>19/03/2018</t>
  </si>
  <si>
    <t>B-401</t>
  </si>
  <si>
    <t>BHIKAJI K. BHOR</t>
  </si>
  <si>
    <t>B-402</t>
  </si>
  <si>
    <t>UMESH S. MAGAR</t>
  </si>
  <si>
    <t>B-403</t>
  </si>
  <si>
    <t>RAMESH B. RODE</t>
  </si>
  <si>
    <t>24/05/2018</t>
  </si>
  <si>
    <t>B-404</t>
  </si>
  <si>
    <t>AJAY H. BORKAR</t>
  </si>
  <si>
    <t>Total collection</t>
  </si>
  <si>
    <t>PREVIOUS  YEAR C/F AMT</t>
  </si>
  <si>
    <t>PROPERTY TAX CONT HD KHANDVE</t>
  </si>
  <si>
    <t>transfer fee B 302 SAGAR RAINA FLAT SOLD</t>
  </si>
  <si>
    <t>TOTAL</t>
  </si>
  <si>
    <t>ashutosh adhav paid in adv till jun and for july 400</t>
  </si>
  <si>
    <t>ANAND JAISWAL ADV PD APR AND MAY 200 ONLY</t>
  </si>
  <si>
    <t xml:space="preserve">                       EXPENDITURE FOR THE MONTH OF APR 2018</t>
  </si>
  <si>
    <t>c/f exp as on 01/04/2018-0</t>
  </si>
  <si>
    <t>SL NO</t>
  </si>
  <si>
    <t>DATE</t>
  </si>
  <si>
    <t>ITEM</t>
  </si>
  <si>
    <t>NO/SIZE</t>
  </si>
  <si>
    <t>AMOUNT(Rs.)</t>
  </si>
  <si>
    <t>PAYMENT TO SHIBLAL MAR 18</t>
  </si>
  <si>
    <t>MAR</t>
  </si>
  <si>
    <t>HOUSEKEEPING TO SHIBLAL MAR 18</t>
  </si>
  <si>
    <t>SECURITY BILL VMD FOR MAR 18</t>
  </si>
  <si>
    <t>ADDITIONAL TANKER FROM KHANDVE</t>
  </si>
  <si>
    <t>APR</t>
  </si>
  <si>
    <t>LIFT AMC APR-JUN</t>
  </si>
  <si>
    <t>1 QTR</t>
  </si>
  <si>
    <t>LIFT SPARE LOCK A WING</t>
  </si>
  <si>
    <t xml:space="preserve">                       EXPENDITURE FOR THE MONTH OF MAY 2018</t>
  </si>
  <si>
    <t>c/f exp as on 30/04/2018-19130</t>
  </si>
  <si>
    <t>PAYMENT TO SHIBLAL Apr 18</t>
  </si>
  <si>
    <t>HOUSEKEEPING TO SHIBLAL APR 18</t>
  </si>
  <si>
    <t>SECURITY BILL VMD FOR APR 18</t>
  </si>
  <si>
    <t>INCREASED WEF 01 APR 2018</t>
  </si>
  <si>
    <t>MSEB BILL APR</t>
  </si>
  <si>
    <t>JHADU FOR SOCIETY 4 NO.</t>
  </si>
  <si>
    <t>B WING MOTOR PANEL REPLACED</t>
  </si>
  <si>
    <t>20/05/2018</t>
  </si>
  <si>
    <t xml:space="preserve">PLUMBER VISHNU CHARGES WITH MATERIAL </t>
  </si>
  <si>
    <t>MAY</t>
  </si>
  <si>
    <t>WATER TANKER BILL FOR TWO MONTH</t>
  </si>
  <si>
    <t>MAR &amp;APR</t>
  </si>
  <si>
    <t>INCRESED @325 PER TANKER</t>
  </si>
  <si>
    <t>WATER PUMP MOTOR REWINDING AND LABOUR</t>
  </si>
  <si>
    <t>28/05/2018</t>
  </si>
  <si>
    <t>additional tanker for B wing</t>
  </si>
  <si>
    <t xml:space="preserve">                       EXPENDITURE FOR THE MONTH OF JUN 2018</t>
  </si>
  <si>
    <t>c/f exp as on 31/05/2018-110320</t>
  </si>
  <si>
    <t>PAYMENT TO SHIBLAL MAY 18</t>
  </si>
  <si>
    <t>May</t>
  </si>
  <si>
    <t>HOUSEKEEPING TO SHIBLAL MAY 18</t>
  </si>
  <si>
    <t>SECURITY BILL VMD FOR MAY 18</t>
  </si>
  <si>
    <t>MSEB BILLMAY</t>
  </si>
  <si>
    <t>24/6/2015</t>
  </si>
  <si>
    <t>Aditional MSEB BILLMAY</t>
  </si>
  <si>
    <t>WATER TANKER BILL FOR 89 tanker</t>
  </si>
  <si>
    <t>SL NO.</t>
  </si>
  <si>
    <t>FLAT NO</t>
  </si>
  <si>
    <t>OWNERS NAME</t>
  </si>
  <si>
    <t>PREVIOUS DUES</t>
  </si>
  <si>
    <t>SOCIETY CHARGES Rs.FOR THE MONTH OF JUN</t>
  </si>
  <si>
    <t>SOCIETY CHARGES Rs.FOR THE MONTH OF JUL</t>
  </si>
  <si>
    <t>Total DUE AS ON DATE</t>
  </si>
  <si>
    <t>SOCIETY CHARGES Rs.FOR THE MONTH OF SEP</t>
  </si>
  <si>
    <t>RANBIR SINGH RATTAN/ RAVINDER KAUR</t>
  </si>
  <si>
    <t>ASHWINKUMAR SHUKLA</t>
  </si>
  <si>
    <t>Income</t>
  </si>
  <si>
    <t>Expense</t>
  </si>
  <si>
    <t>Actual Balance</t>
  </si>
  <si>
    <t>Month</t>
  </si>
  <si>
    <t>Contribution</t>
  </si>
  <si>
    <t>Intrest</t>
  </si>
  <si>
    <t>Monthly Income\</t>
  </si>
  <si>
    <t>Total</t>
  </si>
  <si>
    <t>Monthly Expense</t>
  </si>
  <si>
    <t>Total Expense</t>
  </si>
  <si>
    <t>Balance</t>
  </si>
  <si>
    <t>FD in bank</t>
  </si>
  <si>
    <t>Cash in bank</t>
  </si>
  <si>
    <t>Cash in Hand</t>
  </si>
  <si>
    <t>31-04-2018</t>
  </si>
  <si>
    <t xml:space="preserve">Date </t>
  </si>
  <si>
    <t>Jul</t>
  </si>
  <si>
    <t>lift man</t>
  </si>
  <si>
    <t>Jul-Sep</t>
  </si>
  <si>
    <t>MSEB BILL jun</t>
  </si>
  <si>
    <t xml:space="preserve">  </t>
  </si>
  <si>
    <t xml:space="preserve">                       EXPENDITURE FOR THE MONTH OF JUl 2018</t>
  </si>
  <si>
    <t xml:space="preserve">                       EXPENDITURE FOR THE MONTH OF Aug 2018</t>
  </si>
  <si>
    <t>PAYMENT TO SHIBLAL Jun 18</t>
  </si>
  <si>
    <t>Jun</t>
  </si>
  <si>
    <t>Water Tanker Bill</t>
  </si>
  <si>
    <t>Jun-July</t>
  </si>
  <si>
    <t>MSEB BILL jul</t>
  </si>
  <si>
    <t>Lift Repair expense</t>
  </si>
  <si>
    <t>Diff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</si>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</sst>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/mm/yyyy"/>
    <numFmt numFmtId="165" formatCode="dd/mm/yy;@"/>
    <numFmt numFmtId="166" formatCode="0;[Red]0"/>
    <numFmt numFmtId="167" formatCode="d/m/yy;@"/>
    <numFmt numFmtId="168" formatCode="d\-mmm\-yy;@"/>
    <numFmt numFmtId="169" formatCode="d/mmm/yy;@"/>
    <numFmt numFmtId="170" formatCode="d\ mmm\ yy"/>
    <numFmt numFmtId="171" formatCode="_(* #,##0.00_);_(* \(#,##0.00\);_(* \-??_);_(@_)"/>
    <numFmt numFmtId="172" formatCode="0.00;[Red]0.00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Verdana"/>
      <family val="2"/>
      <charset val="1"/>
    </font>
    <font>
      <b/>
      <sz val="10"/>
      <color rgb="FFFF0000"/>
      <name val="Arial"/>
      <family val="2"/>
      <charset val="1"/>
    </font>
    <font>
      <b/>
      <sz val="9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Verdana"/>
      <family val="2"/>
      <charset val="1"/>
    </font>
    <font>
      <b/>
      <sz val="12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FF000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1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1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BEEF4"/>
      </patternFill>
    </fill>
    <fill>
      <patternFill patternType="solid">
        <fgColor rgb="FFFFC7CE"/>
        <bgColor rgb="FFDDD9C3"/>
      </patternFill>
    </fill>
    <fill>
      <patternFill patternType="solid">
        <fgColor rgb="FFF2F2F2"/>
        <bgColor rgb="FFDBEEF4"/>
      </patternFill>
    </fill>
    <fill>
      <patternFill patternType="solid">
        <fgColor rgb="FFA5A5A5"/>
        <bgColor rgb="FFC0C0C0"/>
      </patternFill>
    </fill>
    <fill>
      <patternFill patternType="solid">
        <fgColor rgb="FFDBEEF4"/>
        <bgColor rgb="FFF2F2F2"/>
      </patternFill>
    </fill>
    <fill>
      <patternFill patternType="solid">
        <fgColor rgb="FFDDD9C3"/>
        <bgColor rgb="FFC6EFCE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71" fontId="21" fillId="0" borderId="0" applyBorder="0" applyProtection="0"/>
    <xf numFmtId="0" fontId="20" fillId="5" borderId="2" applyProtection="0"/>
  </cellStyleXfs>
  <cellXfs count="207">
    <xf numFmtId="0" fontId="0" fillId="0" borderId="0" xfId="0"/>
    <xf numFmtId="0" fontId="2" fillId="0" borderId="3" xfId="2" applyFont="1" applyFill="1" applyBorder="1" applyAlignment="1">
      <alignment vertical="top" wrapText="1" shrinkToFit="1"/>
    </xf>
    <xf numFmtId="0" fontId="2" fillId="0" borderId="3" xfId="2" applyFont="1" applyFill="1" applyBorder="1" applyAlignment="1">
      <alignment horizontal="center" vertical="top" wrapText="1" shrinkToFit="1"/>
    </xf>
    <xf numFmtId="0" fontId="2" fillId="0" borderId="4" xfId="2" applyFont="1" applyFill="1" applyBorder="1" applyAlignment="1">
      <alignment horizontal="center" vertical="top" wrapText="1" shrinkToFit="1"/>
    </xf>
    <xf numFmtId="0" fontId="2" fillId="0" borderId="5" xfId="2" applyFont="1" applyFill="1" applyBorder="1" applyAlignment="1">
      <alignment horizontal="center" vertical="top" wrapText="1" shrinkToFit="1"/>
    </xf>
    <xf numFmtId="0" fontId="2" fillId="0" borderId="4" xfId="2" applyFont="1" applyFill="1" applyBorder="1" applyAlignment="1">
      <alignment horizontal="center" vertical="top" wrapText="1"/>
    </xf>
    <xf numFmtId="0" fontId="2" fillId="0" borderId="5" xfId="2" applyFont="1" applyFill="1" applyBorder="1" applyAlignment="1">
      <alignment horizontal="center" vertical="top" wrapText="1"/>
    </xf>
    <xf numFmtId="164" fontId="2" fillId="0" borderId="6" xfId="2" applyNumberFormat="1" applyFont="1" applyFill="1" applyBorder="1" applyAlignment="1">
      <alignment horizontal="center" vertical="top" wrapText="1"/>
    </xf>
    <xf numFmtId="0" fontId="2" fillId="0" borderId="6" xfId="2" applyFont="1" applyFill="1" applyBorder="1" applyAlignment="1">
      <alignment horizontal="center" vertical="top" wrapText="1"/>
    </xf>
    <xf numFmtId="0" fontId="2" fillId="0" borderId="7" xfId="2" applyFont="1" applyFill="1" applyBorder="1" applyAlignment="1">
      <alignment horizontal="center" vertical="top" wrapText="1"/>
    </xf>
    <xf numFmtId="0" fontId="2" fillId="0" borderId="8" xfId="2" applyFont="1" applyFill="1" applyBorder="1" applyAlignment="1">
      <alignment horizontal="center" vertical="top" wrapText="1"/>
    </xf>
    <xf numFmtId="165" fontId="2" fillId="0" borderId="7" xfId="2" applyNumberFormat="1" applyFont="1" applyFill="1" applyBorder="1" applyAlignment="1">
      <alignment horizontal="center" vertical="top" wrapText="1"/>
    </xf>
    <xf numFmtId="0" fontId="2" fillId="0" borderId="9" xfId="2" applyFont="1" applyFill="1" applyBorder="1" applyAlignment="1">
      <alignment vertical="top" wrapText="1"/>
    </xf>
    <xf numFmtId="0" fontId="3" fillId="0" borderId="10" xfId="2" applyFont="1" applyFill="1" applyBorder="1" applyAlignment="1">
      <alignment horizontal="center" vertical="top" wrapText="1"/>
    </xf>
    <xf numFmtId="166" fontId="2" fillId="0" borderId="9" xfId="2" applyNumberFormat="1" applyFont="1" applyFill="1" applyBorder="1" applyAlignment="1">
      <alignment horizontal="center" vertical="top" wrapText="1"/>
    </xf>
    <xf numFmtId="165" fontId="2" fillId="0" borderId="9" xfId="2" applyNumberFormat="1" applyFont="1" applyFill="1" applyBorder="1" applyAlignment="1">
      <alignment horizontal="center" vertical="top" wrapText="1"/>
    </xf>
    <xf numFmtId="0" fontId="4" fillId="0" borderId="9" xfId="2" applyFont="1" applyFill="1" applyBorder="1" applyAlignment="1">
      <alignment horizontal="center" vertical="top" wrapText="1"/>
    </xf>
    <xf numFmtId="167" fontId="5" fillId="0" borderId="0" xfId="2" applyNumberFormat="1" applyFont="1" applyFill="1" applyBorder="1" applyAlignment="1">
      <alignment vertical="center" wrapText="1"/>
    </xf>
    <xf numFmtId="165" fontId="5" fillId="0" borderId="0" xfId="2" applyNumberFormat="1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top"/>
    </xf>
    <xf numFmtId="164" fontId="5" fillId="0" borderId="0" xfId="2" applyNumberFormat="1" applyFont="1" applyFill="1" applyBorder="1" applyAlignment="1">
      <alignment horizontal="center" vertical="center" wrapText="1"/>
    </xf>
    <xf numFmtId="0" fontId="1" fillId="0" borderId="7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1" fontId="5" fillId="0" borderId="0" xfId="2" applyNumberFormat="1" applyFont="1" applyFill="1" applyBorder="1" applyAlignment="1">
      <alignment horizontal="center" vertical="center" wrapText="1"/>
    </xf>
    <xf numFmtId="167" fontId="2" fillId="0" borderId="7" xfId="2" applyNumberFormat="1" applyFont="1" applyFill="1" applyBorder="1" applyAlignment="1">
      <alignment horizontal="center" vertical="center"/>
    </xf>
    <xf numFmtId="166" fontId="2" fillId="0" borderId="11" xfId="2" applyNumberFormat="1" applyFont="1" applyFill="1" applyBorder="1" applyAlignment="1">
      <alignment horizontal="center" vertical="center"/>
    </xf>
    <xf numFmtId="168" fontId="2" fillId="0" borderId="11" xfId="2" applyNumberFormat="1" applyFont="1" applyFill="1" applyBorder="1" applyAlignment="1">
      <alignment horizontal="center" vertical="center"/>
    </xf>
    <xf numFmtId="164" fontId="2" fillId="0" borderId="11" xfId="2" applyNumberFormat="1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167" fontId="2" fillId="0" borderId="11" xfId="2" applyNumberFormat="1" applyFont="1" applyFill="1" applyBorder="1" applyAlignment="1">
      <alignment horizontal="center" vertical="center"/>
    </xf>
    <xf numFmtId="165" fontId="1" fillId="0" borderId="11" xfId="2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vertical="top" wrapText="1"/>
    </xf>
    <xf numFmtId="0" fontId="3" fillId="0" borderId="7" xfId="2" applyFont="1" applyFill="1" applyBorder="1" applyAlignment="1">
      <alignment horizontal="center" vertical="top" wrapText="1"/>
    </xf>
    <xf numFmtId="166" fontId="2" fillId="0" borderId="7" xfId="2" applyNumberFormat="1" applyFont="1" applyFill="1" applyBorder="1" applyAlignment="1">
      <alignment horizontal="center"/>
    </xf>
    <xf numFmtId="167" fontId="2" fillId="0" borderId="11" xfId="2" applyNumberFormat="1" applyFont="1" applyFill="1" applyBorder="1" applyAlignment="1">
      <alignment horizontal="center" wrapText="1"/>
    </xf>
    <xf numFmtId="165" fontId="2" fillId="0" borderId="12" xfId="2" applyNumberFormat="1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top"/>
    </xf>
    <xf numFmtId="164" fontId="2" fillId="0" borderId="7" xfId="2" applyNumberFormat="1" applyFont="1" applyFill="1" applyBorder="1" applyAlignment="1">
      <alignment horizontal="center" vertical="center" wrapText="1"/>
    </xf>
    <xf numFmtId="165" fontId="2" fillId="0" borderId="11" xfId="2" applyNumberFormat="1" applyFont="1" applyFill="1" applyBorder="1" applyAlignment="1">
      <alignment horizontal="center" vertical="center"/>
    </xf>
    <xf numFmtId="1" fontId="2" fillId="0" borderId="11" xfId="2" applyNumberFormat="1" applyFont="1" applyFill="1" applyBorder="1" applyAlignment="1">
      <alignment horizontal="center" vertical="center"/>
    </xf>
    <xf numFmtId="167" fontId="1" fillId="0" borderId="11" xfId="2" applyNumberFormat="1" applyFont="1" applyFill="1" applyBorder="1" applyAlignment="1">
      <alignment horizontal="center" vertical="center"/>
    </xf>
    <xf numFmtId="165" fontId="2" fillId="0" borderId="7" xfId="2" applyNumberFormat="1" applyFont="1" applyFill="1" applyBorder="1" applyAlignment="1">
      <alignment horizontal="center" vertical="center"/>
    </xf>
    <xf numFmtId="165" fontId="2" fillId="0" borderId="0" xfId="2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vertical="top" wrapText="1"/>
    </xf>
    <xf numFmtId="165" fontId="2" fillId="0" borderId="7" xfId="2" applyNumberFormat="1" applyFont="1" applyFill="1" applyBorder="1" applyAlignment="1">
      <alignment horizontal="center" vertical="top" wrapText="1"/>
    </xf>
    <xf numFmtId="167" fontId="2" fillId="0" borderId="11" xfId="2" applyNumberFormat="1" applyFont="1" applyFill="1" applyBorder="1" applyAlignment="1">
      <alignment horizontal="center" wrapText="1"/>
    </xf>
    <xf numFmtId="165" fontId="2" fillId="0" borderId="0" xfId="2" applyNumberFormat="1" applyFont="1" applyFill="1" applyBorder="1" applyAlignment="1">
      <alignment vertical="center" wrapText="1"/>
    </xf>
    <xf numFmtId="164" fontId="2" fillId="0" borderId="7" xfId="2" applyNumberFormat="1" applyFont="1" applyFill="1" applyBorder="1" applyAlignment="1">
      <alignment horizontal="center" vertical="center" wrapText="1"/>
    </xf>
    <xf numFmtId="165" fontId="2" fillId="0" borderId="11" xfId="2" applyNumberFormat="1" applyFont="1" applyFill="1" applyBorder="1" applyAlignment="1">
      <alignment horizontal="center" vertical="center"/>
    </xf>
    <xf numFmtId="167" fontId="2" fillId="0" borderId="11" xfId="2" applyNumberFormat="1" applyFont="1" applyFill="1" applyBorder="1" applyAlignment="1">
      <alignment horizontal="center" vertical="center"/>
    </xf>
    <xf numFmtId="167" fontId="1" fillId="0" borderId="11" xfId="2" applyNumberFormat="1" applyFont="1" applyFill="1" applyBorder="1" applyAlignment="1">
      <alignment horizontal="center" vertical="center"/>
    </xf>
    <xf numFmtId="165" fontId="2" fillId="0" borderId="7" xfId="2" applyNumberFormat="1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top" wrapText="1"/>
    </xf>
    <xf numFmtId="167" fontId="2" fillId="0" borderId="7" xfId="2" applyNumberFormat="1" applyFont="1" applyFill="1" applyBorder="1" applyAlignment="1">
      <alignment horizontal="center" vertical="center"/>
    </xf>
    <xf numFmtId="167" fontId="2" fillId="0" borderId="11" xfId="2" applyNumberFormat="1" applyFont="1" applyFill="1" applyBorder="1" applyAlignment="1">
      <alignment horizontal="center" vertical="top" wrapText="1"/>
    </xf>
    <xf numFmtId="169" fontId="2" fillId="0" borderId="7" xfId="2" applyNumberFormat="1" applyFont="1" applyFill="1" applyBorder="1" applyAlignment="1">
      <alignment horizontal="center" vertical="center"/>
    </xf>
    <xf numFmtId="164" fontId="2" fillId="0" borderId="7" xfId="2" applyNumberFormat="1" applyFont="1" applyFill="1" applyBorder="1" applyAlignment="1">
      <alignment horizontal="center" vertical="center"/>
    </xf>
    <xf numFmtId="165" fontId="2" fillId="0" borderId="13" xfId="2" applyNumberFormat="1" applyFont="1" applyFill="1" applyBorder="1" applyAlignment="1">
      <alignment horizontal="center" vertical="top" wrapText="1"/>
    </xf>
    <xf numFmtId="167" fontId="2" fillId="0" borderId="7" xfId="2" applyNumberFormat="1" applyFont="1" applyFill="1" applyBorder="1" applyAlignment="1">
      <alignment horizontal="center" vertical="top" wrapText="1"/>
    </xf>
    <xf numFmtId="164" fontId="2" fillId="0" borderId="7" xfId="2" applyNumberFormat="1" applyFont="1" applyFill="1" applyBorder="1" applyAlignment="1">
      <alignment horizontal="center" vertical="top" wrapText="1"/>
    </xf>
    <xf numFmtId="165" fontId="5" fillId="0" borderId="7" xfId="2" applyNumberFormat="1" applyFont="1" applyFill="1" applyBorder="1" applyAlignment="1">
      <alignment horizontal="center" vertical="center" wrapText="1"/>
    </xf>
    <xf numFmtId="170" fontId="2" fillId="0" borderId="11" xfId="2" applyNumberFormat="1" applyFont="1" applyFill="1" applyBorder="1" applyAlignment="1">
      <alignment horizontal="center" vertical="top" wrapText="1"/>
    </xf>
    <xf numFmtId="164" fontId="1" fillId="0" borderId="11" xfId="2" applyNumberFormat="1" applyFont="1" applyFill="1" applyBorder="1" applyAlignment="1">
      <alignment horizontal="center" vertical="center"/>
    </xf>
    <xf numFmtId="167" fontId="1" fillId="0" borderId="11" xfId="2" applyNumberFormat="1" applyFont="1" applyFill="1" applyBorder="1"/>
    <xf numFmtId="167" fontId="2" fillId="0" borderId="0" xfId="2" applyNumberFormat="1" applyFont="1" applyFill="1" applyBorder="1" applyAlignment="1">
      <alignment horizontal="center" vertical="center"/>
    </xf>
    <xf numFmtId="168" fontId="1" fillId="0" borderId="11" xfId="2" applyNumberFormat="1" applyFont="1" applyFill="1" applyBorder="1" applyAlignment="1">
      <alignment horizontal="center" vertical="center"/>
    </xf>
    <xf numFmtId="164" fontId="2" fillId="0" borderId="11" xfId="2" applyNumberFormat="1" applyFont="1" applyFill="1" applyBorder="1" applyAlignment="1">
      <alignment horizontal="center" vertical="center" wrapText="1"/>
    </xf>
    <xf numFmtId="165" fontId="1" fillId="0" borderId="7" xfId="2" applyNumberFormat="1" applyFont="1" applyFill="1" applyBorder="1" applyAlignment="1">
      <alignment horizontal="center" vertical="top"/>
    </xf>
    <xf numFmtId="167" fontId="1" fillId="0" borderId="7" xfId="2" applyNumberFormat="1" applyFont="1" applyFill="1" applyBorder="1" applyAlignment="1">
      <alignment horizontal="center" vertical="top"/>
    </xf>
    <xf numFmtId="166" fontId="4" fillId="0" borderId="7" xfId="2" applyNumberFormat="1" applyFont="1" applyFill="1" applyBorder="1" applyAlignment="1">
      <alignment horizontal="center"/>
    </xf>
    <xf numFmtId="165" fontId="2" fillId="0" borderId="11" xfId="2" applyNumberFormat="1" applyFont="1" applyFill="1" applyBorder="1" applyAlignment="1">
      <alignment horizontal="center" vertical="top" wrapText="1"/>
    </xf>
    <xf numFmtId="0" fontId="4" fillId="0" borderId="7" xfId="2" applyFont="1" applyFill="1" applyBorder="1" applyAlignment="1">
      <alignment horizontal="center" vertical="top" wrapText="1"/>
    </xf>
    <xf numFmtId="0" fontId="2" fillId="0" borderId="7" xfId="2" applyFont="1" applyFill="1" applyBorder="1" applyAlignment="1">
      <alignment horizontal="left" vertical="center" wrapText="1"/>
    </xf>
    <xf numFmtId="165" fontId="2" fillId="0" borderId="7" xfId="2" applyNumberFormat="1" applyFont="1" applyFill="1" applyBorder="1" applyAlignment="1">
      <alignment horizontal="center" vertical="center" wrapText="1"/>
    </xf>
    <xf numFmtId="167" fontId="2" fillId="0" borderId="7" xfId="2" applyNumberFormat="1" applyFont="1" applyFill="1" applyBorder="1" applyAlignment="1">
      <alignment horizontal="center" vertical="center" wrapText="1"/>
    </xf>
    <xf numFmtId="168" fontId="2" fillId="0" borderId="7" xfId="2" applyNumberFormat="1" applyFont="1" applyFill="1" applyBorder="1" applyAlignment="1">
      <alignment horizontal="center" vertical="center" wrapText="1"/>
    </xf>
    <xf numFmtId="165" fontId="2" fillId="0" borderId="11" xfId="2" applyNumberFormat="1" applyFont="1" applyFill="1" applyBorder="1" applyAlignment="1">
      <alignment horizontal="center" vertical="center" wrapText="1"/>
    </xf>
    <xf numFmtId="165" fontId="0" fillId="0" borderId="7" xfId="0" applyNumberFormat="1" applyBorder="1"/>
    <xf numFmtId="165" fontId="2" fillId="0" borderId="13" xfId="2" applyNumberFormat="1" applyFont="1" applyFill="1" applyBorder="1" applyAlignment="1">
      <alignment horizontal="center" vertical="center" wrapText="1"/>
    </xf>
    <xf numFmtId="167" fontId="2" fillId="0" borderId="13" xfId="2" applyNumberFormat="1" applyFont="1" applyFill="1" applyBorder="1" applyAlignment="1">
      <alignment horizontal="center" vertical="center" wrapText="1"/>
    </xf>
    <xf numFmtId="164" fontId="2" fillId="0" borderId="13" xfId="2" applyNumberFormat="1" applyFont="1" applyFill="1" applyBorder="1" applyAlignment="1">
      <alignment horizontal="center" vertical="center" wrapText="1"/>
    </xf>
    <xf numFmtId="167" fontId="2" fillId="0" borderId="11" xfId="1" applyNumberFormat="1" applyFont="1" applyBorder="1" applyAlignment="1" applyProtection="1">
      <alignment horizontal="center" vertical="top" wrapText="1"/>
    </xf>
    <xf numFmtId="164" fontId="5" fillId="0" borderId="7" xfId="2" applyNumberFormat="1" applyFont="1" applyFill="1" applyBorder="1" applyAlignment="1">
      <alignment horizontal="center" vertical="center" wrapText="1"/>
    </xf>
    <xf numFmtId="164" fontId="5" fillId="0" borderId="7" xfId="2" applyNumberFormat="1" applyFont="1" applyFill="1" applyBorder="1" applyAlignment="1">
      <alignment horizontal="center" vertical="center"/>
    </xf>
    <xf numFmtId="165" fontId="5" fillId="0" borderId="7" xfId="2" applyNumberFormat="1" applyFont="1" applyFill="1" applyBorder="1" applyAlignment="1">
      <alignment horizontal="center" vertical="center"/>
    </xf>
    <xf numFmtId="168" fontId="2" fillId="0" borderId="7" xfId="2" applyNumberFormat="1" applyFont="1" applyFill="1" applyBorder="1" applyAlignment="1">
      <alignment horizontal="center" vertical="top" wrapText="1"/>
    </xf>
    <xf numFmtId="169" fontId="2" fillId="0" borderId="11" xfId="2" applyNumberFormat="1" applyFont="1" applyFill="1" applyBorder="1" applyAlignment="1">
      <alignment horizontal="center" vertical="center"/>
    </xf>
    <xf numFmtId="167" fontId="2" fillId="0" borderId="7" xfId="2" applyNumberFormat="1" applyFont="1" applyFill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/>
    </xf>
    <xf numFmtId="0" fontId="2" fillId="0" borderId="7" xfId="2" applyFont="1" applyFill="1" applyBorder="1"/>
    <xf numFmtId="0" fontId="7" fillId="0" borderId="10" xfId="2" applyFont="1" applyFill="1" applyBorder="1" applyAlignment="1">
      <alignment horizontal="center" vertical="top" wrapText="1"/>
    </xf>
    <xf numFmtId="166" fontId="2" fillId="0" borderId="7" xfId="2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/>
    </xf>
    <xf numFmtId="166" fontId="2" fillId="0" borderId="11" xfId="2" applyNumberFormat="1" applyFont="1" applyFill="1" applyBorder="1" applyAlignment="1">
      <alignment vertical="center"/>
    </xf>
    <xf numFmtId="0" fontId="2" fillId="0" borderId="14" xfId="2" applyFont="1" applyFill="1" applyBorder="1" applyAlignment="1">
      <alignment horizontal="center" vertical="center"/>
    </xf>
    <xf numFmtId="166" fontId="8" fillId="0" borderId="15" xfId="2" applyNumberFormat="1" applyFont="1" applyFill="1" applyBorder="1" applyAlignment="1">
      <alignment vertical="center"/>
    </xf>
    <xf numFmtId="0" fontId="2" fillId="0" borderId="14" xfId="2" applyFont="1" applyFill="1" applyBorder="1" applyAlignment="1">
      <alignment horizontal="center"/>
    </xf>
    <xf numFmtId="1" fontId="0" fillId="0" borderId="14" xfId="0" applyNumberFormat="1" applyBorder="1"/>
    <xf numFmtId="0" fontId="2" fillId="0" borderId="14" xfId="2" applyFont="1" applyFill="1" applyBorder="1"/>
    <xf numFmtId="166" fontId="2" fillId="0" borderId="15" xfId="2" applyNumberFormat="1" applyFont="1" applyFill="1" applyBorder="1" applyAlignment="1">
      <alignment horizontal="center"/>
    </xf>
    <xf numFmtId="166" fontId="2" fillId="0" borderId="11" xfId="2" applyNumberFormat="1" applyFont="1" applyFill="1" applyBorder="1" applyAlignment="1"/>
    <xf numFmtId="1" fontId="1" fillId="0" borderId="11" xfId="2" applyNumberFormat="1" applyFont="1" applyFill="1" applyBorder="1" applyAlignment="1">
      <alignment horizontal="center"/>
    </xf>
    <xf numFmtId="166" fontId="1" fillId="0" borderId="11" xfId="2" applyNumberFormat="1" applyFont="1" applyFill="1" applyBorder="1"/>
    <xf numFmtId="166" fontId="1" fillId="0" borderId="16" xfId="2" applyNumberFormat="1" applyFont="1" applyFill="1" applyBorder="1" applyAlignment="1">
      <alignment horizontal="center"/>
    </xf>
    <xf numFmtId="166" fontId="1" fillId="0" borderId="11" xfId="2" applyNumberFormat="1" applyFont="1" applyFill="1" applyBorder="1" applyAlignment="1">
      <alignment horizontal="center"/>
    </xf>
    <xf numFmtId="172" fontId="1" fillId="0" borderId="11" xfId="2" applyNumberFormat="1" applyFont="1" applyFill="1" applyBorder="1" applyAlignment="1">
      <alignment horizontal="center"/>
    </xf>
    <xf numFmtId="0" fontId="1" fillId="0" borderId="11" xfId="2" applyFont="1" applyFill="1" applyBorder="1" applyAlignment="1">
      <alignment horizontal="center"/>
    </xf>
    <xf numFmtId="166" fontId="1" fillId="0" borderId="11" xfId="2" applyNumberFormat="1" applyFont="1" applyFill="1" applyBorder="1" applyAlignment="1"/>
    <xf numFmtId="1" fontId="2" fillId="0" borderId="7" xfId="2" applyNumberFormat="1" applyFont="1" applyFill="1" applyBorder="1" applyAlignment="1">
      <alignment horizontal="center" vertical="center"/>
    </xf>
    <xf numFmtId="0" fontId="9" fillId="0" borderId="0" xfId="0" applyFont="1"/>
    <xf numFmtId="0" fontId="2" fillId="0" borderId="17" xfId="2" applyFont="1" applyFill="1" applyBorder="1" applyAlignment="1">
      <alignment vertical="top" wrapText="1"/>
    </xf>
    <xf numFmtId="166" fontId="2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vertical="center"/>
    </xf>
    <xf numFmtId="0" fontId="2" fillId="0" borderId="0" xfId="2" applyFont="1" applyFill="1" applyBorder="1" applyAlignment="1">
      <alignment vertical="top" wrapText="1"/>
    </xf>
    <xf numFmtId="0" fontId="2" fillId="0" borderId="18" xfId="2" applyFont="1" applyFill="1" applyBorder="1" applyAlignment="1">
      <alignment vertical="top" wrapText="1"/>
    </xf>
    <xf numFmtId="172" fontId="2" fillId="0" borderId="18" xfId="2" applyNumberFormat="1" applyFont="1" applyFill="1" applyBorder="1" applyAlignment="1">
      <alignment vertical="top" wrapText="1"/>
    </xf>
    <xf numFmtId="1" fontId="0" fillId="0" borderId="0" xfId="0" applyNumberFormat="1" applyAlignment="1"/>
    <xf numFmtId="0" fontId="0" fillId="0" borderId="0" xfId="0" applyBorder="1" applyAlignment="1">
      <alignment vertical="center"/>
    </xf>
    <xf numFmtId="0" fontId="2" fillId="0" borderId="7" xfId="2" applyFont="1" applyFill="1" applyBorder="1" applyAlignment="1">
      <alignment horizontal="left" vertical="top" wrapText="1"/>
    </xf>
    <xf numFmtId="0" fontId="2" fillId="0" borderId="0" xfId="2" applyFont="1" applyFill="1" applyBorder="1" applyAlignment="1">
      <alignment horizontal="left" vertical="top" wrapText="1"/>
    </xf>
    <xf numFmtId="172" fontId="2" fillId="0" borderId="0" xfId="2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left"/>
    </xf>
    <xf numFmtId="166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2" fillId="0" borderId="20" xfId="2" applyFont="1" applyFill="1" applyBorder="1" applyAlignment="1">
      <alignment vertical="top" wrapText="1"/>
    </xf>
    <xf numFmtId="0" fontId="0" fillId="0" borderId="0" xfId="0" applyAlignment="1">
      <alignment horizontal="right"/>
    </xf>
    <xf numFmtId="1" fontId="2" fillId="0" borderId="0" xfId="2" applyNumberFormat="1" applyFont="1" applyFill="1" applyBorder="1" applyAlignment="1">
      <alignment vertical="top" wrapText="1"/>
    </xf>
    <xf numFmtId="0" fontId="4" fillId="0" borderId="17" xfId="2" applyFont="1" applyFill="1" applyBorder="1" applyAlignment="1">
      <alignment vertical="top" wrapText="1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right"/>
    </xf>
    <xf numFmtId="0" fontId="0" fillId="0" borderId="0" xfId="0" applyBorder="1" applyAlignment="1">
      <alignment horizontal="center"/>
    </xf>
    <xf numFmtId="0" fontId="10" fillId="0" borderId="0" xfId="0" applyFont="1"/>
    <xf numFmtId="166" fontId="2" fillId="0" borderId="0" xfId="2" applyNumberFormat="1" applyFont="1" applyFill="1" applyBorder="1" applyAlignment="1">
      <alignment horizontal="right" vertical="top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/>
    </xf>
    <xf numFmtId="166" fontId="2" fillId="0" borderId="0" xfId="2" applyNumberFormat="1" applyFont="1" applyFill="1" applyBorder="1" applyAlignment="1">
      <alignment vertical="top" wrapText="1"/>
    </xf>
    <xf numFmtId="166" fontId="2" fillId="0" borderId="19" xfId="2" applyNumberFormat="1" applyFont="1" applyFill="1" applyBorder="1" applyAlignment="1">
      <alignment vertical="top" wrapText="1"/>
    </xf>
    <xf numFmtId="172" fontId="0" fillId="0" borderId="0" xfId="0" applyNumberFormat="1"/>
    <xf numFmtId="172" fontId="0" fillId="0" borderId="0" xfId="0" applyNumberFormat="1" applyAlignment="1"/>
    <xf numFmtId="0" fontId="0" fillId="0" borderId="0" xfId="0" applyAlignment="1">
      <alignment horizontal="center" vertical="center"/>
    </xf>
    <xf numFmtId="164" fontId="2" fillId="0" borderId="0" xfId="2" applyNumberFormat="1" applyFont="1" applyFill="1" applyBorder="1" applyAlignment="1">
      <alignment vertical="top" wrapText="1"/>
    </xf>
    <xf numFmtId="0" fontId="2" fillId="0" borderId="19" xfId="2" applyFont="1" applyFill="1" applyBorder="1" applyAlignment="1">
      <alignment vertical="top" wrapText="1"/>
    </xf>
    <xf numFmtId="164" fontId="0" fillId="0" borderId="0" xfId="0" applyNumberFormat="1"/>
    <xf numFmtId="0" fontId="0" fillId="0" borderId="0" xfId="0" applyAlignment="1"/>
    <xf numFmtId="165" fontId="0" fillId="0" borderId="0" xfId="0" applyNumberFormat="1" applyAlignment="1"/>
    <xf numFmtId="164" fontId="0" fillId="0" borderId="0" xfId="0" applyNumberFormat="1" applyBorder="1"/>
    <xf numFmtId="0" fontId="0" fillId="0" borderId="0" xfId="0" applyBorder="1" applyAlignment="1"/>
    <xf numFmtId="165" fontId="0" fillId="0" borderId="0" xfId="0" applyNumberFormat="1" applyBorder="1" applyAlignment="1"/>
    <xf numFmtId="166" fontId="0" fillId="0" borderId="0" xfId="0" applyNumberFormat="1"/>
    <xf numFmtId="0" fontId="2" fillId="0" borderId="0" xfId="2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8" fillId="0" borderId="14" xfId="2" applyFont="1" applyFill="1" applyBorder="1"/>
    <xf numFmtId="0" fontId="2" fillId="0" borderId="0" xfId="2" applyFont="1" applyFill="1" applyBorder="1"/>
    <xf numFmtId="0" fontId="1" fillId="0" borderId="0" xfId="2" applyFont="1" applyFill="1" applyBorder="1"/>
    <xf numFmtId="164" fontId="0" fillId="0" borderId="7" xfId="0" applyNumberFormat="1" applyBorder="1"/>
    <xf numFmtId="0" fontId="0" fillId="0" borderId="7" xfId="0" applyFont="1" applyBorder="1"/>
    <xf numFmtId="172" fontId="0" fillId="0" borderId="7" xfId="0" applyNumberFormat="1" applyBorder="1"/>
    <xf numFmtId="164" fontId="0" fillId="0" borderId="7" xfId="0" applyNumberFormat="1" applyFont="1" applyBorder="1"/>
    <xf numFmtId="0" fontId="0" fillId="0" borderId="17" xfId="0" applyFont="1" applyBorder="1"/>
    <xf numFmtId="172" fontId="0" fillId="0" borderId="17" xfId="0" applyNumberFormat="1" applyBorder="1"/>
    <xf numFmtId="0" fontId="0" fillId="0" borderId="7" xfId="0" applyFont="1" applyBorder="1" applyAlignment="1"/>
    <xf numFmtId="0" fontId="0" fillId="0" borderId="0" xfId="0" applyBorder="1"/>
    <xf numFmtId="0" fontId="0" fillId="0" borderId="17" xfId="0" applyBorder="1"/>
    <xf numFmtId="172" fontId="0" fillId="0" borderId="17" xfId="0" applyNumberFormat="1" applyBorder="1"/>
    <xf numFmtId="0" fontId="11" fillId="0" borderId="7" xfId="0" applyFont="1" applyBorder="1" applyAlignment="1">
      <alignment vertical="center"/>
    </xf>
    <xf numFmtId="0" fontId="2" fillId="0" borderId="7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top" wrapText="1"/>
    </xf>
    <xf numFmtId="0" fontId="2" fillId="0" borderId="7" xfId="2" applyFont="1" applyFill="1" applyBorder="1" applyAlignment="1">
      <alignment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vertical="top"/>
    </xf>
    <xf numFmtId="0" fontId="12" fillId="0" borderId="9" xfId="2" applyFont="1" applyFill="1" applyBorder="1" applyAlignment="1">
      <alignment vertical="top" wrapText="1"/>
    </xf>
    <xf numFmtId="0" fontId="13" fillId="0" borderId="9" xfId="2" applyFont="1" applyFill="1" applyBorder="1" applyAlignment="1">
      <alignment vertical="top" wrapText="1"/>
    </xf>
    <xf numFmtId="0" fontId="14" fillId="0" borderId="10" xfId="2" applyFont="1" applyFill="1" applyBorder="1" applyAlignment="1">
      <alignment horizontal="center" vertical="top" wrapText="1"/>
    </xf>
    <xf numFmtId="0" fontId="15" fillId="0" borderId="7" xfId="2" applyFont="1" applyFill="1" applyBorder="1" applyAlignment="1">
      <alignment vertical="top"/>
    </xf>
    <xf numFmtId="0" fontId="15" fillId="0" borderId="7" xfId="2" applyFont="1" applyFill="1" applyBorder="1" applyAlignment="1">
      <alignment vertical="top" wrapText="1"/>
    </xf>
    <xf numFmtId="0" fontId="13" fillId="0" borderId="7" xfId="2" applyFont="1" applyFill="1" applyBorder="1" applyAlignment="1">
      <alignment vertical="top" wrapText="1"/>
    </xf>
    <xf numFmtId="0" fontId="14" fillId="0" borderId="7" xfId="2" applyFont="1" applyFill="1" applyBorder="1" applyAlignment="1">
      <alignment horizontal="center" vertical="top" wrapText="1"/>
    </xf>
    <xf numFmtId="0" fontId="12" fillId="0" borderId="7" xfId="2" applyFont="1" applyFill="1" applyBorder="1" applyAlignment="1">
      <alignment vertical="top"/>
    </xf>
    <xf numFmtId="0" fontId="12" fillId="0" borderId="7" xfId="2" applyFont="1" applyFill="1" applyBorder="1" applyAlignment="1">
      <alignment vertical="top" wrapText="1"/>
    </xf>
    <xf numFmtId="0" fontId="1" fillId="0" borderId="0" xfId="2" applyFont="1" applyFill="1" applyBorder="1"/>
    <xf numFmtId="0" fontId="16" fillId="0" borderId="10" xfId="2" applyFont="1" applyFill="1" applyBorder="1" applyAlignment="1">
      <alignment horizontal="center" vertical="top"/>
    </xf>
    <xf numFmtId="0" fontId="16" fillId="0" borderId="7" xfId="2" applyFont="1" applyFill="1" applyBorder="1" applyAlignment="1">
      <alignment horizontal="center" vertical="top"/>
    </xf>
    <xf numFmtId="0" fontId="19" fillId="4" borderId="1" xfId="2" applyFont="1" applyFill="1" applyBorder="1" applyAlignment="1" applyProtection="1">
      <alignment horizontal="center"/>
    </xf>
    <xf numFmtId="0" fontId="0" fillId="6" borderId="0" xfId="0" applyFont="1" applyFill="1"/>
    <xf numFmtId="0" fontId="0" fillId="7" borderId="0" xfId="0" applyFont="1" applyFill="1"/>
    <xf numFmtId="0" fontId="1" fillId="0" borderId="7" xfId="2" applyFont="1" applyFill="1" applyBorder="1" applyAlignment="1">
      <alignment vertical="top" wrapText="1"/>
    </xf>
    <xf numFmtId="0" fontId="1" fillId="0" borderId="7" xfId="2" applyFont="1" applyFill="1" applyBorder="1" applyAlignment="1">
      <alignment horizontal="left" vertical="center" wrapText="1"/>
    </xf>
    <xf numFmtId="14" fontId="0" fillId="0" borderId="0" xfId="0" applyNumberFormat="1"/>
    <xf numFmtId="0" fontId="1" fillId="0" borderId="17" xfId="2" applyFont="1" applyFill="1" applyBorder="1" applyAlignment="1">
      <alignment vertical="top" wrapText="1"/>
    </xf>
    <xf numFmtId="0" fontId="1" fillId="0" borderId="7" xfId="2" applyFont="1" applyFill="1" applyBorder="1" applyAlignment="1">
      <alignment vertical="top" wrapText="1" shrinkToFit="1"/>
    </xf>
    <xf numFmtId="0" fontId="1" fillId="0" borderId="7" xfId="2" applyFont="1" applyFill="1" applyBorder="1" applyAlignment="1">
      <alignment horizontal="center" vertical="top" wrapText="1" shrinkToFit="1"/>
    </xf>
    <xf numFmtId="16" fontId="0" fillId="0" borderId="7" xfId="0" applyNumberFormat="1" applyBorder="1"/>
    <xf numFmtId="0" fontId="0" fillId="0" borderId="15" xfId="0" applyFont="1" applyBorder="1" applyAlignment="1">
      <alignment horizontal="center"/>
    </xf>
    <xf numFmtId="0" fontId="2" fillId="0" borderId="18" xfId="2" applyFont="1" applyFill="1" applyBorder="1" applyAlignment="1">
      <alignment horizontal="left" vertical="top" wrapText="1"/>
    </xf>
    <xf numFmtId="0" fontId="0" fillId="0" borderId="19" xfId="0" applyFont="1" applyBorder="1" applyAlignment="1">
      <alignment horizontal="center"/>
    </xf>
    <xf numFmtId="0" fontId="2" fillId="0" borderId="20" xfId="2" applyFont="1" applyFill="1" applyBorder="1" applyAlignment="1">
      <alignment horizontal="left" vertical="top" wrapText="1"/>
    </xf>
    <xf numFmtId="0" fontId="2" fillId="0" borderId="20" xfId="2" applyFont="1" applyFill="1" applyBorder="1" applyAlignment="1">
      <alignment horizontal="center" vertical="top" wrapText="1"/>
    </xf>
    <xf numFmtId="0" fontId="10" fillId="0" borderId="2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2" borderId="0" xfId="2" applyFont="1" applyFill="1" applyBorder="1" applyAlignment="1" applyProtection="1">
      <alignment horizontal="center"/>
    </xf>
    <xf numFmtId="0" fontId="18" fillId="3" borderId="0" xfId="2" applyFont="1" applyFill="1" applyBorder="1" applyAlignment="1" applyProtection="1">
      <alignment horizontal="center"/>
    </xf>
    <xf numFmtId="0" fontId="20" fillId="5" borderId="2" xfId="2" applyFont="1" applyBorder="1" applyAlignment="1" applyProtection="1">
      <alignment horizontal="center"/>
    </xf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DBEEF4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abSelected="1" zoomScaleNormal="100" workbookViewId="0">
      <pane ySplit="1" topLeftCell="A16" activePane="bottomLeft" state="frozen"/>
      <selection pane="bottomLeft" activeCell="G17" sqref="G17"/>
    </sheetView>
  </sheetViews>
  <sheetFormatPr defaultRowHeight="15" x14ac:dyDescent="0.25"/>
  <cols>
    <col min="1" max="1" width="6.7109375" customWidth="1"/>
    <col min="2" max="2" width="29.140625" customWidth="1"/>
    <col min="3" max="4" width="8.5703125" customWidth="1"/>
    <col min="5" max="5" width="10.5703125" customWidth="1"/>
    <col min="6" max="6" width="8.5703125" customWidth="1"/>
    <col min="7" max="7" width="10.42578125" customWidth="1"/>
    <col min="8" max="1025" width="8.5703125" customWidth="1"/>
  </cols>
  <sheetData>
    <row r="1" spans="1:27" ht="11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8" t="s">
        <v>18</v>
      </c>
      <c r="T1" s="6" t="s">
        <v>19</v>
      </c>
      <c r="U1" s="8" t="s">
        <v>18</v>
      </c>
      <c r="V1" s="6" t="s">
        <v>20</v>
      </c>
      <c r="W1" s="7" t="s">
        <v>21</v>
      </c>
      <c r="X1" s="9" t="s">
        <v>22</v>
      </c>
      <c r="Y1" s="10" t="s">
        <v>23</v>
      </c>
      <c r="Z1" s="9" t="s">
        <v>24</v>
      </c>
      <c r="AA1" s="11" t="s">
        <v>25</v>
      </c>
    </row>
    <row r="2" spans="1:27" ht="21" customHeight="1" x14ac:dyDescent="0.25">
      <c r="A2" s="12" t="s">
        <v>26</v>
      </c>
      <c r="B2" s="12" t="s">
        <v>27</v>
      </c>
      <c r="C2" s="13">
        <v>5000</v>
      </c>
      <c r="D2" s="14">
        <v>0</v>
      </c>
      <c r="E2" s="15"/>
      <c r="F2" s="16">
        <v>0</v>
      </c>
      <c r="G2" s="17"/>
      <c r="H2" s="9">
        <v>0</v>
      </c>
      <c r="I2" s="18"/>
      <c r="J2" s="19">
        <v>0</v>
      </c>
      <c r="K2" s="20"/>
      <c r="L2" s="21">
        <v>0</v>
      </c>
      <c r="M2" s="18"/>
      <c r="N2" s="22"/>
      <c r="O2" s="18"/>
      <c r="P2" s="23"/>
      <c r="Q2" s="18"/>
      <c r="R2" s="22"/>
      <c r="S2" s="24"/>
      <c r="T2" s="25"/>
      <c r="U2" s="26"/>
      <c r="V2" s="25"/>
      <c r="W2" s="27"/>
      <c r="X2" s="28"/>
      <c r="Y2" s="29"/>
      <c r="Z2" s="22"/>
      <c r="AA2" s="30"/>
    </row>
    <row r="3" spans="1:27" ht="18.75" customHeight="1" x14ac:dyDescent="0.25">
      <c r="A3" s="31" t="s">
        <v>28</v>
      </c>
      <c r="B3" s="31" t="s">
        <v>29</v>
      </c>
      <c r="C3" s="32">
        <v>4200</v>
      </c>
      <c r="D3" s="33">
        <v>1400</v>
      </c>
      <c r="E3" s="11" t="s">
        <v>30</v>
      </c>
      <c r="F3" s="9">
        <v>1400</v>
      </c>
      <c r="G3" s="34">
        <v>43196</v>
      </c>
      <c r="H3" s="9">
        <v>0</v>
      </c>
      <c r="I3" s="35"/>
      <c r="J3" s="36"/>
      <c r="K3" s="37"/>
      <c r="L3" s="21"/>
      <c r="M3" s="38"/>
      <c r="N3" s="22"/>
      <c r="O3" s="38"/>
      <c r="P3" s="39"/>
      <c r="Q3" s="38"/>
      <c r="R3" s="22"/>
      <c r="S3" s="29"/>
      <c r="T3" s="25"/>
      <c r="U3" s="26"/>
      <c r="V3" s="25"/>
      <c r="W3" s="27"/>
      <c r="X3" s="28"/>
      <c r="Y3" s="40"/>
      <c r="Z3" s="22"/>
      <c r="AA3" s="41"/>
    </row>
    <row r="4" spans="1:27" ht="19.5" customHeight="1" x14ac:dyDescent="0.25">
      <c r="A4" s="31" t="s">
        <v>31</v>
      </c>
      <c r="B4" s="31" t="s">
        <v>32</v>
      </c>
      <c r="C4" s="13">
        <v>5000</v>
      </c>
      <c r="D4" s="14">
        <v>0</v>
      </c>
      <c r="E4" s="38"/>
      <c r="F4" s="16">
        <v>0</v>
      </c>
      <c r="G4" s="29"/>
      <c r="H4" s="9">
        <v>0</v>
      </c>
      <c r="I4" s="38"/>
      <c r="J4" s="19"/>
      <c r="K4" s="27"/>
      <c r="L4" s="21"/>
      <c r="M4" s="38"/>
      <c r="N4" s="22"/>
      <c r="O4" s="42"/>
      <c r="P4" s="23"/>
      <c r="Q4" s="38"/>
      <c r="R4" s="22"/>
      <c r="S4" s="24"/>
      <c r="T4" s="25"/>
      <c r="U4" s="29"/>
      <c r="V4" s="25"/>
      <c r="W4" s="27"/>
      <c r="X4" s="28"/>
      <c r="Y4" s="29"/>
      <c r="Z4" s="22"/>
      <c r="AA4" s="41"/>
    </row>
    <row r="5" spans="1:27" ht="17.25" customHeight="1" x14ac:dyDescent="0.25">
      <c r="A5" s="43" t="s">
        <v>33</v>
      </c>
      <c r="B5" s="43" t="s">
        <v>34</v>
      </c>
      <c r="C5" s="32">
        <v>2800</v>
      </c>
      <c r="D5" s="33">
        <v>1400</v>
      </c>
      <c r="E5" s="44">
        <v>43287</v>
      </c>
      <c r="F5" s="9">
        <v>1400</v>
      </c>
      <c r="G5" s="45">
        <v>43262</v>
      </c>
      <c r="H5" s="9">
        <v>1400</v>
      </c>
      <c r="I5" s="46"/>
      <c r="J5" s="19"/>
      <c r="K5" s="47"/>
      <c r="L5" s="21"/>
      <c r="M5" s="38"/>
      <c r="N5" s="22"/>
      <c r="O5" s="38"/>
      <c r="P5" s="39"/>
      <c r="Q5" s="48"/>
      <c r="R5" s="22"/>
      <c r="S5" s="24"/>
      <c r="T5" s="25"/>
      <c r="U5" s="49"/>
      <c r="V5" s="25"/>
      <c r="W5" s="27"/>
      <c r="X5" s="28"/>
      <c r="Y5" s="50"/>
      <c r="Z5" s="22"/>
      <c r="AA5" s="51"/>
    </row>
    <row r="6" spans="1:27" ht="16.5" customHeight="1" x14ac:dyDescent="0.25">
      <c r="A6" s="31" t="s">
        <v>35</v>
      </c>
      <c r="B6" s="31" t="s">
        <v>36</v>
      </c>
      <c r="C6" s="13">
        <v>1400</v>
      </c>
      <c r="D6" s="14">
        <v>1400</v>
      </c>
      <c r="E6" s="38">
        <v>43322</v>
      </c>
      <c r="F6" s="52">
        <v>1400</v>
      </c>
      <c r="G6" s="29">
        <v>43322</v>
      </c>
      <c r="H6" s="9">
        <v>1400</v>
      </c>
      <c r="I6" s="38">
        <v>43322</v>
      </c>
      <c r="J6" s="19">
        <v>1400</v>
      </c>
      <c r="K6" s="38">
        <v>43322</v>
      </c>
      <c r="L6" s="21">
        <v>1400</v>
      </c>
      <c r="M6" s="38">
        <v>43322</v>
      </c>
      <c r="N6" s="22"/>
      <c r="O6" s="38"/>
      <c r="P6" s="23"/>
      <c r="Q6" s="53"/>
      <c r="R6" s="22"/>
      <c r="S6" s="53"/>
      <c r="T6" s="25"/>
      <c r="U6" s="53"/>
      <c r="V6" s="25"/>
      <c r="W6" s="53"/>
      <c r="X6" s="28"/>
      <c r="Y6" s="53"/>
      <c r="Z6" s="22"/>
      <c r="AA6" s="51"/>
    </row>
    <row r="7" spans="1:27" ht="15.75" customHeight="1" x14ac:dyDescent="0.25">
      <c r="A7" s="31" t="s">
        <v>37</v>
      </c>
      <c r="B7" s="31" t="s">
        <v>38</v>
      </c>
      <c r="C7" s="32">
        <v>1400</v>
      </c>
      <c r="D7" s="33">
        <v>1400</v>
      </c>
      <c r="E7" s="11">
        <v>43164</v>
      </c>
      <c r="F7" s="9">
        <v>1400</v>
      </c>
      <c r="G7" s="54">
        <v>43106</v>
      </c>
      <c r="H7" s="9">
        <v>1400</v>
      </c>
      <c r="I7" s="48">
        <v>43315</v>
      </c>
      <c r="J7" s="36">
        <v>1400</v>
      </c>
      <c r="K7" s="48">
        <v>43315</v>
      </c>
      <c r="L7" s="21"/>
      <c r="M7" s="38"/>
      <c r="N7" s="22"/>
      <c r="O7" s="38"/>
      <c r="P7" s="39"/>
      <c r="Q7" s="38"/>
      <c r="R7" s="22"/>
      <c r="S7" s="24"/>
      <c r="T7" s="25"/>
      <c r="U7" s="26"/>
      <c r="V7" s="25"/>
      <c r="W7" s="27"/>
      <c r="X7" s="28"/>
      <c r="Y7" s="40"/>
      <c r="Z7" s="22"/>
      <c r="AA7" s="41"/>
    </row>
    <row r="8" spans="1:27" ht="18.75" customHeight="1" x14ac:dyDescent="0.25">
      <c r="A8" s="31" t="s">
        <v>39</v>
      </c>
      <c r="B8" s="31" t="s">
        <v>40</v>
      </c>
      <c r="C8" s="13">
        <v>1400</v>
      </c>
      <c r="D8" s="14">
        <v>1400</v>
      </c>
      <c r="E8" s="11" t="s">
        <v>41</v>
      </c>
      <c r="F8" s="52">
        <v>1400</v>
      </c>
      <c r="G8" s="29" t="s">
        <v>41</v>
      </c>
      <c r="H8" s="9">
        <v>1400</v>
      </c>
      <c r="I8" s="38">
        <v>43274</v>
      </c>
      <c r="J8" s="19">
        <v>1400</v>
      </c>
      <c r="K8" s="30">
        <v>43309</v>
      </c>
      <c r="L8" s="21">
        <v>1400</v>
      </c>
      <c r="M8" s="30">
        <v>43333</v>
      </c>
      <c r="N8" s="22"/>
      <c r="O8" s="42"/>
      <c r="P8" s="23"/>
      <c r="Q8" s="38"/>
      <c r="R8" s="22"/>
      <c r="S8" s="24"/>
      <c r="T8" s="25"/>
      <c r="U8" s="55"/>
      <c r="V8" s="25"/>
      <c r="W8" s="56"/>
      <c r="X8" s="28"/>
      <c r="Y8" s="50"/>
      <c r="Z8" s="22"/>
      <c r="AA8" s="41"/>
    </row>
    <row r="9" spans="1:27" ht="16.5" customHeight="1" x14ac:dyDescent="0.25">
      <c r="A9" s="31" t="s">
        <v>42</v>
      </c>
      <c r="B9" s="31" t="s">
        <v>43</v>
      </c>
      <c r="C9" s="32">
        <v>0</v>
      </c>
      <c r="D9" s="33">
        <v>1400</v>
      </c>
      <c r="E9" s="11">
        <v>43377</v>
      </c>
      <c r="F9" s="9">
        <v>1400</v>
      </c>
      <c r="G9" s="54">
        <v>43378</v>
      </c>
      <c r="H9" s="9">
        <v>1400</v>
      </c>
      <c r="I9" s="57">
        <v>43440</v>
      </c>
      <c r="J9" s="19">
        <v>1400</v>
      </c>
      <c r="K9" s="48">
        <v>43321</v>
      </c>
      <c r="L9" s="21">
        <v>1400</v>
      </c>
      <c r="M9" s="48">
        <v>43321</v>
      </c>
      <c r="N9" s="22"/>
      <c r="O9" s="38"/>
      <c r="P9" s="39"/>
      <c r="Q9" s="38"/>
      <c r="R9" s="22"/>
      <c r="S9" s="24"/>
      <c r="T9" s="25"/>
      <c r="U9" s="38"/>
      <c r="V9" s="25"/>
      <c r="W9" s="27"/>
      <c r="X9" s="28"/>
      <c r="Y9" s="40"/>
      <c r="Z9" s="22"/>
      <c r="AA9" s="41"/>
    </row>
    <row r="10" spans="1:27" ht="17.25" customHeight="1" x14ac:dyDescent="0.25">
      <c r="A10" s="31" t="s">
        <v>44</v>
      </c>
      <c r="B10" s="31" t="s">
        <v>45</v>
      </c>
      <c r="C10" s="13">
        <v>7000</v>
      </c>
      <c r="D10" s="14">
        <v>1400</v>
      </c>
      <c r="E10" s="11" t="s">
        <v>46</v>
      </c>
      <c r="F10" s="52">
        <v>1400</v>
      </c>
      <c r="G10" s="58" t="s">
        <v>46</v>
      </c>
      <c r="H10" s="9">
        <v>1400</v>
      </c>
      <c r="I10" s="48">
        <v>43315</v>
      </c>
      <c r="J10" s="19">
        <v>1400</v>
      </c>
      <c r="K10" s="48">
        <v>43315</v>
      </c>
      <c r="L10" s="21">
        <v>1400</v>
      </c>
      <c r="M10" s="48">
        <v>43315</v>
      </c>
      <c r="N10" s="22"/>
      <c r="O10" s="11"/>
      <c r="P10" s="23"/>
      <c r="Q10" s="11"/>
      <c r="R10" s="22"/>
      <c r="S10" s="58"/>
      <c r="T10" s="25"/>
      <c r="U10" s="11"/>
      <c r="V10" s="25"/>
      <c r="W10" s="27"/>
      <c r="X10" s="28"/>
      <c r="Y10" s="40"/>
      <c r="Z10" s="22"/>
      <c r="AA10" s="51"/>
    </row>
    <row r="11" spans="1:27" ht="15.75" customHeight="1" x14ac:dyDescent="0.25">
      <c r="A11" s="31" t="s">
        <v>47</v>
      </c>
      <c r="B11" s="31" t="s">
        <v>48</v>
      </c>
      <c r="C11" s="32">
        <v>4200</v>
      </c>
      <c r="D11" s="33">
        <v>1400</v>
      </c>
      <c r="E11" s="11">
        <v>43195</v>
      </c>
      <c r="F11" s="9">
        <v>1400</v>
      </c>
      <c r="G11" s="54">
        <v>43195</v>
      </c>
      <c r="H11" s="9">
        <v>1400</v>
      </c>
      <c r="I11" s="48">
        <v>43286</v>
      </c>
      <c r="J11" s="36">
        <v>1400</v>
      </c>
      <c r="K11" s="48">
        <v>43286</v>
      </c>
      <c r="L11" s="21"/>
      <c r="M11" s="60"/>
      <c r="N11" s="22"/>
      <c r="O11" s="60"/>
      <c r="P11" s="39"/>
      <c r="Q11" s="60"/>
      <c r="R11" s="22"/>
      <c r="S11" s="60"/>
      <c r="T11" s="25"/>
      <c r="U11" s="60"/>
      <c r="V11" s="25"/>
      <c r="W11" s="27"/>
      <c r="X11" s="28"/>
      <c r="Y11" s="40"/>
      <c r="Z11" s="22"/>
      <c r="AA11" s="48"/>
    </row>
    <row r="12" spans="1:27" ht="15.75" customHeight="1" x14ac:dyDescent="0.25">
      <c r="A12" s="31" t="s">
        <v>49</v>
      </c>
      <c r="B12" s="31" t="s">
        <v>50</v>
      </c>
      <c r="C12" s="13">
        <v>1400</v>
      </c>
      <c r="D12" s="14">
        <v>1400</v>
      </c>
      <c r="E12" s="11" t="s">
        <v>51</v>
      </c>
      <c r="F12" s="52">
        <v>1400</v>
      </c>
      <c r="G12" s="61" t="s">
        <v>51</v>
      </c>
      <c r="H12" s="9">
        <v>1400</v>
      </c>
      <c r="I12" s="57" t="s">
        <v>51</v>
      </c>
      <c r="J12" s="19"/>
      <c r="K12" s="37"/>
      <c r="L12" s="21"/>
      <c r="M12" s="30"/>
      <c r="N12" s="22"/>
      <c r="O12" s="42"/>
      <c r="P12" s="23"/>
      <c r="Q12" s="38"/>
      <c r="R12" s="22"/>
      <c r="S12" s="24"/>
      <c r="T12" s="25"/>
      <c r="U12" s="24"/>
      <c r="V12" s="25"/>
      <c r="W12" s="56"/>
      <c r="X12" s="28"/>
      <c r="Y12" s="24"/>
      <c r="Z12" s="22"/>
      <c r="AA12" s="41"/>
    </row>
    <row r="13" spans="1:27" ht="15" customHeight="1" x14ac:dyDescent="0.25">
      <c r="A13" s="31" t="s">
        <v>52</v>
      </c>
      <c r="B13" s="31" t="s">
        <v>53</v>
      </c>
      <c r="C13" s="32">
        <v>4200</v>
      </c>
      <c r="D13" s="33">
        <v>1400</v>
      </c>
      <c r="E13" s="11">
        <v>43276</v>
      </c>
      <c r="F13" s="9">
        <v>1400</v>
      </c>
      <c r="G13" s="11">
        <v>43276</v>
      </c>
      <c r="H13" s="9">
        <v>0</v>
      </c>
      <c r="I13" s="11"/>
      <c r="J13" s="19"/>
      <c r="K13" s="59"/>
      <c r="L13" s="21"/>
      <c r="M13" s="40"/>
      <c r="N13" s="22"/>
      <c r="O13" s="40"/>
      <c r="P13" s="39"/>
      <c r="Q13" s="40"/>
      <c r="R13" s="22"/>
      <c r="S13" s="40"/>
      <c r="T13" s="25"/>
      <c r="U13" s="40"/>
      <c r="V13" s="25"/>
      <c r="W13" s="27"/>
      <c r="X13" s="28"/>
      <c r="Y13" s="40"/>
      <c r="Z13" s="22"/>
      <c r="AA13" s="41"/>
    </row>
    <row r="14" spans="1:27" ht="18.75" customHeight="1" x14ac:dyDescent="0.25">
      <c r="A14" s="31" t="s">
        <v>54</v>
      </c>
      <c r="B14" s="31" t="s">
        <v>55</v>
      </c>
      <c r="C14" s="13">
        <v>5600</v>
      </c>
      <c r="D14" s="14">
        <v>1400</v>
      </c>
      <c r="E14" s="11">
        <v>43257</v>
      </c>
      <c r="F14" s="52">
        <v>0</v>
      </c>
      <c r="G14" s="11"/>
      <c r="H14" s="9">
        <v>0</v>
      </c>
      <c r="I14" s="57"/>
      <c r="J14" s="19"/>
      <c r="K14" s="62"/>
      <c r="L14" s="21"/>
      <c r="M14" s="30"/>
      <c r="N14" s="22"/>
      <c r="O14" s="42"/>
      <c r="P14" s="23"/>
      <c r="Q14" s="30"/>
      <c r="R14" s="22"/>
      <c r="S14" s="24"/>
      <c r="T14" s="25"/>
      <c r="U14" s="63"/>
      <c r="V14" s="25"/>
      <c r="W14" s="27"/>
      <c r="X14" s="28"/>
      <c r="Y14" s="40"/>
      <c r="Z14" s="22"/>
      <c r="AA14" s="41"/>
    </row>
    <row r="15" spans="1:27" ht="17.25" customHeight="1" x14ac:dyDescent="0.25">
      <c r="A15" s="31" t="s">
        <v>56</v>
      </c>
      <c r="B15" s="31" t="s">
        <v>57</v>
      </c>
      <c r="C15" s="32">
        <v>7000</v>
      </c>
      <c r="D15" s="33">
        <v>0</v>
      </c>
      <c r="E15" s="41"/>
      <c r="F15" s="9">
        <v>0</v>
      </c>
      <c r="G15" s="41"/>
      <c r="H15" s="9">
        <v>0</v>
      </c>
      <c r="I15" s="41"/>
      <c r="J15" s="36"/>
      <c r="K15" s="56"/>
      <c r="L15" s="21"/>
      <c r="M15" s="41"/>
      <c r="N15" s="22"/>
      <c r="O15" s="41"/>
      <c r="P15" s="39"/>
      <c r="Q15" s="41"/>
      <c r="R15" s="22"/>
      <c r="S15" s="24"/>
      <c r="T15" s="25"/>
      <c r="U15" s="63"/>
      <c r="V15" s="25"/>
      <c r="W15" s="27"/>
      <c r="X15" s="28"/>
      <c r="Y15" s="24"/>
      <c r="Z15" s="22"/>
      <c r="AA15" s="41"/>
    </row>
    <row r="16" spans="1:27" ht="16.5" customHeight="1" x14ac:dyDescent="0.25">
      <c r="A16" s="31" t="s">
        <v>58</v>
      </c>
      <c r="B16" s="31" t="s">
        <v>59</v>
      </c>
      <c r="C16" s="13">
        <v>1400</v>
      </c>
      <c r="D16" s="14">
        <v>1400</v>
      </c>
      <c r="E16" s="11" t="s">
        <v>60</v>
      </c>
      <c r="F16" s="52">
        <v>1400</v>
      </c>
      <c r="G16" s="48">
        <v>43314</v>
      </c>
      <c r="H16" s="9">
        <v>1400</v>
      </c>
      <c r="I16" s="48">
        <v>43314</v>
      </c>
      <c r="J16" s="19">
        <v>1400</v>
      </c>
      <c r="K16" s="48">
        <v>43314</v>
      </c>
      <c r="L16" s="21"/>
      <c r="M16" s="30"/>
      <c r="N16" s="22"/>
      <c r="O16" s="42"/>
      <c r="P16" s="23"/>
      <c r="Q16" s="42"/>
      <c r="R16" s="22"/>
      <c r="S16" s="64"/>
      <c r="T16" s="25"/>
      <c r="U16" s="64"/>
      <c r="V16" s="25"/>
      <c r="W16" s="62"/>
      <c r="X16" s="28"/>
      <c r="Y16" s="40"/>
      <c r="Z16" s="22"/>
      <c r="AA16" s="30"/>
    </row>
    <row r="17" spans="1:27" ht="18" customHeight="1" x14ac:dyDescent="0.25">
      <c r="A17" s="31" t="s">
        <v>61</v>
      </c>
      <c r="B17" s="31" t="s">
        <v>62</v>
      </c>
      <c r="C17" s="32">
        <v>1400</v>
      </c>
      <c r="D17" s="33">
        <v>1400</v>
      </c>
      <c r="E17" s="11" t="s">
        <v>63</v>
      </c>
      <c r="F17" s="9">
        <v>1400</v>
      </c>
      <c r="G17" s="48">
        <v>43321</v>
      </c>
      <c r="H17" s="9">
        <v>1400</v>
      </c>
      <c r="I17" s="48">
        <v>43321</v>
      </c>
      <c r="J17" s="19">
        <v>1400</v>
      </c>
      <c r="K17" s="48">
        <v>43321</v>
      </c>
      <c r="L17" s="21"/>
      <c r="M17" s="38"/>
      <c r="N17" s="22"/>
      <c r="O17" s="38"/>
      <c r="P17" s="39"/>
      <c r="Q17" s="38"/>
      <c r="R17" s="22"/>
      <c r="S17" s="38"/>
      <c r="T17" s="25"/>
      <c r="U17" s="38"/>
      <c r="V17" s="25"/>
      <c r="W17" s="27"/>
      <c r="X17" s="28"/>
      <c r="Y17" s="29"/>
      <c r="Z17" s="22"/>
      <c r="AA17" s="41"/>
    </row>
    <row r="18" spans="1:27" ht="18" customHeight="1" x14ac:dyDescent="0.25">
      <c r="A18" s="43" t="s">
        <v>64</v>
      </c>
      <c r="B18" s="43" t="s">
        <v>65</v>
      </c>
      <c r="C18" s="13">
        <v>0</v>
      </c>
      <c r="D18" s="14">
        <v>0</v>
      </c>
      <c r="E18" s="30"/>
      <c r="F18" s="52">
        <v>0</v>
      </c>
      <c r="G18" s="65"/>
      <c r="H18" s="9">
        <v>0</v>
      </c>
      <c r="I18" s="30"/>
      <c r="J18" s="19"/>
      <c r="K18" s="62"/>
      <c r="L18" s="21"/>
      <c r="M18" s="27"/>
      <c r="N18" s="22"/>
      <c r="O18" s="27"/>
      <c r="P18" s="23"/>
      <c r="Q18" s="27"/>
      <c r="R18" s="22"/>
      <c r="S18" s="27"/>
      <c r="T18" s="25"/>
      <c r="U18" s="27"/>
      <c r="V18" s="25"/>
      <c r="W18" s="27"/>
      <c r="X18" s="28"/>
      <c r="Y18" s="40"/>
      <c r="Z18" s="22"/>
      <c r="AA18" s="30"/>
    </row>
    <row r="19" spans="1:27" ht="18.75" customHeight="1" x14ac:dyDescent="0.25">
      <c r="A19" s="31" t="s">
        <v>66</v>
      </c>
      <c r="B19" s="31" t="s">
        <v>67</v>
      </c>
      <c r="C19" s="32">
        <v>0</v>
      </c>
      <c r="D19" s="33">
        <v>1400</v>
      </c>
      <c r="E19" s="48">
        <v>43291</v>
      </c>
      <c r="F19" s="9">
        <v>1400</v>
      </c>
      <c r="G19" s="48">
        <v>43291</v>
      </c>
      <c r="H19" s="9">
        <v>1400</v>
      </c>
      <c r="I19" s="48">
        <v>43291</v>
      </c>
      <c r="J19" s="36"/>
      <c r="K19" s="66"/>
      <c r="L19" s="21"/>
      <c r="M19" s="66"/>
      <c r="N19" s="22"/>
      <c r="O19" s="66"/>
      <c r="P19" s="39"/>
      <c r="Q19" s="67"/>
      <c r="R19" s="22"/>
      <c r="S19" s="68"/>
      <c r="T19" s="25"/>
      <c r="U19" s="68"/>
      <c r="V19" s="25"/>
      <c r="W19" s="27"/>
      <c r="X19" s="28"/>
      <c r="Y19" s="27"/>
      <c r="Z19" s="22"/>
      <c r="AA19" s="27"/>
    </row>
    <row r="20" spans="1:27" ht="18.75" customHeight="1" x14ac:dyDescent="0.25">
      <c r="A20" s="31" t="s">
        <v>68</v>
      </c>
      <c r="B20" s="31" t="s">
        <v>69</v>
      </c>
      <c r="C20" s="13">
        <v>0</v>
      </c>
      <c r="D20" s="14">
        <v>1400</v>
      </c>
      <c r="E20" s="48">
        <v>43341</v>
      </c>
      <c r="F20" s="52">
        <v>1400</v>
      </c>
      <c r="G20" s="48">
        <v>43341</v>
      </c>
      <c r="H20" s="9">
        <v>1400</v>
      </c>
      <c r="I20" s="48">
        <v>43341</v>
      </c>
      <c r="J20" s="19">
        <v>1400</v>
      </c>
      <c r="K20" s="48">
        <v>43341</v>
      </c>
      <c r="L20" s="21">
        <v>1400</v>
      </c>
      <c r="M20" s="48">
        <v>43341</v>
      </c>
      <c r="N20" s="22">
        <v>1400</v>
      </c>
      <c r="O20" s="48">
        <v>43341</v>
      </c>
      <c r="P20" s="23"/>
      <c r="Q20" s="38"/>
      <c r="R20" s="22"/>
      <c r="S20" s="38"/>
      <c r="T20" s="25"/>
      <c r="U20" s="38"/>
      <c r="V20" s="25"/>
      <c r="W20" s="38"/>
      <c r="X20" s="28"/>
      <c r="Y20" s="38"/>
      <c r="Z20" s="22"/>
      <c r="AA20" s="38"/>
    </row>
    <row r="21" spans="1:27" ht="16.5" customHeight="1" x14ac:dyDescent="0.25">
      <c r="A21" s="31" t="s">
        <v>70</v>
      </c>
      <c r="B21" s="31" t="s">
        <v>71</v>
      </c>
      <c r="C21" s="32">
        <v>0</v>
      </c>
      <c r="D21" s="69">
        <v>0</v>
      </c>
      <c r="E21" s="70" t="s">
        <v>72</v>
      </c>
      <c r="F21" s="71">
        <v>0</v>
      </c>
      <c r="G21" s="70" t="s">
        <v>72</v>
      </c>
      <c r="H21" s="9">
        <v>0</v>
      </c>
      <c r="I21" s="70"/>
      <c r="J21" s="19"/>
      <c r="K21" s="70"/>
      <c r="L21" s="21"/>
      <c r="M21" s="70"/>
      <c r="N21" s="22"/>
      <c r="O21" s="70"/>
      <c r="P21" s="39"/>
      <c r="Q21" s="48"/>
      <c r="R21" s="22"/>
      <c r="S21" s="48"/>
      <c r="T21" s="25"/>
      <c r="U21" s="48"/>
      <c r="V21" s="25"/>
      <c r="W21" s="48"/>
      <c r="X21" s="28"/>
      <c r="Y21" s="48"/>
      <c r="Z21" s="22"/>
      <c r="AA21" s="48"/>
    </row>
    <row r="22" spans="1:27" ht="18" customHeight="1" x14ac:dyDescent="0.25">
      <c r="A22" s="31" t="s">
        <v>73</v>
      </c>
      <c r="B22" s="31" t="s">
        <v>74</v>
      </c>
      <c r="C22" s="13">
        <v>0</v>
      </c>
      <c r="D22" s="14">
        <v>0</v>
      </c>
      <c r="E22" s="11"/>
      <c r="F22" s="52">
        <v>0</v>
      </c>
      <c r="G22" s="61"/>
      <c r="H22" s="9">
        <v>0</v>
      </c>
      <c r="I22" s="57"/>
      <c r="J22" s="19"/>
      <c r="K22" s="56"/>
      <c r="L22" s="21"/>
      <c r="M22" s="30"/>
      <c r="N22" s="22"/>
      <c r="O22" s="42"/>
      <c r="P22" s="23"/>
      <c r="Q22" s="38"/>
      <c r="R22" s="22"/>
      <c r="S22" s="24"/>
      <c r="T22" s="25"/>
      <c r="U22" s="29"/>
      <c r="V22" s="25"/>
      <c r="W22" s="27"/>
      <c r="X22" s="28"/>
      <c r="Y22" s="49"/>
      <c r="Z22" s="22"/>
      <c r="AA22" s="41"/>
    </row>
    <row r="23" spans="1:27" ht="17.25" customHeight="1" x14ac:dyDescent="0.25">
      <c r="A23" s="31" t="s">
        <v>75</v>
      </c>
      <c r="B23" s="31" t="s">
        <v>76</v>
      </c>
      <c r="C23" s="32">
        <v>0</v>
      </c>
      <c r="D23" s="33">
        <v>1400</v>
      </c>
      <c r="E23" s="11">
        <v>43255</v>
      </c>
      <c r="F23" s="9">
        <v>1400</v>
      </c>
      <c r="G23" s="11">
        <v>43164</v>
      </c>
      <c r="H23" s="9">
        <v>0</v>
      </c>
      <c r="I23" s="11"/>
      <c r="J23" s="36"/>
      <c r="K23" s="11"/>
      <c r="L23" s="21"/>
      <c r="M23" s="30"/>
      <c r="N23" s="22"/>
      <c r="O23" s="38"/>
      <c r="P23" s="39"/>
      <c r="Q23" s="70"/>
      <c r="R23" s="22"/>
      <c r="S23" s="24"/>
      <c r="T23" s="25"/>
      <c r="U23" s="24"/>
      <c r="V23" s="25"/>
      <c r="W23" s="56"/>
      <c r="X23" s="28"/>
      <c r="Y23" s="24"/>
      <c r="Z23" s="22"/>
      <c r="AA23" s="41"/>
    </row>
    <row r="24" spans="1:27" ht="15" customHeight="1" x14ac:dyDescent="0.25">
      <c r="A24" s="72" t="s">
        <v>77</v>
      </c>
      <c r="B24" s="72" t="s">
        <v>78</v>
      </c>
      <c r="C24" s="13">
        <v>7000</v>
      </c>
      <c r="D24" s="14">
        <v>1400</v>
      </c>
      <c r="E24" s="73" t="s">
        <v>79</v>
      </c>
      <c r="F24" s="52">
        <v>0</v>
      </c>
      <c r="G24" s="74"/>
      <c r="H24" s="9">
        <v>0</v>
      </c>
      <c r="I24" s="75"/>
      <c r="J24" s="19"/>
      <c r="K24" s="75"/>
      <c r="L24" s="21"/>
      <c r="M24" s="30"/>
      <c r="N24" s="22"/>
      <c r="O24" s="76"/>
      <c r="P24" s="23"/>
      <c r="Q24" s="76"/>
      <c r="R24" s="22"/>
      <c r="S24" s="24"/>
      <c r="T24" s="25"/>
      <c r="U24" s="24"/>
      <c r="V24" s="25"/>
      <c r="W24" s="56"/>
      <c r="X24" s="28"/>
      <c r="Y24" s="24"/>
      <c r="Z24" s="22"/>
      <c r="AA24" s="77"/>
    </row>
    <row r="25" spans="1:27" ht="17.25" customHeight="1" x14ac:dyDescent="0.25">
      <c r="A25" s="31" t="s">
        <v>80</v>
      </c>
      <c r="B25" s="31" t="s">
        <v>81</v>
      </c>
      <c r="C25" s="32">
        <v>0</v>
      </c>
      <c r="D25" s="33">
        <v>1400</v>
      </c>
      <c r="E25" s="48">
        <v>43291</v>
      </c>
      <c r="F25" s="9">
        <v>1400</v>
      </c>
      <c r="G25" s="48">
        <v>43291</v>
      </c>
      <c r="H25" s="9">
        <v>1400</v>
      </c>
      <c r="I25" s="48">
        <v>43291</v>
      </c>
      <c r="J25" s="19"/>
      <c r="K25" s="66"/>
      <c r="L25" s="21"/>
      <c r="M25" s="66"/>
      <c r="N25" s="22"/>
      <c r="O25" s="66"/>
      <c r="P25" s="39"/>
      <c r="Q25" s="67"/>
      <c r="R25" s="22"/>
      <c r="S25" s="68"/>
      <c r="T25" s="25"/>
      <c r="U25" s="68"/>
      <c r="V25" s="25"/>
      <c r="W25" s="27"/>
      <c r="X25" s="28"/>
      <c r="Y25" s="27"/>
      <c r="Z25" s="22"/>
      <c r="AA25" s="27"/>
    </row>
    <row r="26" spans="1:27" ht="16.5" customHeight="1" x14ac:dyDescent="0.25">
      <c r="A26" s="31" t="s">
        <v>82</v>
      </c>
      <c r="B26" s="31" t="s">
        <v>83</v>
      </c>
      <c r="C26" s="13">
        <v>5600</v>
      </c>
      <c r="D26" s="14">
        <v>1400</v>
      </c>
      <c r="E26" s="11" t="s">
        <v>46</v>
      </c>
      <c r="F26" s="52">
        <v>1400</v>
      </c>
      <c r="G26" s="58" t="s">
        <v>46</v>
      </c>
      <c r="H26" s="9">
        <v>0</v>
      </c>
      <c r="I26" s="11"/>
      <c r="J26" s="19"/>
      <c r="K26" s="59"/>
      <c r="L26" s="21"/>
      <c r="M26" s="62"/>
      <c r="N26" s="22"/>
      <c r="O26" s="78"/>
      <c r="P26" s="23"/>
      <c r="Q26" s="78"/>
      <c r="R26" s="22"/>
      <c r="S26" s="79"/>
      <c r="T26" s="25"/>
      <c r="U26" s="79"/>
      <c r="V26" s="25"/>
      <c r="W26" s="80"/>
      <c r="X26" s="28"/>
      <c r="Y26" s="79"/>
      <c r="Z26" s="22"/>
      <c r="AA26" s="41"/>
    </row>
    <row r="27" spans="1:27" ht="18" customHeight="1" x14ac:dyDescent="0.25">
      <c r="A27" s="31" t="s">
        <v>84</v>
      </c>
      <c r="B27" s="31" t="s">
        <v>85</v>
      </c>
      <c r="C27" s="32">
        <v>0</v>
      </c>
      <c r="D27" s="33">
        <v>1400</v>
      </c>
      <c r="E27" s="11">
        <v>43408</v>
      </c>
      <c r="F27" s="9">
        <v>1400</v>
      </c>
      <c r="G27" s="58" t="s">
        <v>41</v>
      </c>
      <c r="H27" s="9">
        <v>1400</v>
      </c>
      <c r="I27" s="41" t="s">
        <v>86</v>
      </c>
      <c r="J27" s="36"/>
      <c r="K27" s="56"/>
      <c r="L27" s="21"/>
      <c r="M27" s="62"/>
      <c r="N27" s="22"/>
      <c r="O27" s="41"/>
      <c r="P27" s="39"/>
      <c r="Q27" s="41"/>
      <c r="R27" s="22"/>
      <c r="S27" s="24"/>
      <c r="T27" s="25"/>
      <c r="U27" s="29"/>
      <c r="V27" s="25"/>
      <c r="W27" s="27"/>
      <c r="X27" s="28"/>
      <c r="Y27" s="29"/>
      <c r="Z27" s="22"/>
      <c r="AA27" s="38"/>
    </row>
    <row r="28" spans="1:27" ht="19.5" customHeight="1" x14ac:dyDescent="0.25">
      <c r="A28" s="31" t="s">
        <v>87</v>
      </c>
      <c r="B28" s="31" t="s">
        <v>88</v>
      </c>
      <c r="C28" s="13">
        <v>0</v>
      </c>
      <c r="D28" s="14">
        <v>1400</v>
      </c>
      <c r="E28" s="11">
        <v>43163</v>
      </c>
      <c r="F28" s="52">
        <v>1400</v>
      </c>
      <c r="G28" s="58">
        <v>43378</v>
      </c>
      <c r="H28" s="9">
        <v>1400</v>
      </c>
      <c r="I28" s="57">
        <v>43287</v>
      </c>
      <c r="J28" s="19"/>
      <c r="K28" s="56"/>
      <c r="L28" s="21"/>
      <c r="M28" s="62"/>
      <c r="N28" s="22"/>
      <c r="O28" s="42"/>
      <c r="P28" s="23"/>
      <c r="Q28" s="38"/>
      <c r="R28" s="22"/>
      <c r="S28" s="24"/>
      <c r="T28" s="25"/>
      <c r="U28" s="29"/>
      <c r="V28" s="25"/>
      <c r="W28" s="27"/>
      <c r="X28" s="28"/>
      <c r="Y28" s="29"/>
      <c r="Z28" s="22"/>
      <c r="AA28" s="41"/>
    </row>
    <row r="29" spans="1:27" ht="18.75" customHeight="1" x14ac:dyDescent="0.25">
      <c r="A29" s="31" t="s">
        <v>89</v>
      </c>
      <c r="B29" s="31" t="s">
        <v>88</v>
      </c>
      <c r="C29" s="32">
        <v>0</v>
      </c>
      <c r="D29" s="33">
        <v>1400</v>
      </c>
      <c r="E29" s="11">
        <v>43163</v>
      </c>
      <c r="F29" s="9">
        <v>1400</v>
      </c>
      <c r="G29" s="58">
        <v>43378</v>
      </c>
      <c r="H29" s="9">
        <v>1400</v>
      </c>
      <c r="I29" s="57">
        <v>43287</v>
      </c>
      <c r="J29" s="19"/>
      <c r="K29" s="37"/>
      <c r="L29" s="21"/>
      <c r="M29" s="62"/>
      <c r="N29" s="22"/>
      <c r="O29" s="42"/>
      <c r="P29" s="39"/>
      <c r="Q29" s="38"/>
      <c r="R29" s="22"/>
      <c r="S29" s="24"/>
      <c r="T29" s="25"/>
      <c r="U29" s="29"/>
      <c r="V29" s="25"/>
      <c r="W29" s="27"/>
      <c r="X29" s="28"/>
      <c r="Y29" s="29"/>
      <c r="Z29" s="22"/>
      <c r="AA29" s="41"/>
    </row>
    <row r="30" spans="1:27" ht="18" customHeight="1" x14ac:dyDescent="0.25">
      <c r="A30" s="31" t="s">
        <v>90</v>
      </c>
      <c r="B30" s="31" t="s">
        <v>91</v>
      </c>
      <c r="C30" s="13">
        <v>0</v>
      </c>
      <c r="D30" s="14">
        <v>1400</v>
      </c>
      <c r="E30" s="11">
        <v>43438</v>
      </c>
      <c r="F30" s="52">
        <v>0</v>
      </c>
      <c r="G30" s="81"/>
      <c r="H30" s="9">
        <v>0</v>
      </c>
      <c r="I30" s="57"/>
      <c r="J30" s="19"/>
      <c r="K30" s="82"/>
      <c r="L30" s="21"/>
      <c r="M30" s="62"/>
      <c r="N30" s="22"/>
      <c r="O30" s="42"/>
      <c r="P30" s="23"/>
      <c r="Q30" s="38"/>
      <c r="R30" s="22"/>
      <c r="S30" s="24"/>
      <c r="T30" s="25"/>
      <c r="U30" s="26"/>
      <c r="V30" s="25"/>
      <c r="W30" s="27"/>
      <c r="X30" s="28"/>
      <c r="Y30" s="29"/>
      <c r="Z30" s="22"/>
      <c r="AA30" s="41"/>
    </row>
    <row r="31" spans="1:27" ht="18" customHeight="1" x14ac:dyDescent="0.25">
      <c r="A31" s="31" t="s">
        <v>92</v>
      </c>
      <c r="B31" s="31" t="s">
        <v>93</v>
      </c>
      <c r="C31" s="32">
        <v>0</v>
      </c>
      <c r="D31" s="33">
        <v>1400</v>
      </c>
      <c r="E31" s="11">
        <v>43135</v>
      </c>
      <c r="F31" s="9">
        <v>1400</v>
      </c>
      <c r="G31" s="58">
        <v>43317</v>
      </c>
      <c r="H31" s="9">
        <v>1400</v>
      </c>
      <c r="I31" s="57">
        <v>43379</v>
      </c>
      <c r="J31" s="36"/>
      <c r="K31" s="56"/>
      <c r="L31" s="21"/>
      <c r="M31" s="62"/>
      <c r="N31" s="22"/>
      <c r="O31" s="38"/>
      <c r="P31" s="39"/>
      <c r="Q31" s="38"/>
      <c r="R31" s="22"/>
      <c r="S31" s="24"/>
      <c r="T31" s="25"/>
      <c r="U31" s="38"/>
      <c r="V31" s="25"/>
      <c r="W31" s="27"/>
      <c r="X31" s="28"/>
      <c r="Y31" s="29"/>
      <c r="Z31" s="22"/>
      <c r="AA31" s="41"/>
    </row>
    <row r="32" spans="1:27" ht="18" customHeight="1" x14ac:dyDescent="0.25">
      <c r="A32" s="31" t="s">
        <v>94</v>
      </c>
      <c r="B32" s="31" t="s">
        <v>95</v>
      </c>
      <c r="C32" s="13">
        <v>0</v>
      </c>
      <c r="D32" s="14">
        <v>1400</v>
      </c>
      <c r="E32" s="11">
        <v>43438</v>
      </c>
      <c r="F32" s="52">
        <v>1400</v>
      </c>
      <c r="G32" s="54">
        <v>43378</v>
      </c>
      <c r="H32" s="9">
        <v>1400</v>
      </c>
      <c r="I32" s="57">
        <v>43196</v>
      </c>
      <c r="J32" s="19"/>
      <c r="K32" s="56"/>
      <c r="L32" s="21"/>
      <c r="M32" s="62"/>
      <c r="N32" s="22"/>
      <c r="O32" s="42"/>
      <c r="P32" s="23"/>
      <c r="Q32" s="38"/>
      <c r="R32" s="22"/>
      <c r="S32" s="24"/>
      <c r="T32" s="25"/>
      <c r="U32" s="38"/>
      <c r="V32" s="25"/>
      <c r="W32" s="27"/>
      <c r="X32" s="28"/>
      <c r="Y32" s="29"/>
      <c r="Z32" s="22"/>
      <c r="AA32" s="41"/>
    </row>
    <row r="33" spans="1:27" ht="17.25" customHeight="1" x14ac:dyDescent="0.25">
      <c r="A33" s="31" t="s">
        <v>96</v>
      </c>
      <c r="B33" s="31" t="s">
        <v>97</v>
      </c>
      <c r="C33" s="32">
        <v>0</v>
      </c>
      <c r="D33" s="33">
        <v>1400</v>
      </c>
      <c r="E33" s="11">
        <v>43136</v>
      </c>
      <c r="F33" s="9">
        <v>1400</v>
      </c>
      <c r="G33" s="44">
        <v>43136</v>
      </c>
      <c r="H33" s="9">
        <v>1400</v>
      </c>
      <c r="I33" s="44">
        <v>43196</v>
      </c>
      <c r="J33" s="19"/>
      <c r="K33" s="83"/>
      <c r="L33" s="21"/>
      <c r="M33" s="62"/>
      <c r="N33" s="22"/>
      <c r="O33" s="38"/>
      <c r="P33" s="39"/>
      <c r="Q33" s="38"/>
      <c r="R33" s="22"/>
      <c r="S33" s="24"/>
      <c r="T33" s="25"/>
      <c r="U33" s="38"/>
      <c r="V33" s="25"/>
      <c r="W33" s="27"/>
      <c r="X33" s="28"/>
      <c r="Y33" s="29"/>
      <c r="Z33" s="22"/>
      <c r="AA33" s="41"/>
    </row>
    <row r="34" spans="1:27" ht="21.75" customHeight="1" x14ac:dyDescent="0.25">
      <c r="A34" s="31" t="s">
        <v>98</v>
      </c>
      <c r="B34" s="31" t="s">
        <v>99</v>
      </c>
      <c r="C34" s="13">
        <v>0</v>
      </c>
      <c r="D34" s="14">
        <v>1400</v>
      </c>
      <c r="E34" s="11">
        <v>43194</v>
      </c>
      <c r="F34" s="52">
        <v>1400</v>
      </c>
      <c r="G34" s="61">
        <v>43164</v>
      </c>
      <c r="H34" s="9">
        <v>1400</v>
      </c>
      <c r="I34" s="57">
        <v>43196</v>
      </c>
      <c r="J34" s="19"/>
      <c r="K34" s="83"/>
      <c r="L34" s="21"/>
      <c r="M34" s="38"/>
      <c r="N34" s="22"/>
      <c r="O34" s="38"/>
      <c r="P34" s="23"/>
      <c r="Q34" s="38"/>
      <c r="R34" s="22"/>
      <c r="S34" s="38"/>
      <c r="T34" s="25"/>
      <c r="U34" s="38"/>
      <c r="V34" s="25"/>
      <c r="W34" s="27"/>
      <c r="X34" s="28"/>
      <c r="Y34" s="29"/>
      <c r="Z34" s="22"/>
      <c r="AA34" s="41"/>
    </row>
    <row r="35" spans="1:27" ht="21" customHeight="1" x14ac:dyDescent="0.25">
      <c r="A35" s="31" t="s">
        <v>100</v>
      </c>
      <c r="B35" s="31" t="s">
        <v>101</v>
      </c>
      <c r="C35" s="32">
        <v>2800</v>
      </c>
      <c r="D35" s="33">
        <v>1400</v>
      </c>
      <c r="E35" s="84" t="s">
        <v>102</v>
      </c>
      <c r="F35" s="9">
        <v>1400</v>
      </c>
      <c r="G35" s="83" t="s">
        <v>86</v>
      </c>
      <c r="H35" s="9">
        <v>1400</v>
      </c>
      <c r="I35" s="83" t="s">
        <v>86</v>
      </c>
      <c r="J35" s="36"/>
      <c r="K35" s="83"/>
      <c r="L35" s="21"/>
      <c r="M35" s="83"/>
      <c r="N35" s="22"/>
      <c r="O35" s="38"/>
      <c r="P35" s="39"/>
      <c r="Q35" s="38"/>
      <c r="R35" s="22"/>
      <c r="S35" s="38"/>
      <c r="T35" s="25"/>
      <c r="U35" s="38"/>
      <c r="V35" s="25"/>
      <c r="W35" s="38"/>
      <c r="X35" s="28"/>
      <c r="Y35" s="29"/>
      <c r="Z35" s="22"/>
      <c r="AA35" s="38"/>
    </row>
    <row r="36" spans="1:27" ht="19.5" customHeight="1" x14ac:dyDescent="0.25">
      <c r="A36" s="31" t="s">
        <v>103</v>
      </c>
      <c r="B36" s="31" t="s">
        <v>104</v>
      </c>
      <c r="C36" s="13">
        <v>0</v>
      </c>
      <c r="D36" s="14">
        <v>0</v>
      </c>
      <c r="E36" s="11"/>
      <c r="F36" s="52">
        <v>0</v>
      </c>
      <c r="G36" s="85"/>
      <c r="H36" s="9">
        <v>0</v>
      </c>
      <c r="I36" s="11"/>
      <c r="J36" s="19"/>
      <c r="K36" s="59"/>
      <c r="L36" s="21"/>
      <c r="M36" s="26"/>
      <c r="N36" s="22"/>
      <c r="O36" s="26"/>
      <c r="P36" s="23"/>
      <c r="Q36" s="38"/>
      <c r="R36" s="22"/>
      <c r="S36" s="29"/>
      <c r="T36" s="25"/>
      <c r="U36" s="38"/>
      <c r="V36" s="25"/>
      <c r="W36" s="27"/>
      <c r="X36" s="28"/>
      <c r="Y36" s="29"/>
      <c r="Z36" s="22"/>
      <c r="AA36" s="41"/>
    </row>
    <row r="37" spans="1:27" ht="17.25" customHeight="1" x14ac:dyDescent="0.25">
      <c r="A37" s="31" t="s">
        <v>105</v>
      </c>
      <c r="B37" s="31" t="s">
        <v>106</v>
      </c>
      <c r="C37" s="32">
        <v>0</v>
      </c>
      <c r="D37" s="69">
        <v>0</v>
      </c>
      <c r="E37" s="33" t="s">
        <v>107</v>
      </c>
      <c r="F37" s="69">
        <v>0</v>
      </c>
      <c r="G37" s="86" t="s">
        <v>107</v>
      </c>
      <c r="H37" s="69">
        <v>0</v>
      </c>
      <c r="I37" s="38" t="s">
        <v>107</v>
      </c>
      <c r="J37" s="19">
        <v>400</v>
      </c>
      <c r="K37" s="27" t="s">
        <v>107</v>
      </c>
      <c r="L37" s="21"/>
      <c r="M37" s="38"/>
      <c r="N37" s="22"/>
      <c r="O37" s="54"/>
      <c r="P37" s="39"/>
      <c r="Q37" s="54"/>
      <c r="R37" s="22"/>
      <c r="S37" s="54"/>
      <c r="T37" s="25"/>
      <c r="U37" s="54"/>
      <c r="V37" s="25"/>
      <c r="W37" s="54"/>
      <c r="X37" s="28"/>
      <c r="Y37" s="54"/>
      <c r="Z37" s="22"/>
      <c r="AA37" s="38"/>
    </row>
    <row r="38" spans="1:27" ht="15.75" customHeight="1" x14ac:dyDescent="0.25">
      <c r="A38" s="31" t="s">
        <v>108</v>
      </c>
      <c r="B38" s="31" t="s">
        <v>109</v>
      </c>
      <c r="C38" s="32">
        <v>0</v>
      </c>
      <c r="D38" s="33">
        <v>1400</v>
      </c>
      <c r="E38" s="48">
        <v>43291</v>
      </c>
      <c r="F38" s="9">
        <v>1400</v>
      </c>
      <c r="G38" s="48">
        <v>43291</v>
      </c>
      <c r="H38" s="9">
        <v>1400</v>
      </c>
      <c r="I38" s="48">
        <v>43291</v>
      </c>
      <c r="J38" s="19"/>
      <c r="K38" s="66"/>
      <c r="L38" s="21"/>
      <c r="M38" s="66"/>
      <c r="N38" s="22"/>
      <c r="O38" s="66"/>
      <c r="P38" s="23"/>
      <c r="Q38" s="67"/>
      <c r="R38" s="22"/>
      <c r="S38" s="68"/>
      <c r="T38" s="25"/>
      <c r="U38" s="67"/>
      <c r="V38" s="25"/>
      <c r="W38" s="27"/>
      <c r="X38" s="28"/>
      <c r="Y38" s="27"/>
      <c r="Z38" s="22"/>
      <c r="AA38" s="27"/>
    </row>
    <row r="39" spans="1:27" ht="18" customHeight="1" x14ac:dyDescent="0.25">
      <c r="A39" s="43" t="s">
        <v>110</v>
      </c>
      <c r="B39" s="43" t="s">
        <v>111</v>
      </c>
      <c r="C39" s="32">
        <v>2800</v>
      </c>
      <c r="D39" s="33">
        <v>1400</v>
      </c>
      <c r="E39" s="11">
        <v>43287</v>
      </c>
      <c r="F39" s="9">
        <v>1400</v>
      </c>
      <c r="G39" s="58">
        <v>43287</v>
      </c>
      <c r="H39" s="9">
        <v>0</v>
      </c>
      <c r="I39" s="58"/>
      <c r="J39" s="36"/>
      <c r="K39" s="58"/>
      <c r="L39" s="21"/>
      <c r="M39" s="58"/>
      <c r="N39" s="22"/>
      <c r="O39" s="38"/>
      <c r="P39" s="39"/>
      <c r="Q39" s="38"/>
      <c r="R39" s="22"/>
      <c r="S39" s="38"/>
      <c r="T39" s="25"/>
      <c r="U39" s="38"/>
      <c r="V39" s="25"/>
      <c r="W39" s="38"/>
      <c r="X39" s="28"/>
      <c r="Y39" s="54"/>
      <c r="Z39" s="22"/>
      <c r="AA39" s="38"/>
    </row>
    <row r="40" spans="1:27" ht="18.75" customHeight="1" x14ac:dyDescent="0.25">
      <c r="A40" s="31" t="s">
        <v>112</v>
      </c>
      <c r="B40" s="31" t="s">
        <v>113</v>
      </c>
      <c r="C40" s="13">
        <v>0</v>
      </c>
      <c r="D40" s="14">
        <v>1400</v>
      </c>
      <c r="E40" s="11" t="s">
        <v>114</v>
      </c>
      <c r="F40" s="52">
        <v>1400</v>
      </c>
      <c r="G40" s="58" t="s">
        <v>114</v>
      </c>
      <c r="H40" s="9">
        <v>1400</v>
      </c>
      <c r="I40" s="11">
        <v>43196</v>
      </c>
      <c r="J40" s="19"/>
      <c r="K40" s="59"/>
      <c r="L40" s="21"/>
      <c r="M40" s="87"/>
      <c r="N40" s="22"/>
      <c r="O40" s="42"/>
      <c r="P40" s="23"/>
      <c r="Q40" s="42"/>
      <c r="R40" s="22"/>
      <c r="S40" s="64"/>
      <c r="T40" s="25"/>
      <c r="U40" s="42"/>
      <c r="V40" s="25"/>
      <c r="W40" s="88"/>
      <c r="X40" s="28"/>
      <c r="Y40" s="29"/>
      <c r="Z40" s="22"/>
      <c r="AA40" s="38"/>
    </row>
    <row r="41" spans="1:27" ht="16.5" customHeight="1" x14ac:dyDescent="0.25">
      <c r="A41" s="31" t="s">
        <v>115</v>
      </c>
      <c r="B41" s="31" t="s">
        <v>116</v>
      </c>
      <c r="C41" s="32">
        <v>0</v>
      </c>
      <c r="D41" s="33">
        <v>1400</v>
      </c>
      <c r="E41" s="11">
        <v>43285</v>
      </c>
      <c r="F41" s="9">
        <v>1400</v>
      </c>
      <c r="G41" s="58">
        <v>43286</v>
      </c>
      <c r="H41" s="9">
        <v>1400</v>
      </c>
      <c r="I41" s="11">
        <v>43257</v>
      </c>
      <c r="J41" s="19"/>
      <c r="K41" s="59"/>
      <c r="L41" s="21"/>
      <c r="M41" s="40"/>
      <c r="N41" s="22"/>
      <c r="O41" s="38"/>
      <c r="P41" s="39"/>
      <c r="Q41" s="38"/>
      <c r="R41" s="22"/>
      <c r="S41" s="24"/>
      <c r="T41" s="25"/>
      <c r="U41" s="26"/>
      <c r="V41" s="25"/>
      <c r="W41" s="27"/>
      <c r="X41" s="28"/>
      <c r="Y41" s="29"/>
      <c r="Z41" s="22"/>
      <c r="AA41" s="38"/>
    </row>
    <row r="42" spans="1:27" ht="15.75" x14ac:dyDescent="0.25">
      <c r="A42" s="89"/>
      <c r="B42" s="89" t="s">
        <v>117</v>
      </c>
      <c r="C42" s="90">
        <f>SUM(C2:C41)</f>
        <v>71600</v>
      </c>
      <c r="D42" s="33">
        <f>SUM(D2:D41)</f>
        <v>44800</v>
      </c>
      <c r="E42" s="91"/>
      <c r="F42" s="92">
        <f>SUM(F2:F41)</f>
        <v>40600</v>
      </c>
      <c r="G42" s="93"/>
      <c r="H42" s="94">
        <f>SUM(H2:H41)</f>
        <v>33600</v>
      </c>
      <c r="I42" s="95"/>
      <c r="J42" s="96"/>
      <c r="K42" s="97"/>
      <c r="L42" s="98"/>
      <c r="M42" s="99"/>
      <c r="N42" s="92"/>
      <c r="O42" s="100"/>
      <c r="P42" s="101"/>
      <c r="Q42" s="102"/>
      <c r="R42" s="22"/>
      <c r="S42" s="102"/>
      <c r="T42" s="103"/>
      <c r="U42" s="102"/>
      <c r="V42" s="104"/>
      <c r="W42" s="105"/>
      <c r="X42" s="106"/>
      <c r="Y42" s="107"/>
      <c r="Z42" s="22"/>
      <c r="AA42" s="108"/>
    </row>
    <row r="43" spans="1:27" x14ac:dyDescent="0.25">
      <c r="A43" s="109"/>
      <c r="B43" s="110" t="s">
        <v>118</v>
      </c>
      <c r="D43" s="111"/>
      <c r="E43" s="112"/>
      <c r="F43" s="197" t="s">
        <v>118</v>
      </c>
      <c r="G43" s="197"/>
      <c r="H43" s="197"/>
      <c r="I43" s="113">
        <v>382719</v>
      </c>
      <c r="J43" s="43"/>
      <c r="K43" s="43"/>
      <c r="L43" s="43"/>
      <c r="M43" s="114"/>
      <c r="N43" s="198"/>
      <c r="O43" s="198"/>
      <c r="P43" s="198"/>
      <c r="Q43" s="198"/>
      <c r="R43" s="115"/>
      <c r="S43" s="115"/>
      <c r="T43" s="114"/>
      <c r="U43" s="115"/>
      <c r="V43" s="115"/>
      <c r="W43" s="116"/>
      <c r="X43" s="115"/>
      <c r="Y43" s="116"/>
      <c r="Z43" s="115"/>
      <c r="AA43" s="117"/>
    </row>
    <row r="44" spans="1:27" ht="25.5" x14ac:dyDescent="0.25">
      <c r="A44" s="109"/>
      <c r="B44" s="110" t="s">
        <v>119</v>
      </c>
      <c r="D44" s="111"/>
      <c r="E44" s="199" t="s">
        <v>119</v>
      </c>
      <c r="F44" s="199"/>
      <c r="G44" s="199"/>
      <c r="H44" s="199"/>
      <c r="I44" s="118">
        <v>10000</v>
      </c>
      <c r="J44" s="119"/>
      <c r="K44" s="119"/>
      <c r="L44" s="119"/>
      <c r="M44" s="114"/>
      <c r="N44" s="120"/>
      <c r="O44" s="120"/>
      <c r="P44" s="120"/>
      <c r="Q44" s="120"/>
      <c r="R44" s="114"/>
      <c r="S44" s="114"/>
      <c r="T44" s="114"/>
      <c r="U44" s="114"/>
      <c r="V44" s="114"/>
      <c r="W44" s="121"/>
      <c r="X44" s="114"/>
      <c r="Y44" s="121"/>
      <c r="Z44" s="114"/>
      <c r="AA44" s="117"/>
    </row>
    <row r="45" spans="1:27" ht="25.5" x14ac:dyDescent="0.25">
      <c r="A45" s="109"/>
      <c r="B45" s="110" t="s">
        <v>120</v>
      </c>
      <c r="D45" s="111"/>
      <c r="E45" s="199" t="s">
        <v>120</v>
      </c>
      <c r="F45" s="199"/>
      <c r="G45" s="199"/>
      <c r="H45" s="199"/>
      <c r="I45" s="122">
        <v>15000</v>
      </c>
      <c r="J45" s="119"/>
      <c r="K45" s="119"/>
      <c r="L45" s="119"/>
      <c r="M45" s="114"/>
      <c r="N45" s="120"/>
      <c r="O45" s="120"/>
      <c r="P45" s="120"/>
      <c r="Q45" s="120"/>
      <c r="R45" s="114"/>
      <c r="S45" s="114"/>
      <c r="T45" s="114"/>
      <c r="U45" s="114"/>
      <c r="V45" s="114"/>
      <c r="W45" s="121"/>
      <c r="X45" s="114"/>
      <c r="Y45" s="121"/>
      <c r="Z45" s="114"/>
      <c r="AA45" s="117"/>
    </row>
    <row r="46" spans="1:27" x14ac:dyDescent="0.25">
      <c r="A46" s="109"/>
      <c r="B46" s="110" t="s">
        <v>121</v>
      </c>
      <c r="D46" s="111"/>
      <c r="E46" s="123"/>
      <c r="F46" s="199" t="s">
        <v>121</v>
      </c>
      <c r="G46" s="199"/>
      <c r="H46" s="199"/>
      <c r="I46" s="124">
        <f>SUM(I42:I45)</f>
        <v>407719</v>
      </c>
      <c r="J46" s="125"/>
      <c r="K46" s="126"/>
      <c r="L46" s="125"/>
      <c r="M46" s="127"/>
      <c r="P46" s="128"/>
      <c r="R46" s="114"/>
      <c r="S46" s="114"/>
      <c r="T46" s="120"/>
      <c r="U46" s="114"/>
      <c r="V46" s="114"/>
      <c r="W46" s="121"/>
      <c r="X46" s="114"/>
      <c r="Y46" s="121"/>
      <c r="Z46" s="114"/>
      <c r="AA46" s="129"/>
    </row>
    <row r="47" spans="1:27" x14ac:dyDescent="0.25">
      <c r="A47" s="109"/>
      <c r="B47" s="110"/>
      <c r="D47" s="111"/>
      <c r="G47" s="128"/>
      <c r="H47" s="125"/>
      <c r="I47" s="125"/>
      <c r="J47" s="125"/>
      <c r="K47" s="126"/>
      <c r="L47" s="125"/>
      <c r="M47" s="127"/>
      <c r="P47" s="128"/>
      <c r="R47" s="114"/>
      <c r="S47" s="114"/>
      <c r="T47" s="120"/>
      <c r="U47" s="114"/>
      <c r="V47" s="114"/>
      <c r="W47" s="121"/>
      <c r="X47" s="114"/>
      <c r="Y47" s="121"/>
      <c r="Z47" s="114"/>
      <c r="AA47" s="129"/>
    </row>
    <row r="48" spans="1:27" ht="25.5" x14ac:dyDescent="0.25">
      <c r="A48" s="109"/>
      <c r="B48" s="130" t="s">
        <v>122</v>
      </c>
      <c r="C48" s="131"/>
      <c r="D48" s="132"/>
      <c r="E48" s="202" t="s">
        <v>122</v>
      </c>
      <c r="F48" s="202"/>
      <c r="G48" s="202"/>
      <c r="H48" s="202"/>
      <c r="I48" s="202"/>
      <c r="J48" s="202"/>
      <c r="K48" s="133"/>
      <c r="M48" s="114"/>
      <c r="N48" s="131"/>
      <c r="O48" s="131"/>
      <c r="P48" s="128"/>
      <c r="R48" s="114"/>
      <c r="S48" s="114"/>
      <c r="T48" s="120"/>
      <c r="U48" s="114"/>
      <c r="V48" s="114"/>
      <c r="W48" s="121"/>
      <c r="X48" s="114"/>
      <c r="Y48" s="121"/>
      <c r="Z48" s="114"/>
      <c r="AA48" s="129"/>
    </row>
    <row r="49" spans="1:27" ht="25.5" x14ac:dyDescent="0.25">
      <c r="A49" s="109"/>
      <c r="B49" s="130" t="s">
        <v>123</v>
      </c>
      <c r="C49" s="134"/>
      <c r="D49" s="132"/>
      <c r="E49" s="135"/>
      <c r="F49" s="203" t="s">
        <v>123</v>
      </c>
      <c r="G49" s="203"/>
      <c r="H49" s="203"/>
      <c r="I49" s="203"/>
      <c r="J49" s="203"/>
      <c r="K49" s="128"/>
      <c r="M49" s="114"/>
      <c r="O49" s="134"/>
      <c r="P49" s="128"/>
      <c r="R49" s="114"/>
      <c r="S49" s="114"/>
      <c r="T49" s="120"/>
      <c r="U49" s="114"/>
      <c r="V49" s="114"/>
      <c r="W49" s="121"/>
      <c r="X49" s="114"/>
      <c r="Y49" s="121"/>
      <c r="Z49" s="114"/>
      <c r="AA49" s="129"/>
    </row>
    <row r="50" spans="1:27" x14ac:dyDescent="0.25">
      <c r="A50" s="109"/>
      <c r="B50" s="110"/>
      <c r="C50" s="134"/>
      <c r="D50" s="132"/>
      <c r="F50" s="134"/>
      <c r="G50" s="128"/>
      <c r="J50" s="134"/>
      <c r="K50" s="128"/>
      <c r="M50" s="114"/>
      <c r="O50" s="134"/>
      <c r="P50" s="128"/>
      <c r="R50" s="114"/>
      <c r="S50" s="114"/>
      <c r="T50" s="120"/>
      <c r="U50" s="114"/>
      <c r="V50" s="114"/>
      <c r="W50" s="121"/>
      <c r="X50" s="114"/>
      <c r="Y50" s="121"/>
      <c r="Z50" s="114"/>
      <c r="AA50" s="129"/>
    </row>
    <row r="51" spans="1:27" x14ac:dyDescent="0.25">
      <c r="A51" s="109"/>
      <c r="B51" s="110"/>
      <c r="C51" s="134"/>
      <c r="D51" s="132"/>
      <c r="F51" s="134"/>
      <c r="G51" s="128"/>
      <c r="J51" s="134"/>
      <c r="K51" s="128"/>
      <c r="M51" s="114"/>
      <c r="O51" s="134"/>
      <c r="P51" s="128"/>
      <c r="R51" s="114"/>
      <c r="S51" s="114"/>
      <c r="T51" s="120"/>
      <c r="U51" s="114"/>
      <c r="V51" s="114"/>
      <c r="W51" s="121"/>
      <c r="X51" s="114"/>
      <c r="Y51" s="121"/>
      <c r="Z51" s="114"/>
      <c r="AA51" s="129"/>
    </row>
    <row r="52" spans="1:27" x14ac:dyDescent="0.25">
      <c r="A52" s="109"/>
      <c r="B52" s="110"/>
      <c r="C52" s="134"/>
      <c r="D52" s="132"/>
      <c r="F52" s="134"/>
      <c r="G52" s="128"/>
      <c r="J52" s="134"/>
      <c r="K52" s="128"/>
      <c r="M52" s="114"/>
      <c r="O52" s="134"/>
      <c r="P52" s="128"/>
      <c r="R52" s="114"/>
      <c r="S52" s="114"/>
      <c r="T52" s="120"/>
      <c r="U52" s="114"/>
      <c r="V52" s="114"/>
      <c r="W52" s="121"/>
      <c r="X52" s="114"/>
      <c r="Y52" s="121"/>
      <c r="Z52" s="114"/>
      <c r="AA52" s="129"/>
    </row>
    <row r="53" spans="1:27" x14ac:dyDescent="0.25">
      <c r="A53" s="109"/>
      <c r="B53" s="110"/>
      <c r="C53" s="134"/>
      <c r="D53" s="132"/>
      <c r="F53" s="134"/>
      <c r="G53" s="128"/>
      <c r="J53" s="134"/>
      <c r="K53" s="128"/>
      <c r="M53" s="114"/>
      <c r="O53" s="134"/>
      <c r="P53" s="128"/>
      <c r="R53" s="114"/>
      <c r="S53" s="114"/>
      <c r="T53" s="120"/>
      <c r="U53" s="114"/>
      <c r="V53" s="114"/>
      <c r="W53" s="121"/>
      <c r="X53" s="114"/>
      <c r="Y53" s="121"/>
      <c r="Z53" s="114"/>
      <c r="AA53" s="129"/>
    </row>
    <row r="54" spans="1:27" x14ac:dyDescent="0.25">
      <c r="A54" s="109"/>
      <c r="B54" s="110"/>
      <c r="C54" s="134"/>
      <c r="D54" s="132"/>
      <c r="F54" s="134"/>
      <c r="G54" s="128"/>
      <c r="J54" s="134"/>
      <c r="K54" s="128"/>
      <c r="M54" s="114"/>
      <c r="O54" s="134"/>
      <c r="P54" s="128"/>
      <c r="R54" s="114"/>
      <c r="S54" s="114"/>
      <c r="T54" s="120"/>
      <c r="U54" s="114"/>
      <c r="V54" s="114"/>
      <c r="W54" s="121"/>
      <c r="X54" s="114"/>
      <c r="Y54" s="121"/>
      <c r="Z54" s="114"/>
      <c r="AA54" s="129"/>
    </row>
    <row r="55" spans="1:27" x14ac:dyDescent="0.25">
      <c r="A55" s="109"/>
      <c r="B55" s="110"/>
      <c r="C55" s="134"/>
      <c r="D55" s="132"/>
      <c r="F55" s="134"/>
      <c r="G55" s="128"/>
      <c r="J55" s="134"/>
      <c r="K55" s="128"/>
      <c r="M55" s="114"/>
      <c r="O55" s="134"/>
      <c r="P55" s="128"/>
      <c r="R55" s="114"/>
      <c r="S55" s="114"/>
      <c r="T55" s="120"/>
      <c r="U55" s="114"/>
      <c r="V55" s="114"/>
      <c r="W55" s="121"/>
      <c r="X55" s="114"/>
      <c r="Y55" s="121"/>
      <c r="Z55" s="114"/>
      <c r="AA55" s="129"/>
    </row>
    <row r="56" spans="1:27" x14ac:dyDescent="0.25">
      <c r="A56" s="109"/>
      <c r="B56" s="110"/>
      <c r="C56" s="134"/>
      <c r="D56" s="132"/>
      <c r="F56" s="134"/>
      <c r="G56" s="128"/>
      <c r="J56" s="134"/>
      <c r="K56" s="128"/>
      <c r="M56" s="114"/>
      <c r="O56" s="134"/>
      <c r="P56" s="128"/>
      <c r="R56" s="114"/>
      <c r="S56" s="114"/>
      <c r="T56" s="120"/>
      <c r="U56" s="114"/>
      <c r="V56" s="114"/>
      <c r="W56" s="121"/>
      <c r="X56" s="114"/>
      <c r="Y56" s="121"/>
      <c r="Z56" s="114"/>
      <c r="AA56" s="129"/>
    </row>
    <row r="57" spans="1:27" x14ac:dyDescent="0.25">
      <c r="A57" s="109"/>
      <c r="B57" s="110"/>
      <c r="D57" s="111"/>
      <c r="G57" s="136"/>
      <c r="K57" s="136"/>
      <c r="M57" s="114"/>
      <c r="P57" s="136"/>
      <c r="R57" s="114"/>
      <c r="S57" s="114"/>
      <c r="T57" s="120"/>
      <c r="U57" s="114"/>
      <c r="V57" s="114"/>
      <c r="W57" s="121"/>
      <c r="X57" s="114"/>
      <c r="Y57" s="121"/>
      <c r="Z57" s="114"/>
      <c r="AA57" s="129"/>
    </row>
    <row r="58" spans="1:27" x14ac:dyDescent="0.25">
      <c r="A58" s="109"/>
      <c r="B58" s="110" t="s">
        <v>117</v>
      </c>
      <c r="D58" s="111"/>
      <c r="E58" s="137"/>
      <c r="G58" s="138"/>
      <c r="I58" s="139"/>
      <c r="J58" s="114"/>
      <c r="K58" s="129"/>
      <c r="L58" s="114"/>
      <c r="M58" s="139"/>
      <c r="N58" s="114"/>
      <c r="O58" s="139"/>
      <c r="P58" s="114"/>
      <c r="Q58" s="140"/>
      <c r="R58" s="127"/>
      <c r="S58" s="139"/>
      <c r="T58" s="114"/>
      <c r="U58" s="139"/>
      <c r="V58" s="114"/>
      <c r="W58" s="141"/>
      <c r="X58" s="114"/>
      <c r="Y58" s="142"/>
      <c r="Z58" s="114"/>
      <c r="AA58" s="117"/>
    </row>
    <row r="59" spans="1:27" x14ac:dyDescent="0.25">
      <c r="A59" s="109"/>
      <c r="B59" s="110"/>
      <c r="D59" s="131"/>
      <c r="E59" s="143"/>
      <c r="I59" s="114"/>
      <c r="J59" s="114"/>
      <c r="K59" s="144"/>
      <c r="L59" s="114"/>
      <c r="M59" s="114"/>
      <c r="N59" s="114"/>
      <c r="O59" s="114"/>
      <c r="P59" s="114"/>
      <c r="Q59" s="145"/>
      <c r="R59" s="200"/>
      <c r="S59" s="200"/>
      <c r="T59" s="200"/>
      <c r="U59" s="200"/>
      <c r="V59" s="114"/>
      <c r="W59" s="146"/>
      <c r="X59" s="114"/>
      <c r="Y59" s="147"/>
      <c r="Z59" s="114"/>
      <c r="AA59" s="148"/>
    </row>
    <row r="60" spans="1:27" x14ac:dyDescent="0.25">
      <c r="A60" s="109"/>
      <c r="B60" s="110"/>
      <c r="D60" s="111"/>
      <c r="E60" s="143"/>
      <c r="I60" s="114"/>
      <c r="J60" s="114"/>
      <c r="K60" s="144"/>
      <c r="L60" s="114"/>
      <c r="M60" s="114"/>
      <c r="N60" s="114"/>
      <c r="O60" s="114"/>
      <c r="P60" s="114"/>
      <c r="Q60" s="145"/>
      <c r="R60" s="200"/>
      <c r="S60" s="200"/>
      <c r="T60" s="200"/>
      <c r="U60" s="200"/>
      <c r="V60" s="114"/>
      <c r="W60" s="149"/>
      <c r="X60" s="114"/>
      <c r="Y60" s="150"/>
      <c r="Z60" s="114"/>
      <c r="AA60" s="151"/>
    </row>
    <row r="61" spans="1:27" x14ac:dyDescent="0.25">
      <c r="A61" s="109"/>
      <c r="B61" s="110"/>
      <c r="D61" s="111"/>
      <c r="E61" s="143"/>
      <c r="I61" s="114"/>
      <c r="J61" s="114"/>
      <c r="K61" s="144"/>
      <c r="L61" s="114"/>
      <c r="M61" s="114"/>
      <c r="N61" s="114"/>
      <c r="O61" s="114"/>
      <c r="P61" s="114"/>
      <c r="Q61" s="145"/>
      <c r="R61" s="201"/>
      <c r="S61" s="201"/>
      <c r="T61" s="201"/>
      <c r="U61" s="120"/>
      <c r="V61" s="114"/>
      <c r="W61" s="149"/>
      <c r="X61" s="114"/>
      <c r="Y61" s="150"/>
      <c r="Z61" s="114"/>
      <c r="AA61" s="151"/>
    </row>
    <row r="62" spans="1:27" x14ac:dyDescent="0.25">
      <c r="A62" s="109"/>
      <c r="B62" s="110"/>
      <c r="D62" s="111"/>
      <c r="E62" s="143"/>
      <c r="I62" s="114"/>
      <c r="J62" s="114"/>
      <c r="K62" s="144"/>
      <c r="L62" s="114"/>
      <c r="M62" s="114"/>
      <c r="N62" s="114"/>
      <c r="O62" s="114"/>
      <c r="P62" s="114"/>
      <c r="Q62" s="145"/>
      <c r="R62" s="200"/>
      <c r="S62" s="200"/>
      <c r="T62" s="200"/>
      <c r="U62" s="200"/>
      <c r="V62" s="114"/>
      <c r="W62" s="149"/>
      <c r="X62" s="114"/>
      <c r="Y62" s="150"/>
      <c r="Z62" s="114"/>
      <c r="AA62" s="151"/>
    </row>
    <row r="63" spans="1:27" ht="15" customHeight="1" x14ac:dyDescent="0.25">
      <c r="A63" s="109"/>
      <c r="D63" s="152"/>
      <c r="E63" s="137"/>
      <c r="G63" s="152"/>
      <c r="I63" s="114"/>
      <c r="J63" s="114"/>
      <c r="K63" s="144"/>
      <c r="L63" s="114"/>
      <c r="M63" s="114"/>
      <c r="N63" s="114"/>
      <c r="O63" s="114"/>
      <c r="P63" s="114"/>
      <c r="Q63" s="145"/>
      <c r="R63" s="200" t="s">
        <v>117</v>
      </c>
      <c r="S63" s="200"/>
      <c r="T63" s="200"/>
      <c r="U63" s="120"/>
      <c r="V63" s="114"/>
      <c r="W63" s="144"/>
      <c r="X63" s="114"/>
      <c r="Y63" s="139"/>
      <c r="Z63" s="153"/>
      <c r="AA63" s="154">
        <f>SUM(AA42:AA62)</f>
        <v>0</v>
      </c>
    </row>
    <row r="64" spans="1:27" x14ac:dyDescent="0.25">
      <c r="A64" s="109"/>
      <c r="E64" s="155"/>
      <c r="G64" s="152"/>
      <c r="I64" s="114"/>
      <c r="J64" s="114"/>
      <c r="K64" s="144"/>
      <c r="L64" s="114"/>
      <c r="M64" s="114"/>
      <c r="N64" s="114"/>
      <c r="O64" s="114"/>
      <c r="P64" s="114"/>
      <c r="Q64" s="145"/>
      <c r="R64" s="201"/>
      <c r="S64" s="201"/>
      <c r="T64" s="201"/>
      <c r="U64" s="139"/>
      <c r="V64" s="114"/>
      <c r="W64" s="144"/>
      <c r="X64" s="139"/>
      <c r="Y64" s="139"/>
      <c r="Z64" s="114"/>
      <c r="AA64" s="154"/>
    </row>
  </sheetData>
  <mergeCells count="13">
    <mergeCell ref="R62:U62"/>
    <mergeCell ref="R63:T63"/>
    <mergeCell ref="R64:T64"/>
    <mergeCell ref="E48:J48"/>
    <mergeCell ref="F49:J49"/>
    <mergeCell ref="R59:U59"/>
    <mergeCell ref="R60:U60"/>
    <mergeCell ref="R61:T61"/>
    <mergeCell ref="F43:H43"/>
    <mergeCell ref="N43:Q43"/>
    <mergeCell ref="E44:H44"/>
    <mergeCell ref="E45:H45"/>
    <mergeCell ref="F46:H4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4" zoomScaleNormal="100" workbookViewId="0">
      <selection activeCell="C43" sqref="C43"/>
    </sheetView>
  </sheetViews>
  <sheetFormatPr defaultRowHeight="15" x14ac:dyDescent="0.25"/>
  <cols>
    <col min="1" max="1" width="6" customWidth="1"/>
    <col min="2" max="2" width="11.140625" customWidth="1"/>
    <col min="3" max="3" width="36.7109375" customWidth="1"/>
    <col min="4" max="4" width="8.5703125" customWidth="1"/>
    <col min="5" max="5" width="14.5703125" customWidth="1"/>
    <col min="6" max="1025" width="8.5703125" customWidth="1"/>
  </cols>
  <sheetData>
    <row r="1" spans="1:8" ht="15.75" x14ac:dyDescent="0.25">
      <c r="B1" s="156" t="s">
        <v>124</v>
      </c>
      <c r="C1" s="156"/>
      <c r="D1" s="98"/>
      <c r="E1" s="96"/>
      <c r="F1" s="157" t="s">
        <v>125</v>
      </c>
      <c r="G1" s="157"/>
      <c r="H1" s="157"/>
    </row>
    <row r="2" spans="1:8" x14ac:dyDescent="0.25">
      <c r="A2" s="125" t="s">
        <v>126</v>
      </c>
      <c r="B2" s="89" t="s">
        <v>127</v>
      </c>
      <c r="C2" s="89" t="s">
        <v>128</v>
      </c>
      <c r="D2" s="89" t="s">
        <v>129</v>
      </c>
      <c r="E2" s="92" t="s">
        <v>130</v>
      </c>
      <c r="F2" s="158"/>
      <c r="G2" s="158"/>
      <c r="H2" s="158"/>
    </row>
    <row r="3" spans="1:8" x14ac:dyDescent="0.25">
      <c r="A3" s="125">
        <v>1</v>
      </c>
      <c r="B3" s="159">
        <v>43224</v>
      </c>
      <c r="C3" s="160" t="s">
        <v>131</v>
      </c>
      <c r="D3" s="125" t="s">
        <v>132</v>
      </c>
      <c r="E3" s="161">
        <v>6000</v>
      </c>
      <c r="F3" s="135"/>
    </row>
    <row r="4" spans="1:8" x14ac:dyDescent="0.25">
      <c r="A4" s="125">
        <v>2</v>
      </c>
      <c r="B4" s="159">
        <v>43224</v>
      </c>
      <c r="C4" s="162" t="s">
        <v>133</v>
      </c>
      <c r="D4" s="125" t="s">
        <v>132</v>
      </c>
      <c r="E4" s="161">
        <v>1000</v>
      </c>
    </row>
    <row r="5" spans="1:8" x14ac:dyDescent="0.25">
      <c r="A5" s="125">
        <v>3</v>
      </c>
      <c r="B5" s="159">
        <v>43224</v>
      </c>
      <c r="C5" s="160" t="s">
        <v>134</v>
      </c>
      <c r="D5" s="125" t="s">
        <v>132</v>
      </c>
      <c r="E5" s="161">
        <v>7500</v>
      </c>
    </row>
    <row r="6" spans="1:8" x14ac:dyDescent="0.25">
      <c r="A6" s="125">
        <v>4</v>
      </c>
      <c r="B6" s="159">
        <v>43285</v>
      </c>
      <c r="C6" s="160" t="s">
        <v>135</v>
      </c>
      <c r="D6" s="125" t="s">
        <v>136</v>
      </c>
      <c r="E6" s="161">
        <v>800</v>
      </c>
    </row>
    <row r="7" spans="1:8" x14ac:dyDescent="0.25">
      <c r="A7" s="125">
        <v>5</v>
      </c>
      <c r="B7" s="159">
        <v>43438</v>
      </c>
      <c r="C7" s="160" t="s">
        <v>137</v>
      </c>
      <c r="D7" s="125" t="s">
        <v>138</v>
      </c>
      <c r="E7" s="161">
        <v>3350</v>
      </c>
    </row>
    <row r="8" spans="1:8" x14ac:dyDescent="0.25">
      <c r="A8" s="125">
        <v>6</v>
      </c>
      <c r="B8" s="159">
        <v>43438</v>
      </c>
      <c r="C8" s="163" t="s">
        <v>139</v>
      </c>
      <c r="D8" s="163"/>
      <c r="E8" s="164">
        <v>480</v>
      </c>
    </row>
    <row r="9" spans="1:8" x14ac:dyDescent="0.25">
      <c r="A9" s="125"/>
      <c r="B9" s="125"/>
      <c r="C9" s="165" t="s">
        <v>121</v>
      </c>
      <c r="D9" s="125"/>
      <c r="E9" s="161">
        <f>SUM(E3:E8)</f>
        <v>19130</v>
      </c>
    </row>
    <row r="11" spans="1:8" ht="15.75" x14ac:dyDescent="0.25">
      <c r="B11" s="156" t="s">
        <v>140</v>
      </c>
      <c r="C11" s="156"/>
      <c r="D11" s="98"/>
      <c r="E11" s="96"/>
      <c r="F11" s="157" t="s">
        <v>141</v>
      </c>
      <c r="G11" s="157"/>
      <c r="H11" s="157"/>
    </row>
    <row r="12" spans="1:8" x14ac:dyDescent="0.25">
      <c r="A12" s="125" t="s">
        <v>126</v>
      </c>
      <c r="B12" s="89" t="s">
        <v>127</v>
      </c>
      <c r="C12" s="89" t="s">
        <v>128</v>
      </c>
      <c r="D12" s="89" t="s">
        <v>129</v>
      </c>
      <c r="E12" s="92" t="s">
        <v>130</v>
      </c>
      <c r="F12" s="158"/>
      <c r="G12" s="158"/>
      <c r="H12" s="158"/>
    </row>
    <row r="13" spans="1:8" x14ac:dyDescent="0.25">
      <c r="A13" s="125">
        <v>1</v>
      </c>
      <c r="B13" s="159">
        <v>43225</v>
      </c>
      <c r="C13" s="160" t="s">
        <v>142</v>
      </c>
      <c r="D13" s="125" t="s">
        <v>136</v>
      </c>
      <c r="E13" s="161">
        <v>6000</v>
      </c>
      <c r="F13" s="135"/>
    </row>
    <row r="14" spans="1:8" x14ac:dyDescent="0.25">
      <c r="A14" s="125">
        <v>2</v>
      </c>
      <c r="B14" s="159">
        <v>43225</v>
      </c>
      <c r="C14" s="162" t="s">
        <v>143</v>
      </c>
      <c r="D14" s="125" t="s">
        <v>136</v>
      </c>
      <c r="E14" s="161">
        <v>1000</v>
      </c>
    </row>
    <row r="15" spans="1:8" x14ac:dyDescent="0.25">
      <c r="A15" s="125">
        <v>3</v>
      </c>
      <c r="B15" s="159">
        <v>43225</v>
      </c>
      <c r="C15" s="160" t="s">
        <v>144</v>
      </c>
      <c r="D15" s="125" t="s">
        <v>136</v>
      </c>
      <c r="E15" s="161">
        <v>8000</v>
      </c>
      <c r="F15" t="s">
        <v>145</v>
      </c>
    </row>
    <row r="16" spans="1:8" x14ac:dyDescent="0.25">
      <c r="A16" s="125">
        <v>4</v>
      </c>
      <c r="B16" s="159">
        <v>43317</v>
      </c>
      <c r="C16" s="160" t="s">
        <v>146</v>
      </c>
      <c r="D16" s="125"/>
      <c r="E16" s="161">
        <v>6080</v>
      </c>
    </row>
    <row r="17" spans="1:8" x14ac:dyDescent="0.25">
      <c r="A17" s="125">
        <v>5</v>
      </c>
      <c r="B17" s="159">
        <v>43317</v>
      </c>
      <c r="C17" s="160" t="s">
        <v>147</v>
      </c>
      <c r="D17" s="125"/>
      <c r="E17" s="161">
        <v>410</v>
      </c>
    </row>
    <row r="18" spans="1:8" x14ac:dyDescent="0.25">
      <c r="A18" s="125">
        <v>6</v>
      </c>
      <c r="B18" s="159">
        <v>43317</v>
      </c>
      <c r="C18" s="160" t="s">
        <v>148</v>
      </c>
      <c r="D18" s="125"/>
      <c r="E18" s="161">
        <v>3000</v>
      </c>
    </row>
    <row r="19" spans="1:8" x14ac:dyDescent="0.25">
      <c r="A19" s="125">
        <v>7</v>
      </c>
      <c r="B19" s="159" t="s">
        <v>149</v>
      </c>
      <c r="C19" s="160" t="s">
        <v>150</v>
      </c>
      <c r="D19" s="125" t="s">
        <v>151</v>
      </c>
      <c r="E19" s="161">
        <v>2700</v>
      </c>
    </row>
    <row r="20" spans="1:8" x14ac:dyDescent="0.25">
      <c r="A20" s="125">
        <v>8</v>
      </c>
      <c r="B20" s="159" t="s">
        <v>149</v>
      </c>
      <c r="C20" s="160" t="s">
        <v>152</v>
      </c>
      <c r="D20" s="125" t="s">
        <v>153</v>
      </c>
      <c r="E20" s="161">
        <v>59150</v>
      </c>
      <c r="F20" s="163" t="s">
        <v>154</v>
      </c>
    </row>
    <row r="21" spans="1:8" x14ac:dyDescent="0.25">
      <c r="A21" s="125">
        <v>9</v>
      </c>
      <c r="B21" s="159" t="s">
        <v>149</v>
      </c>
      <c r="C21" s="163" t="s">
        <v>155</v>
      </c>
      <c r="D21" s="163"/>
      <c r="E21" s="164">
        <v>4050</v>
      </c>
      <c r="F21" s="166"/>
    </row>
    <row r="22" spans="1:8" x14ac:dyDescent="0.25">
      <c r="A22" s="125">
        <v>10</v>
      </c>
      <c r="B22" s="159" t="s">
        <v>156</v>
      </c>
      <c r="C22" s="163" t="s">
        <v>157</v>
      </c>
      <c r="D22" s="167"/>
      <c r="E22" s="168">
        <v>800</v>
      </c>
      <c r="F22" s="166"/>
    </row>
    <row r="24" spans="1:8" x14ac:dyDescent="0.25">
      <c r="A24" s="125"/>
      <c r="B24" s="125"/>
      <c r="C24" s="165" t="s">
        <v>121</v>
      </c>
      <c r="D24" s="125"/>
      <c r="E24" s="161">
        <f>SUM(E13:E22)</f>
        <v>91190</v>
      </c>
    </row>
    <row r="26" spans="1:8" ht="15.75" x14ac:dyDescent="0.25">
      <c r="B26" s="156" t="s">
        <v>158</v>
      </c>
      <c r="C26" s="156"/>
      <c r="D26" s="98"/>
      <c r="E26" s="96"/>
      <c r="F26" s="157" t="s">
        <v>159</v>
      </c>
      <c r="G26" s="157"/>
      <c r="H26" s="157"/>
    </row>
    <row r="27" spans="1:8" x14ac:dyDescent="0.25">
      <c r="A27" s="125" t="s">
        <v>126</v>
      </c>
      <c r="B27" s="89" t="s">
        <v>127</v>
      </c>
      <c r="C27" s="89" t="s">
        <v>128</v>
      </c>
      <c r="D27" s="89" t="s">
        <v>129</v>
      </c>
      <c r="E27" s="92" t="s">
        <v>130</v>
      </c>
      <c r="F27" s="158"/>
      <c r="G27" s="158"/>
      <c r="H27" s="158"/>
    </row>
    <row r="28" spans="1:8" x14ac:dyDescent="0.25">
      <c r="A28" s="125">
        <v>1</v>
      </c>
      <c r="B28" s="159">
        <v>43226</v>
      </c>
      <c r="C28" s="160" t="s">
        <v>160</v>
      </c>
      <c r="D28" s="125" t="s">
        <v>161</v>
      </c>
      <c r="E28" s="161">
        <v>6000</v>
      </c>
      <c r="F28" s="135"/>
    </row>
    <row r="29" spans="1:8" x14ac:dyDescent="0.25">
      <c r="A29" s="125">
        <v>2</v>
      </c>
      <c r="B29" s="159">
        <v>43226</v>
      </c>
      <c r="C29" s="162" t="s">
        <v>162</v>
      </c>
      <c r="D29" s="125" t="s">
        <v>161</v>
      </c>
      <c r="E29" s="161">
        <v>1000</v>
      </c>
    </row>
    <row r="30" spans="1:8" x14ac:dyDescent="0.25">
      <c r="A30" s="125">
        <v>3</v>
      </c>
      <c r="B30" s="159">
        <v>43226</v>
      </c>
      <c r="C30" s="160" t="s">
        <v>163</v>
      </c>
      <c r="D30" s="125" t="s">
        <v>161</v>
      </c>
      <c r="E30" s="161">
        <v>8000</v>
      </c>
      <c r="F30" t="s">
        <v>145</v>
      </c>
    </row>
    <row r="31" spans="1:8" x14ac:dyDescent="0.25">
      <c r="A31" s="125">
        <v>4</v>
      </c>
      <c r="B31" s="159">
        <v>43257</v>
      </c>
      <c r="C31" s="160" t="s">
        <v>164</v>
      </c>
      <c r="D31" s="125" t="s">
        <v>161</v>
      </c>
      <c r="E31" s="161">
        <v>5510</v>
      </c>
    </row>
    <row r="32" spans="1:8" x14ac:dyDescent="0.25">
      <c r="A32" s="125">
        <v>5</v>
      </c>
      <c r="B32" s="159" t="s">
        <v>165</v>
      </c>
      <c r="C32" s="160" t="s">
        <v>166</v>
      </c>
      <c r="D32" s="125" t="s">
        <v>161</v>
      </c>
      <c r="E32" s="161">
        <v>3240</v>
      </c>
    </row>
    <row r="33" spans="1:6" x14ac:dyDescent="0.25">
      <c r="A33" s="125">
        <v>6</v>
      </c>
      <c r="B33" s="159">
        <v>43379</v>
      </c>
      <c r="C33" s="160" t="s">
        <v>167</v>
      </c>
      <c r="D33" s="125" t="s">
        <v>161</v>
      </c>
      <c r="E33" s="161">
        <v>28925</v>
      </c>
      <c r="F33" s="163" t="s">
        <v>154</v>
      </c>
    </row>
    <row r="34" spans="1:6" x14ac:dyDescent="0.25">
      <c r="A34" s="125"/>
      <c r="B34" s="125"/>
      <c r="C34" s="165" t="s">
        <v>121</v>
      </c>
      <c r="D34" s="125"/>
      <c r="E34" s="161">
        <f>SUM(E28:E33)</f>
        <v>52675</v>
      </c>
    </row>
    <row r="36" spans="1:6" ht="15.75" x14ac:dyDescent="0.25">
      <c r="B36" s="156" t="s">
        <v>199</v>
      </c>
    </row>
    <row r="37" spans="1:6" x14ac:dyDescent="0.25">
      <c r="A37" s="125" t="s">
        <v>126</v>
      </c>
      <c r="B37" s="89" t="s">
        <v>127</v>
      </c>
      <c r="C37" s="89" t="s">
        <v>128</v>
      </c>
      <c r="D37" s="89" t="s">
        <v>129</v>
      </c>
      <c r="E37" s="92" t="s">
        <v>130</v>
      </c>
    </row>
    <row r="38" spans="1:6" x14ac:dyDescent="0.25">
      <c r="A38" s="125">
        <v>1</v>
      </c>
      <c r="B38" s="159">
        <v>43287</v>
      </c>
      <c r="C38" s="160" t="s">
        <v>201</v>
      </c>
      <c r="D38" s="125" t="s">
        <v>202</v>
      </c>
      <c r="E38" s="161">
        <v>6000</v>
      </c>
    </row>
    <row r="39" spans="1:6" x14ac:dyDescent="0.25">
      <c r="A39" s="125">
        <v>2</v>
      </c>
      <c r="B39" s="159">
        <v>43287</v>
      </c>
      <c r="C39" s="162" t="s">
        <v>162</v>
      </c>
      <c r="D39" s="125" t="s">
        <v>202</v>
      </c>
      <c r="E39" s="161">
        <v>1000</v>
      </c>
    </row>
    <row r="40" spans="1:6" x14ac:dyDescent="0.25">
      <c r="A40" s="125">
        <v>3</v>
      </c>
      <c r="B40" s="159">
        <v>43287</v>
      </c>
      <c r="C40" s="160" t="s">
        <v>163</v>
      </c>
      <c r="D40" s="125" t="s">
        <v>202</v>
      </c>
      <c r="E40" s="161">
        <v>8000</v>
      </c>
    </row>
    <row r="41" spans="1:6" x14ac:dyDescent="0.25">
      <c r="A41" s="125">
        <v>4</v>
      </c>
      <c r="B41" s="159">
        <v>43288</v>
      </c>
      <c r="C41" s="160" t="s">
        <v>195</v>
      </c>
      <c r="D41" s="125" t="s">
        <v>196</v>
      </c>
      <c r="E41" s="161">
        <v>3350</v>
      </c>
    </row>
    <row r="42" spans="1:6" x14ac:dyDescent="0.25">
      <c r="A42" s="125">
        <v>5</v>
      </c>
      <c r="B42" s="159">
        <v>43312</v>
      </c>
      <c r="C42" s="160" t="s">
        <v>197</v>
      </c>
      <c r="D42" s="125" t="s">
        <v>196</v>
      </c>
      <c r="E42" s="161">
        <v>7900</v>
      </c>
    </row>
    <row r="43" spans="1:6" x14ac:dyDescent="0.25">
      <c r="A43" s="125"/>
      <c r="B43" s="125"/>
      <c r="C43" s="165" t="s">
        <v>121</v>
      </c>
      <c r="D43" s="125"/>
      <c r="E43" s="161">
        <f>SUM(E38:E42)</f>
        <v>26250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60" zoomScaleNormal="60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8.5703125" customWidth="1"/>
    <col min="2" max="2" width="11.85546875" customWidth="1"/>
    <col min="3" max="3" width="40" customWidth="1"/>
    <col min="4" max="4" width="15.28515625" customWidth="1"/>
    <col min="5" max="5" width="9.140625" customWidth="1"/>
    <col min="6" max="6" width="10.42578125" customWidth="1"/>
    <col min="7" max="7" width="8.5703125" customWidth="1"/>
    <col min="8" max="8" width="9.85546875" customWidth="1"/>
    <col min="9" max="9" width="11" customWidth="1"/>
    <col min="10" max="10" width="11.140625" customWidth="1"/>
    <col min="11" max="11" width="8.140625" customWidth="1"/>
    <col min="12" max="12" width="7.5703125" customWidth="1"/>
    <col min="13" max="13" width="6.7109375" customWidth="1"/>
    <col min="14" max="1025" width="8.5703125" customWidth="1"/>
  </cols>
  <sheetData>
    <row r="1" spans="1:17" ht="65.25" customHeight="1" x14ac:dyDescent="0.25">
      <c r="A1" s="169" t="s">
        <v>168</v>
      </c>
      <c r="B1" s="169" t="s">
        <v>169</v>
      </c>
      <c r="C1" s="169" t="s">
        <v>170</v>
      </c>
      <c r="D1" s="169" t="s">
        <v>171</v>
      </c>
      <c r="E1" s="170" t="s">
        <v>3</v>
      </c>
      <c r="F1" s="170" t="s">
        <v>5</v>
      </c>
      <c r="G1" s="170" t="s">
        <v>172</v>
      </c>
      <c r="H1" s="170" t="s">
        <v>173</v>
      </c>
      <c r="I1" s="172" t="s">
        <v>11</v>
      </c>
      <c r="J1" s="171" t="s">
        <v>174</v>
      </c>
      <c r="K1" s="173" t="s">
        <v>175</v>
      </c>
      <c r="L1" s="170" t="s">
        <v>15</v>
      </c>
      <c r="M1" s="170" t="s">
        <v>17</v>
      </c>
      <c r="N1" s="170" t="s">
        <v>19</v>
      </c>
      <c r="O1" s="170" t="s">
        <v>20</v>
      </c>
      <c r="P1" s="170" t="s">
        <v>22</v>
      </c>
      <c r="Q1" s="170" t="s">
        <v>24</v>
      </c>
    </row>
    <row r="2" spans="1:17" x14ac:dyDescent="0.25">
      <c r="A2" s="174">
        <v>1</v>
      </c>
      <c r="B2" s="175" t="s">
        <v>26</v>
      </c>
      <c r="C2" s="176" t="s">
        <v>27</v>
      </c>
      <c r="D2" s="177">
        <v>9200</v>
      </c>
      <c r="E2" s="177">
        <v>1400</v>
      </c>
      <c r="F2" s="177">
        <v>1400</v>
      </c>
      <c r="G2" s="177">
        <v>1400</v>
      </c>
      <c r="H2" s="177">
        <v>1400</v>
      </c>
      <c r="I2" s="177">
        <v>1400</v>
      </c>
      <c r="J2" s="177">
        <f t="shared" ref="J2:J41" si="0">SUM(D2:I2)</f>
        <v>16200</v>
      </c>
      <c r="K2" s="177"/>
      <c r="L2" s="177"/>
      <c r="M2" s="177"/>
      <c r="N2" s="177"/>
      <c r="O2" s="177"/>
      <c r="P2" s="13"/>
      <c r="Q2" s="13"/>
    </row>
    <row r="3" spans="1:17" x14ac:dyDescent="0.25">
      <c r="A3" s="178">
        <v>2</v>
      </c>
      <c r="B3" s="179" t="s">
        <v>28</v>
      </c>
      <c r="C3" s="180" t="s">
        <v>29</v>
      </c>
      <c r="D3" s="177">
        <v>0</v>
      </c>
      <c r="E3" s="177">
        <v>0</v>
      </c>
      <c r="F3" s="177">
        <v>0</v>
      </c>
      <c r="G3" s="177">
        <v>1400</v>
      </c>
      <c r="H3" s="177">
        <v>1400</v>
      </c>
      <c r="I3" s="177">
        <v>1400</v>
      </c>
      <c r="J3" s="177">
        <f t="shared" si="0"/>
        <v>4200</v>
      </c>
      <c r="K3" s="177"/>
      <c r="L3" s="181"/>
      <c r="M3" s="177"/>
      <c r="N3" s="177"/>
      <c r="O3" s="177"/>
      <c r="P3" s="13"/>
      <c r="Q3" s="13"/>
    </row>
    <row r="4" spans="1:17" x14ac:dyDescent="0.25">
      <c r="A4" s="182">
        <v>3</v>
      </c>
      <c r="B4" s="183" t="s">
        <v>31</v>
      </c>
      <c r="C4" s="180" t="s">
        <v>32</v>
      </c>
      <c r="D4" s="177">
        <v>9200</v>
      </c>
      <c r="E4" s="177">
        <v>1400</v>
      </c>
      <c r="F4" s="177">
        <v>1400</v>
      </c>
      <c r="G4" s="177">
        <v>1400</v>
      </c>
      <c r="H4" s="177">
        <v>1400</v>
      </c>
      <c r="I4" s="177">
        <v>1400</v>
      </c>
      <c r="J4" s="177">
        <f t="shared" si="0"/>
        <v>16200</v>
      </c>
      <c r="K4" s="177"/>
      <c r="L4" s="177"/>
      <c r="M4" s="177"/>
      <c r="N4" s="177"/>
      <c r="O4" s="177"/>
      <c r="P4" s="13"/>
      <c r="Q4" s="13"/>
    </row>
    <row r="5" spans="1:17" x14ac:dyDescent="0.25">
      <c r="A5" s="178">
        <v>4</v>
      </c>
      <c r="B5" s="179" t="s">
        <v>33</v>
      </c>
      <c r="C5" s="179" t="s">
        <v>34</v>
      </c>
      <c r="D5" s="177">
        <v>0</v>
      </c>
      <c r="E5" s="177">
        <v>0</v>
      </c>
      <c r="F5" s="177">
        <v>0</v>
      </c>
      <c r="G5" s="177">
        <v>0</v>
      </c>
      <c r="H5" s="177">
        <v>1400</v>
      </c>
      <c r="I5" s="177">
        <v>1400</v>
      </c>
      <c r="J5" s="177">
        <f t="shared" si="0"/>
        <v>2800</v>
      </c>
      <c r="K5" s="177"/>
      <c r="L5" s="181"/>
      <c r="M5" s="177"/>
      <c r="N5" s="177"/>
      <c r="O5" s="177"/>
      <c r="P5" s="13"/>
      <c r="Q5" s="13"/>
    </row>
    <row r="6" spans="1:17" ht="21" customHeight="1" x14ac:dyDescent="0.25">
      <c r="A6" s="178">
        <v>5</v>
      </c>
      <c r="B6" s="179" t="s">
        <v>35</v>
      </c>
      <c r="C6" s="179" t="s">
        <v>36</v>
      </c>
      <c r="D6" s="177">
        <v>0</v>
      </c>
      <c r="E6" s="177">
        <v>0</v>
      </c>
      <c r="F6" s="177">
        <v>0</v>
      </c>
      <c r="G6" s="177">
        <v>0</v>
      </c>
      <c r="H6" s="177">
        <v>0</v>
      </c>
      <c r="I6" s="177">
        <v>0</v>
      </c>
      <c r="J6" s="177">
        <f t="shared" si="0"/>
        <v>0</v>
      </c>
      <c r="K6" s="177"/>
      <c r="L6" s="177"/>
      <c r="M6" s="177"/>
      <c r="N6" s="177"/>
      <c r="O6" s="177"/>
      <c r="P6" s="13"/>
      <c r="Q6" s="13"/>
    </row>
    <row r="7" spans="1:17" ht="20.25" customHeight="1" x14ac:dyDescent="0.25">
      <c r="A7" s="178">
        <v>6</v>
      </c>
      <c r="B7" s="179" t="s">
        <v>37</v>
      </c>
      <c r="C7" s="179" t="s">
        <v>38</v>
      </c>
      <c r="D7" s="177">
        <v>0</v>
      </c>
      <c r="E7" s="177">
        <v>0</v>
      </c>
      <c r="F7" s="177">
        <v>0</v>
      </c>
      <c r="G7" s="177">
        <v>0</v>
      </c>
      <c r="H7" s="177">
        <v>0</v>
      </c>
      <c r="I7" s="177">
        <v>1400</v>
      </c>
      <c r="J7" s="177">
        <f t="shared" si="0"/>
        <v>1400</v>
      </c>
      <c r="K7" s="177"/>
      <c r="L7" s="177"/>
      <c r="M7" s="177"/>
      <c r="N7" s="177"/>
      <c r="O7" s="177"/>
      <c r="P7" s="13"/>
      <c r="Q7" s="13"/>
    </row>
    <row r="8" spans="1:17" ht="20.25" customHeight="1" x14ac:dyDescent="0.25">
      <c r="A8" s="178">
        <v>7</v>
      </c>
      <c r="B8" s="179" t="s">
        <v>39</v>
      </c>
      <c r="C8" s="179" t="s">
        <v>40</v>
      </c>
      <c r="D8" s="177">
        <v>0</v>
      </c>
      <c r="E8" s="177">
        <v>0</v>
      </c>
      <c r="F8" s="177">
        <v>0</v>
      </c>
      <c r="G8" s="177">
        <v>0</v>
      </c>
      <c r="H8" s="177">
        <v>0</v>
      </c>
      <c r="I8" s="177">
        <v>0</v>
      </c>
      <c r="J8" s="177">
        <f t="shared" si="0"/>
        <v>0</v>
      </c>
      <c r="K8" s="177"/>
      <c r="L8" s="181"/>
      <c r="M8" s="177"/>
      <c r="N8" s="177"/>
      <c r="O8" s="177"/>
      <c r="P8" s="13"/>
      <c r="Q8" s="13"/>
    </row>
    <row r="9" spans="1:17" ht="14.25" customHeight="1" x14ac:dyDescent="0.25">
      <c r="A9" s="178">
        <v>8</v>
      </c>
      <c r="B9" s="179" t="s">
        <v>42</v>
      </c>
      <c r="C9" s="179" t="s">
        <v>43</v>
      </c>
      <c r="D9" s="177">
        <v>0</v>
      </c>
      <c r="E9" s="177">
        <v>0</v>
      </c>
      <c r="F9" s="177">
        <v>0</v>
      </c>
      <c r="G9" s="177">
        <v>0</v>
      </c>
      <c r="H9" s="177">
        <v>0</v>
      </c>
      <c r="I9" s="177">
        <v>0</v>
      </c>
      <c r="J9" s="177">
        <f t="shared" si="0"/>
        <v>0</v>
      </c>
      <c r="K9" s="177"/>
      <c r="L9" s="181"/>
      <c r="M9" s="177"/>
      <c r="N9" s="177"/>
      <c r="O9" s="177"/>
      <c r="P9" s="13"/>
      <c r="Q9" s="13"/>
    </row>
    <row r="10" spans="1:17" ht="13.5" customHeight="1" x14ac:dyDescent="0.25">
      <c r="A10" s="178">
        <v>9</v>
      </c>
      <c r="B10" s="179" t="s">
        <v>44</v>
      </c>
      <c r="C10" s="179" t="s">
        <v>45</v>
      </c>
      <c r="D10" s="177">
        <v>0</v>
      </c>
      <c r="E10" s="177">
        <v>0</v>
      </c>
      <c r="F10" s="177">
        <v>0</v>
      </c>
      <c r="G10" s="177">
        <v>0</v>
      </c>
      <c r="H10" s="177">
        <v>0</v>
      </c>
      <c r="I10" s="177">
        <v>0</v>
      </c>
      <c r="J10" s="177">
        <f t="shared" si="0"/>
        <v>0</v>
      </c>
      <c r="K10" s="177"/>
      <c r="L10" s="177"/>
      <c r="M10" s="177"/>
      <c r="N10" s="177"/>
      <c r="O10" s="177"/>
      <c r="P10" s="13"/>
      <c r="Q10" s="13"/>
    </row>
    <row r="11" spans="1:17" ht="11.25" customHeight="1" x14ac:dyDescent="0.25">
      <c r="A11" s="178">
        <v>10</v>
      </c>
      <c r="B11" s="179" t="s">
        <v>47</v>
      </c>
      <c r="C11" s="179" t="s">
        <v>48</v>
      </c>
      <c r="D11" s="177">
        <v>0</v>
      </c>
      <c r="E11" s="177">
        <v>0</v>
      </c>
      <c r="F11" s="177">
        <v>0</v>
      </c>
      <c r="G11" s="177">
        <v>0</v>
      </c>
      <c r="H11" s="177">
        <v>0</v>
      </c>
      <c r="I11" s="177">
        <v>1400</v>
      </c>
      <c r="J11" s="177">
        <f t="shared" si="0"/>
        <v>1400</v>
      </c>
      <c r="K11" s="177"/>
      <c r="L11" s="181"/>
      <c r="M11" s="177"/>
      <c r="N11" s="177"/>
      <c r="O11" s="177"/>
      <c r="P11" s="13"/>
      <c r="Q11" s="13"/>
    </row>
    <row r="12" spans="1:17" ht="12" customHeight="1" x14ac:dyDescent="0.25">
      <c r="A12" s="178">
        <v>11</v>
      </c>
      <c r="B12" s="179" t="s">
        <v>49</v>
      </c>
      <c r="C12" s="179" t="s">
        <v>50</v>
      </c>
      <c r="D12" s="177">
        <v>0</v>
      </c>
      <c r="E12" s="177">
        <v>0</v>
      </c>
      <c r="F12" s="177">
        <v>0</v>
      </c>
      <c r="G12" s="177">
        <v>0</v>
      </c>
      <c r="H12" s="177">
        <v>1400</v>
      </c>
      <c r="I12" s="177">
        <v>1400</v>
      </c>
      <c r="J12" s="177">
        <f t="shared" si="0"/>
        <v>2800</v>
      </c>
      <c r="K12" s="177"/>
      <c r="L12" s="177"/>
      <c r="M12" s="177"/>
      <c r="N12" s="177"/>
      <c r="O12" s="177"/>
      <c r="P12" s="13"/>
      <c r="Q12" s="13"/>
    </row>
    <row r="13" spans="1:17" x14ac:dyDescent="0.25">
      <c r="A13" s="178">
        <v>12</v>
      </c>
      <c r="B13" s="179" t="s">
        <v>52</v>
      </c>
      <c r="C13" s="179" t="s">
        <v>53</v>
      </c>
      <c r="D13" s="177">
        <v>0</v>
      </c>
      <c r="E13" s="177">
        <v>0</v>
      </c>
      <c r="F13" s="177">
        <v>0</v>
      </c>
      <c r="G13" s="177">
        <v>1400</v>
      </c>
      <c r="H13" s="177">
        <v>1400</v>
      </c>
      <c r="I13" s="177">
        <v>1400</v>
      </c>
      <c r="J13" s="177">
        <f t="shared" si="0"/>
        <v>4200</v>
      </c>
      <c r="K13" s="177"/>
      <c r="L13" s="181"/>
      <c r="M13" s="177"/>
      <c r="N13" s="177"/>
      <c r="O13" s="177"/>
      <c r="P13" s="13"/>
      <c r="Q13" s="13"/>
    </row>
    <row r="14" spans="1:17" x14ac:dyDescent="0.25">
      <c r="A14" s="178">
        <v>13</v>
      </c>
      <c r="B14" s="179" t="s">
        <v>54</v>
      </c>
      <c r="C14" s="179" t="s">
        <v>55</v>
      </c>
      <c r="D14" s="177">
        <v>0</v>
      </c>
      <c r="E14" s="177">
        <v>0</v>
      </c>
      <c r="F14" s="177">
        <v>1400</v>
      </c>
      <c r="G14" s="177">
        <v>1400</v>
      </c>
      <c r="H14" s="177">
        <v>1400</v>
      </c>
      <c r="I14" s="177">
        <v>1400</v>
      </c>
      <c r="J14" s="177">
        <f t="shared" si="0"/>
        <v>5600</v>
      </c>
      <c r="K14" s="177"/>
      <c r="L14" s="177"/>
      <c r="M14" s="177"/>
      <c r="N14" s="177"/>
      <c r="O14" s="177"/>
      <c r="P14" s="13"/>
      <c r="Q14" s="13"/>
    </row>
    <row r="15" spans="1:17" ht="19.5" customHeight="1" x14ac:dyDescent="0.25">
      <c r="A15" s="178">
        <v>14</v>
      </c>
      <c r="B15" s="179" t="s">
        <v>56</v>
      </c>
      <c r="C15" s="179" t="s">
        <v>57</v>
      </c>
      <c r="D15" s="177">
        <v>0</v>
      </c>
      <c r="E15" s="177">
        <v>1400</v>
      </c>
      <c r="F15" s="177">
        <v>1400</v>
      </c>
      <c r="G15" s="177">
        <v>1400</v>
      </c>
      <c r="H15" s="177">
        <v>1400</v>
      </c>
      <c r="I15" s="177">
        <v>1400</v>
      </c>
      <c r="J15" s="177">
        <f t="shared" si="0"/>
        <v>7000</v>
      </c>
      <c r="K15" s="177"/>
      <c r="L15" s="181"/>
      <c r="M15" s="177"/>
      <c r="N15" s="177"/>
      <c r="O15" s="177"/>
      <c r="P15" s="13"/>
      <c r="Q15" s="13"/>
    </row>
    <row r="16" spans="1:17" x14ac:dyDescent="0.25">
      <c r="A16" s="178">
        <v>15</v>
      </c>
      <c r="B16" s="179" t="s">
        <v>58</v>
      </c>
      <c r="C16" s="179" t="s">
        <v>59</v>
      </c>
      <c r="D16" s="177">
        <v>0</v>
      </c>
      <c r="E16" s="177">
        <v>0</v>
      </c>
      <c r="F16" s="177">
        <v>0</v>
      </c>
      <c r="G16" s="177">
        <v>0</v>
      </c>
      <c r="H16" s="177">
        <v>0</v>
      </c>
      <c r="I16" s="177">
        <v>1400</v>
      </c>
      <c r="J16" s="177">
        <f t="shared" si="0"/>
        <v>1400</v>
      </c>
      <c r="K16" s="177"/>
      <c r="L16" s="177"/>
      <c r="M16" s="177"/>
      <c r="N16" s="177"/>
      <c r="O16" s="177"/>
      <c r="P16" s="13"/>
      <c r="Q16" s="13"/>
    </row>
    <row r="17" spans="1:17" ht="18.75" customHeight="1" x14ac:dyDescent="0.25">
      <c r="A17" s="178">
        <v>16</v>
      </c>
      <c r="B17" s="179" t="s">
        <v>61</v>
      </c>
      <c r="C17" s="179" t="s">
        <v>62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1400</v>
      </c>
      <c r="J17" s="177">
        <f t="shared" si="0"/>
        <v>1400</v>
      </c>
      <c r="K17" s="177"/>
      <c r="L17" s="181"/>
      <c r="M17" s="177"/>
      <c r="N17" s="177"/>
      <c r="O17" s="177"/>
      <c r="P17" s="13"/>
      <c r="Q17" s="13"/>
    </row>
    <row r="18" spans="1:17" ht="21" customHeight="1" x14ac:dyDescent="0.25">
      <c r="A18" s="178">
        <v>17</v>
      </c>
      <c r="B18" s="179" t="s">
        <v>64</v>
      </c>
      <c r="C18" s="179" t="s">
        <v>65</v>
      </c>
      <c r="D18" s="177">
        <v>4000</v>
      </c>
      <c r="E18" s="177">
        <v>1400</v>
      </c>
      <c r="F18" s="177">
        <v>1400</v>
      </c>
      <c r="G18" s="177">
        <v>1400</v>
      </c>
      <c r="H18" s="177">
        <v>1400</v>
      </c>
      <c r="I18" s="177">
        <v>1400</v>
      </c>
      <c r="J18" s="177">
        <f t="shared" si="0"/>
        <v>11000</v>
      </c>
      <c r="K18" s="177"/>
      <c r="L18" s="177"/>
      <c r="M18" s="177"/>
      <c r="N18" s="177"/>
      <c r="O18" s="177"/>
      <c r="P18" s="13"/>
      <c r="Q18" s="13"/>
    </row>
    <row r="19" spans="1:17" ht="11.25" customHeight="1" x14ac:dyDescent="0.25">
      <c r="A19" s="178">
        <v>18</v>
      </c>
      <c r="B19" s="179" t="s">
        <v>66</v>
      </c>
      <c r="C19" s="179" t="s">
        <v>67</v>
      </c>
      <c r="D19" s="177">
        <v>0</v>
      </c>
      <c r="E19" s="177">
        <v>0</v>
      </c>
      <c r="F19" s="177">
        <v>0</v>
      </c>
      <c r="G19" s="177">
        <v>0</v>
      </c>
      <c r="H19" s="177">
        <v>1400</v>
      </c>
      <c r="I19" s="177">
        <v>1400</v>
      </c>
      <c r="J19" s="177">
        <f t="shared" si="0"/>
        <v>2800</v>
      </c>
      <c r="K19" s="177"/>
      <c r="L19" s="181"/>
      <c r="M19" s="177"/>
      <c r="N19" s="177"/>
      <c r="O19" s="177"/>
      <c r="P19" s="13"/>
      <c r="Q19" s="13"/>
    </row>
    <row r="20" spans="1:17" x14ac:dyDescent="0.25">
      <c r="A20" s="178">
        <v>19</v>
      </c>
      <c r="B20" s="179" t="s">
        <v>68</v>
      </c>
      <c r="C20" s="179" t="s">
        <v>69</v>
      </c>
      <c r="D20" s="177">
        <v>0</v>
      </c>
      <c r="E20" s="177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f t="shared" si="0"/>
        <v>0</v>
      </c>
      <c r="K20" s="177"/>
      <c r="L20" s="177"/>
      <c r="M20" s="177"/>
      <c r="N20" s="177"/>
      <c r="O20" s="177"/>
      <c r="P20" s="13"/>
      <c r="Q20" s="13"/>
    </row>
    <row r="21" spans="1:17" ht="18" customHeight="1" x14ac:dyDescent="0.25">
      <c r="A21" s="178">
        <v>20</v>
      </c>
      <c r="B21" s="179" t="s">
        <v>70</v>
      </c>
      <c r="C21" s="179" t="s">
        <v>71</v>
      </c>
      <c r="D21" s="177">
        <v>0</v>
      </c>
      <c r="E21" s="177">
        <v>0</v>
      </c>
      <c r="F21" s="177">
        <v>1200</v>
      </c>
      <c r="G21" s="177">
        <v>1400</v>
      </c>
      <c r="H21" s="177">
        <v>1400</v>
      </c>
      <c r="I21" s="177">
        <v>1400</v>
      </c>
      <c r="J21" s="177">
        <f t="shared" si="0"/>
        <v>5400</v>
      </c>
      <c r="K21" s="177"/>
      <c r="L21" s="181"/>
      <c r="M21" s="177"/>
      <c r="N21" s="177"/>
      <c r="O21" s="177"/>
      <c r="P21" s="13"/>
      <c r="Q21" s="13"/>
    </row>
    <row r="22" spans="1:17" ht="18" customHeight="1" x14ac:dyDescent="0.25">
      <c r="A22" s="178">
        <v>21</v>
      </c>
      <c r="B22" s="179" t="s">
        <v>73</v>
      </c>
      <c r="C22" s="179" t="s">
        <v>74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1400</v>
      </c>
      <c r="J22" s="177">
        <f t="shared" si="0"/>
        <v>1400</v>
      </c>
      <c r="K22" s="177"/>
      <c r="L22" s="177"/>
      <c r="M22" s="177"/>
      <c r="N22" s="177"/>
      <c r="O22" s="177"/>
      <c r="P22" s="13"/>
      <c r="Q22" s="13"/>
    </row>
    <row r="23" spans="1:17" ht="16.5" customHeight="1" x14ac:dyDescent="0.25">
      <c r="A23" s="178">
        <v>22</v>
      </c>
      <c r="B23" s="179" t="s">
        <v>75</v>
      </c>
      <c r="C23" s="179" t="s">
        <v>76</v>
      </c>
      <c r="D23" s="177">
        <v>0</v>
      </c>
      <c r="E23" s="177">
        <v>0</v>
      </c>
      <c r="F23" s="177">
        <v>0</v>
      </c>
      <c r="G23" s="177">
        <v>0</v>
      </c>
      <c r="H23" s="177">
        <v>0</v>
      </c>
      <c r="I23" s="177">
        <v>0</v>
      </c>
      <c r="J23" s="177">
        <f t="shared" si="0"/>
        <v>0</v>
      </c>
      <c r="K23" s="177"/>
      <c r="L23" s="181"/>
      <c r="M23" s="177"/>
      <c r="N23" s="177"/>
      <c r="O23" s="177"/>
      <c r="P23" s="13"/>
      <c r="Q23" s="13"/>
    </row>
    <row r="24" spans="1:17" x14ac:dyDescent="0.25">
      <c r="A24" s="178">
        <v>23</v>
      </c>
      <c r="B24" s="179" t="s">
        <v>77</v>
      </c>
      <c r="C24" s="179" t="s">
        <v>78</v>
      </c>
      <c r="D24" s="177">
        <v>0</v>
      </c>
      <c r="E24" s="177">
        <v>0</v>
      </c>
      <c r="F24" s="177">
        <v>1400</v>
      </c>
      <c r="G24" s="177">
        <v>1400</v>
      </c>
      <c r="H24" s="177">
        <v>1400</v>
      </c>
      <c r="I24" s="177">
        <v>1400</v>
      </c>
      <c r="J24" s="177">
        <f t="shared" si="0"/>
        <v>5600</v>
      </c>
      <c r="K24" s="177"/>
      <c r="L24" s="177"/>
      <c r="M24" s="177"/>
      <c r="N24" s="177"/>
      <c r="O24" s="177"/>
      <c r="P24" s="13"/>
      <c r="Q24" s="13"/>
    </row>
    <row r="25" spans="1:17" x14ac:dyDescent="0.25">
      <c r="A25" s="178">
        <v>24</v>
      </c>
      <c r="B25" s="179" t="s">
        <v>80</v>
      </c>
      <c r="C25" s="179" t="s">
        <v>81</v>
      </c>
      <c r="D25" s="177">
        <v>0</v>
      </c>
      <c r="E25" s="177">
        <v>0</v>
      </c>
      <c r="F25" s="177">
        <v>0</v>
      </c>
      <c r="G25" s="177">
        <v>0</v>
      </c>
      <c r="H25" s="177">
        <v>1400</v>
      </c>
      <c r="I25" s="177">
        <v>1400</v>
      </c>
      <c r="J25" s="177">
        <f t="shared" si="0"/>
        <v>2800</v>
      </c>
      <c r="K25" s="177"/>
      <c r="L25" s="181"/>
      <c r="M25" s="177"/>
      <c r="N25" s="177"/>
      <c r="O25" s="177"/>
      <c r="P25" s="13"/>
      <c r="Q25" s="13"/>
    </row>
    <row r="26" spans="1:17" x14ac:dyDescent="0.25">
      <c r="A26" s="178">
        <v>25</v>
      </c>
      <c r="B26" s="179" t="s">
        <v>82</v>
      </c>
      <c r="C26" s="179" t="s">
        <v>83</v>
      </c>
      <c r="D26" s="177">
        <v>0</v>
      </c>
      <c r="E26" s="177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f t="shared" si="0"/>
        <v>0</v>
      </c>
      <c r="K26" s="177"/>
      <c r="L26" s="177"/>
      <c r="M26" s="177"/>
      <c r="N26" s="177"/>
      <c r="O26" s="177"/>
      <c r="P26" s="13"/>
      <c r="Q26" s="13"/>
    </row>
    <row r="27" spans="1:17" ht="16.5" customHeight="1" x14ac:dyDescent="0.25">
      <c r="A27" s="178">
        <v>26</v>
      </c>
      <c r="B27" s="179" t="s">
        <v>84</v>
      </c>
      <c r="C27" s="179" t="s">
        <v>85</v>
      </c>
      <c r="D27" s="177">
        <v>0</v>
      </c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f t="shared" si="0"/>
        <v>0</v>
      </c>
      <c r="K27" s="177"/>
      <c r="L27" s="181"/>
      <c r="M27" s="177"/>
      <c r="N27" s="177"/>
      <c r="O27" s="177"/>
      <c r="P27" s="13"/>
      <c r="Q27" s="13"/>
    </row>
    <row r="28" spans="1:17" x14ac:dyDescent="0.25">
      <c r="A28" s="178">
        <v>27</v>
      </c>
      <c r="B28" s="179" t="s">
        <v>87</v>
      </c>
      <c r="C28" s="179" t="s">
        <v>88</v>
      </c>
      <c r="D28" s="177">
        <v>0</v>
      </c>
      <c r="E28" s="177">
        <v>0</v>
      </c>
      <c r="F28" s="177">
        <v>0</v>
      </c>
      <c r="G28" s="177">
        <v>0</v>
      </c>
      <c r="H28" s="177">
        <v>0</v>
      </c>
      <c r="I28" s="177">
        <v>0</v>
      </c>
      <c r="J28" s="177">
        <f t="shared" si="0"/>
        <v>0</v>
      </c>
      <c r="K28" s="177"/>
      <c r="L28" s="177"/>
      <c r="M28" s="177"/>
      <c r="N28" s="177"/>
      <c r="O28" s="177"/>
      <c r="P28" s="13"/>
      <c r="Q28" s="13"/>
    </row>
    <row r="29" spans="1:17" ht="18" customHeight="1" x14ac:dyDescent="0.25">
      <c r="A29" s="178">
        <v>28</v>
      </c>
      <c r="B29" s="179" t="s">
        <v>89</v>
      </c>
      <c r="C29" s="179" t="s">
        <v>88</v>
      </c>
      <c r="D29" s="177">
        <v>0</v>
      </c>
      <c r="E29" s="177">
        <v>0</v>
      </c>
      <c r="F29" s="177">
        <v>0</v>
      </c>
      <c r="G29" s="177">
        <v>0</v>
      </c>
      <c r="H29" s="177">
        <v>0</v>
      </c>
      <c r="I29" s="177">
        <v>0</v>
      </c>
      <c r="J29" s="177">
        <f t="shared" si="0"/>
        <v>0</v>
      </c>
      <c r="K29" s="177"/>
      <c r="L29" s="181"/>
      <c r="M29" s="177"/>
      <c r="N29" s="177"/>
      <c r="O29" s="177"/>
      <c r="P29" s="13"/>
      <c r="Q29" s="13"/>
    </row>
    <row r="30" spans="1:17" ht="25.5" x14ac:dyDescent="0.25">
      <c r="A30" s="178">
        <v>29</v>
      </c>
      <c r="B30" s="179" t="s">
        <v>90</v>
      </c>
      <c r="C30" s="179" t="s">
        <v>176</v>
      </c>
      <c r="D30" s="177">
        <v>0</v>
      </c>
      <c r="E30" s="177">
        <v>0</v>
      </c>
      <c r="F30" s="177">
        <v>1400</v>
      </c>
      <c r="G30" s="177">
        <v>1400</v>
      </c>
      <c r="H30" s="177">
        <v>1400</v>
      </c>
      <c r="I30" s="177">
        <v>1400</v>
      </c>
      <c r="J30" s="177">
        <f t="shared" si="0"/>
        <v>5600</v>
      </c>
      <c r="K30" s="177"/>
      <c r="L30" s="177"/>
      <c r="M30" s="177"/>
      <c r="N30" s="177"/>
      <c r="O30" s="177"/>
      <c r="P30" s="13"/>
      <c r="Q30" s="13"/>
    </row>
    <row r="31" spans="1:17" ht="16.5" customHeight="1" x14ac:dyDescent="0.25">
      <c r="A31" s="178">
        <v>30</v>
      </c>
      <c r="B31" s="179" t="s">
        <v>92</v>
      </c>
      <c r="C31" s="179" t="s">
        <v>93</v>
      </c>
      <c r="D31" s="177">
        <v>0</v>
      </c>
      <c r="E31" s="177">
        <v>0</v>
      </c>
      <c r="F31" s="177">
        <v>0</v>
      </c>
      <c r="G31" s="177">
        <v>0</v>
      </c>
      <c r="H31" s="177">
        <v>0</v>
      </c>
      <c r="I31" s="177">
        <v>0</v>
      </c>
      <c r="J31" s="177">
        <f t="shared" si="0"/>
        <v>0</v>
      </c>
      <c r="K31" s="177"/>
      <c r="L31" s="181"/>
      <c r="M31" s="177"/>
      <c r="N31" s="177"/>
      <c r="O31" s="177"/>
      <c r="P31" s="13"/>
      <c r="Q31" s="13"/>
    </row>
    <row r="32" spans="1:17" ht="16.5" customHeight="1" x14ac:dyDescent="0.25">
      <c r="A32" s="178">
        <v>31</v>
      </c>
      <c r="B32" s="179" t="s">
        <v>94</v>
      </c>
      <c r="C32" s="179" t="s">
        <v>95</v>
      </c>
      <c r="D32" s="177">
        <v>0</v>
      </c>
      <c r="E32" s="177">
        <v>0</v>
      </c>
      <c r="F32" s="177">
        <v>0</v>
      </c>
      <c r="G32" s="177">
        <v>0</v>
      </c>
      <c r="H32" s="177">
        <v>0</v>
      </c>
      <c r="I32" s="177">
        <v>1400</v>
      </c>
      <c r="J32" s="177">
        <f t="shared" si="0"/>
        <v>1400</v>
      </c>
      <c r="K32" s="177"/>
      <c r="L32" s="177"/>
      <c r="M32" s="177"/>
      <c r="N32" s="177"/>
      <c r="O32" s="177"/>
      <c r="P32" s="13"/>
      <c r="Q32" s="13"/>
    </row>
    <row r="33" spans="1:17" ht="18" customHeight="1" x14ac:dyDescent="0.25">
      <c r="A33" s="178">
        <v>32</v>
      </c>
      <c r="B33" s="179" t="s">
        <v>96</v>
      </c>
      <c r="C33" s="179" t="s">
        <v>97</v>
      </c>
      <c r="D33" s="177">
        <v>0</v>
      </c>
      <c r="E33" s="177">
        <v>0</v>
      </c>
      <c r="F33" s="177">
        <v>0</v>
      </c>
      <c r="G33" s="177">
        <v>0</v>
      </c>
      <c r="H33" s="177">
        <v>0</v>
      </c>
      <c r="I33" s="177">
        <v>0</v>
      </c>
      <c r="J33" s="177">
        <f t="shared" si="0"/>
        <v>0</v>
      </c>
      <c r="K33" s="177"/>
      <c r="L33" s="181"/>
      <c r="M33" s="177"/>
      <c r="N33" s="177"/>
      <c r="O33" s="177"/>
      <c r="P33" s="13"/>
      <c r="Q33" s="13"/>
    </row>
    <row r="34" spans="1:17" x14ac:dyDescent="0.25">
      <c r="A34" s="178">
        <v>33</v>
      </c>
      <c r="B34" s="179" t="s">
        <v>98</v>
      </c>
      <c r="C34" s="179" t="s">
        <v>177</v>
      </c>
      <c r="D34" s="177">
        <v>0</v>
      </c>
      <c r="E34" s="177">
        <v>0</v>
      </c>
      <c r="F34" s="177">
        <v>0</v>
      </c>
      <c r="G34" s="177">
        <v>0</v>
      </c>
      <c r="H34" s="177">
        <v>0</v>
      </c>
      <c r="I34" s="177">
        <v>0</v>
      </c>
      <c r="J34" s="177">
        <f t="shared" si="0"/>
        <v>0</v>
      </c>
      <c r="K34" s="177"/>
      <c r="L34" s="177"/>
      <c r="M34" s="177"/>
      <c r="N34" s="177"/>
      <c r="O34" s="177"/>
      <c r="P34" s="13"/>
      <c r="Q34" s="13"/>
    </row>
    <row r="35" spans="1:17" ht="18" customHeight="1" x14ac:dyDescent="0.25">
      <c r="A35" s="178">
        <v>34</v>
      </c>
      <c r="B35" s="179" t="s">
        <v>100</v>
      </c>
      <c r="C35" s="179" t="s">
        <v>101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7">
        <f t="shared" si="0"/>
        <v>0</v>
      </c>
      <c r="K35" s="177"/>
      <c r="L35" s="181"/>
      <c r="M35" s="177"/>
      <c r="N35" s="177"/>
      <c r="O35" s="177"/>
      <c r="P35" s="13"/>
      <c r="Q35" s="13"/>
    </row>
    <row r="36" spans="1:17" x14ac:dyDescent="0.25">
      <c r="A36" s="178">
        <v>35</v>
      </c>
      <c r="B36" s="179" t="s">
        <v>103</v>
      </c>
      <c r="C36" s="179" t="s">
        <v>104</v>
      </c>
      <c r="D36" s="177">
        <v>0</v>
      </c>
      <c r="E36" s="177">
        <v>1400</v>
      </c>
      <c r="F36" s="177">
        <v>1400</v>
      </c>
      <c r="G36" s="177">
        <v>1400</v>
      </c>
      <c r="H36" s="177">
        <v>1400</v>
      </c>
      <c r="I36" s="177">
        <v>1400</v>
      </c>
      <c r="J36" s="177">
        <f t="shared" si="0"/>
        <v>7000</v>
      </c>
      <c r="K36" s="177"/>
      <c r="L36" s="177"/>
      <c r="M36" s="177"/>
      <c r="N36" s="177"/>
      <c r="O36" s="177"/>
      <c r="P36" s="13"/>
      <c r="Q36" s="13"/>
    </row>
    <row r="37" spans="1:17" ht="17.25" customHeight="1" x14ac:dyDescent="0.25">
      <c r="A37" s="178">
        <v>36</v>
      </c>
      <c r="B37" s="179" t="s">
        <v>105</v>
      </c>
      <c r="C37" s="179" t="s">
        <v>106</v>
      </c>
      <c r="D37" s="177">
        <v>0</v>
      </c>
      <c r="E37" s="177">
        <v>0</v>
      </c>
      <c r="F37" s="177">
        <v>0</v>
      </c>
      <c r="G37" s="177">
        <v>0</v>
      </c>
      <c r="H37" s="177">
        <v>1000</v>
      </c>
      <c r="I37" s="177">
        <v>1400</v>
      </c>
      <c r="J37" s="177">
        <f t="shared" si="0"/>
        <v>2400</v>
      </c>
      <c r="K37" s="177"/>
      <c r="L37" s="181"/>
      <c r="M37" s="177"/>
      <c r="N37" s="177"/>
      <c r="O37" s="177"/>
      <c r="P37" s="13"/>
      <c r="Q37" s="13"/>
    </row>
    <row r="38" spans="1:17" x14ac:dyDescent="0.25">
      <c r="A38" s="178">
        <v>37</v>
      </c>
      <c r="B38" s="179" t="s">
        <v>108</v>
      </c>
      <c r="C38" s="179" t="s">
        <v>109</v>
      </c>
      <c r="D38" s="177">
        <v>0</v>
      </c>
      <c r="E38" s="177">
        <v>0</v>
      </c>
      <c r="F38" s="177">
        <v>0</v>
      </c>
      <c r="G38" s="177">
        <v>0</v>
      </c>
      <c r="H38" s="177">
        <v>1400</v>
      </c>
      <c r="I38" s="177">
        <v>1400</v>
      </c>
      <c r="J38" s="177">
        <f t="shared" si="0"/>
        <v>2800</v>
      </c>
      <c r="K38" s="177"/>
      <c r="L38" s="177"/>
      <c r="M38" s="177"/>
      <c r="N38" s="177"/>
      <c r="O38" s="177"/>
      <c r="P38" s="13"/>
      <c r="Q38" s="13"/>
    </row>
    <row r="39" spans="1:17" x14ac:dyDescent="0.25">
      <c r="A39" s="178">
        <v>38</v>
      </c>
      <c r="B39" s="179" t="s">
        <v>110</v>
      </c>
      <c r="C39" s="179" t="s">
        <v>111</v>
      </c>
      <c r="D39" s="177">
        <v>0</v>
      </c>
      <c r="E39" s="177">
        <v>0</v>
      </c>
      <c r="F39" s="177">
        <v>0</v>
      </c>
      <c r="G39" s="177">
        <v>1400</v>
      </c>
      <c r="H39" s="177">
        <v>1400</v>
      </c>
      <c r="I39" s="177">
        <v>1400</v>
      </c>
      <c r="J39" s="177">
        <f t="shared" si="0"/>
        <v>4200</v>
      </c>
      <c r="K39" s="177"/>
      <c r="L39" s="181"/>
      <c r="M39" s="177"/>
      <c r="N39" s="177"/>
      <c r="O39" s="177"/>
      <c r="P39" s="13"/>
      <c r="Q39" s="13"/>
    </row>
    <row r="40" spans="1:17" x14ac:dyDescent="0.25">
      <c r="A40" s="178">
        <v>39</v>
      </c>
      <c r="B40" s="179" t="s">
        <v>112</v>
      </c>
      <c r="C40" s="179" t="s">
        <v>113</v>
      </c>
      <c r="D40" s="177">
        <v>0</v>
      </c>
      <c r="E40" s="177">
        <v>0</v>
      </c>
      <c r="F40" s="177">
        <v>0</v>
      </c>
      <c r="G40" s="177">
        <v>1400</v>
      </c>
      <c r="H40" s="177">
        <v>1400</v>
      </c>
      <c r="I40" s="177">
        <v>1400</v>
      </c>
      <c r="J40" s="177">
        <f t="shared" si="0"/>
        <v>4200</v>
      </c>
      <c r="K40" s="177"/>
      <c r="L40" s="177"/>
      <c r="M40" s="177"/>
      <c r="N40" s="177"/>
      <c r="O40" s="177"/>
      <c r="P40" s="13"/>
      <c r="Q40" s="13"/>
    </row>
    <row r="41" spans="1:17" x14ac:dyDescent="0.25">
      <c r="A41" s="178">
        <v>40</v>
      </c>
      <c r="B41" s="179" t="s">
        <v>115</v>
      </c>
      <c r="C41" s="179" t="s">
        <v>116</v>
      </c>
      <c r="D41" s="177">
        <v>0</v>
      </c>
      <c r="E41" s="177">
        <v>0</v>
      </c>
      <c r="F41" s="177">
        <v>0</v>
      </c>
      <c r="G41" s="177">
        <v>0</v>
      </c>
      <c r="H41" s="177">
        <v>0</v>
      </c>
      <c r="I41" s="177">
        <v>0</v>
      </c>
      <c r="J41" s="177">
        <f t="shared" si="0"/>
        <v>0</v>
      </c>
      <c r="K41" s="177"/>
      <c r="L41" s="181"/>
      <c r="M41" s="177"/>
      <c r="N41" s="177"/>
      <c r="O41" s="177"/>
      <c r="P41" s="13"/>
      <c r="Q41" s="13"/>
    </row>
    <row r="42" spans="1:17" x14ac:dyDescent="0.25">
      <c r="A42" s="184"/>
      <c r="B42" s="184"/>
      <c r="C42" s="184" t="s">
        <v>185</v>
      </c>
      <c r="D42" s="177">
        <f t="shared" ref="D42:I42" si="1">SUM(D2:D41)</f>
        <v>22400</v>
      </c>
      <c r="E42" s="177">
        <f t="shared" si="1"/>
        <v>7000</v>
      </c>
      <c r="F42" s="177">
        <f t="shared" si="1"/>
        <v>12400</v>
      </c>
      <c r="G42" s="177">
        <f t="shared" si="1"/>
        <v>18200</v>
      </c>
      <c r="H42" s="177">
        <f t="shared" si="1"/>
        <v>26200</v>
      </c>
      <c r="I42" s="177">
        <f t="shared" si="1"/>
        <v>35000</v>
      </c>
      <c r="J42" s="177">
        <f>SUM(J2:J41)</f>
        <v>121200</v>
      </c>
      <c r="K42" s="185"/>
      <c r="L42" s="186"/>
      <c r="M42" s="177"/>
      <c r="N42" s="177"/>
      <c r="O42" s="177"/>
      <c r="P42" s="13"/>
      <c r="Q42" s="13"/>
    </row>
  </sheetData>
  <autoFilter ref="A1:Q41">
    <sortState ref="A2:Q44">
      <sortCondition ref="B1:B43"/>
    </sortState>
  </autoFilter>
  <sortState ref="A2:Q42">
    <sortCondition ref="B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I14" sqref="I14"/>
    </sheetView>
  </sheetViews>
  <sheetFormatPr defaultRowHeight="15" x14ac:dyDescent="0.25"/>
  <cols>
    <col min="1" max="1" width="5.7109375" customWidth="1"/>
    <col min="2" max="2" width="10.7109375" customWidth="1"/>
    <col min="3" max="3" width="35" customWidth="1"/>
    <col min="4" max="4" width="8.5703125" customWidth="1"/>
    <col min="5" max="5" width="17.28515625" customWidth="1"/>
    <col min="6" max="1025" width="8.5703125" customWidth="1"/>
  </cols>
  <sheetData>
    <row r="1" spans="1:8" ht="15.75" x14ac:dyDescent="0.25">
      <c r="B1" s="156" t="s">
        <v>200</v>
      </c>
      <c r="C1" s="156"/>
      <c r="D1" s="98"/>
      <c r="E1" s="96"/>
      <c r="F1" s="157"/>
      <c r="G1" s="157"/>
      <c r="H1" s="157"/>
    </row>
    <row r="2" spans="1:8" x14ac:dyDescent="0.25">
      <c r="A2" s="125" t="s">
        <v>198</v>
      </c>
      <c r="B2" s="89" t="s">
        <v>127</v>
      </c>
      <c r="C2" s="89" t="s">
        <v>128</v>
      </c>
      <c r="D2" s="89" t="s">
        <v>129</v>
      </c>
      <c r="E2" s="92" t="s">
        <v>130</v>
      </c>
      <c r="F2" s="158"/>
      <c r="G2" s="158"/>
      <c r="H2" s="158"/>
    </row>
    <row r="3" spans="1:8" x14ac:dyDescent="0.25">
      <c r="A3" s="125">
        <v>1</v>
      </c>
      <c r="B3" s="159">
        <v>43318</v>
      </c>
      <c r="C3" s="160" t="s">
        <v>160</v>
      </c>
      <c r="D3" s="125" t="s">
        <v>194</v>
      </c>
      <c r="E3" s="161">
        <v>6000</v>
      </c>
      <c r="F3" s="135"/>
    </row>
    <row r="4" spans="1:8" x14ac:dyDescent="0.25">
      <c r="A4" s="125">
        <v>2</v>
      </c>
      <c r="B4" s="159">
        <v>43318</v>
      </c>
      <c r="C4" s="162" t="s">
        <v>162</v>
      </c>
      <c r="D4" s="125" t="s">
        <v>194</v>
      </c>
      <c r="E4" s="161">
        <v>1000</v>
      </c>
    </row>
    <row r="5" spans="1:8" x14ac:dyDescent="0.25">
      <c r="A5" s="125">
        <v>3</v>
      </c>
      <c r="B5" s="159">
        <v>43318</v>
      </c>
      <c r="C5" s="160" t="s">
        <v>163</v>
      </c>
      <c r="D5" s="125" t="s">
        <v>194</v>
      </c>
      <c r="E5" s="161">
        <v>8000</v>
      </c>
    </row>
    <row r="6" spans="1:8" x14ac:dyDescent="0.25">
      <c r="A6" s="125">
        <v>4</v>
      </c>
      <c r="B6" s="159">
        <v>43324</v>
      </c>
      <c r="C6" s="160" t="s">
        <v>203</v>
      </c>
      <c r="D6" s="125" t="s">
        <v>204</v>
      </c>
      <c r="E6" s="161">
        <v>53125</v>
      </c>
    </row>
    <row r="7" spans="1:8" x14ac:dyDescent="0.25">
      <c r="A7" s="125">
        <v>5</v>
      </c>
      <c r="B7" s="159">
        <v>43324</v>
      </c>
      <c r="C7" s="160" t="s">
        <v>206</v>
      </c>
      <c r="D7" s="125" t="s">
        <v>194</v>
      </c>
      <c r="E7" s="161">
        <v>1680</v>
      </c>
    </row>
    <row r="8" spans="1:8" x14ac:dyDescent="0.25">
      <c r="A8" s="125">
        <v>6</v>
      </c>
      <c r="B8" s="159">
        <v>43337</v>
      </c>
      <c r="C8" s="160" t="s">
        <v>205</v>
      </c>
      <c r="D8" s="125" t="s">
        <v>194</v>
      </c>
      <c r="E8" s="161">
        <v>4070</v>
      </c>
    </row>
    <row r="9" spans="1:8" x14ac:dyDescent="0.25">
      <c r="A9" s="125"/>
      <c r="B9" s="125"/>
      <c r="C9" s="165" t="s">
        <v>121</v>
      </c>
      <c r="D9" s="125"/>
      <c r="E9" s="161">
        <f>SUM(E3:E8)</f>
        <v>73875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activeCell="K7" sqref="K7"/>
    </sheetView>
  </sheetViews>
  <sheetFormatPr defaultRowHeight="15" x14ac:dyDescent="0.25"/>
  <cols>
    <col min="1" max="2" width="8.5703125" customWidth="1"/>
    <col min="3" max="3" width="17.7109375" customWidth="1"/>
    <col min="4" max="4" width="14.7109375" customWidth="1"/>
    <col min="5" max="5" width="8.5703125" customWidth="1"/>
    <col min="6" max="6" width="16.42578125" customWidth="1"/>
    <col min="7" max="7" width="18.5703125" customWidth="1"/>
    <col min="8" max="8" width="14" customWidth="1"/>
    <col min="9" max="9" width="8.5703125" customWidth="1"/>
    <col min="10" max="10" width="12" customWidth="1"/>
    <col min="11" max="11" width="12.28515625" customWidth="1"/>
    <col min="12" max="13" width="8.5703125" customWidth="1"/>
    <col min="14" max="14" width="16.140625" bestFit="1" customWidth="1"/>
    <col min="15" max="1025" width="8.5703125" customWidth="1"/>
  </cols>
  <sheetData>
    <row r="1" spans="1:13" x14ac:dyDescent="0.25">
      <c r="A1" s="204" t="s">
        <v>178</v>
      </c>
      <c r="B1" s="204"/>
      <c r="C1" s="204"/>
      <c r="D1" s="204"/>
      <c r="E1" s="204"/>
      <c r="F1" s="205" t="s">
        <v>179</v>
      </c>
      <c r="G1" s="205"/>
      <c r="H1" s="187" t="s">
        <v>188</v>
      </c>
      <c r="I1" s="206" t="s">
        <v>180</v>
      </c>
      <c r="J1" s="206"/>
      <c r="K1" s="206"/>
      <c r="L1" s="206"/>
      <c r="M1" t="s">
        <v>207</v>
      </c>
    </row>
    <row r="2" spans="1:13" x14ac:dyDescent="0.25">
      <c r="A2" t="s">
        <v>181</v>
      </c>
      <c r="B2" t="s">
        <v>182</v>
      </c>
      <c r="C2" t="s">
        <v>183</v>
      </c>
      <c r="D2" t="s">
        <v>184</v>
      </c>
      <c r="E2" t="s">
        <v>185</v>
      </c>
      <c r="F2" t="s">
        <v>186</v>
      </c>
      <c r="G2" t="s">
        <v>187</v>
      </c>
      <c r="H2" s="188" t="s">
        <v>188</v>
      </c>
      <c r="I2" t="s">
        <v>189</v>
      </c>
      <c r="J2" t="s">
        <v>190</v>
      </c>
      <c r="K2" t="s">
        <v>191</v>
      </c>
      <c r="L2" s="189" t="s">
        <v>188</v>
      </c>
    </row>
    <row r="3" spans="1:13" x14ac:dyDescent="0.25">
      <c r="A3" s="146" t="s">
        <v>192</v>
      </c>
      <c r="B3">
        <v>37800</v>
      </c>
      <c r="C3">
        <v>2500</v>
      </c>
      <c r="D3">
        <f>SUM(B3:C3)</f>
        <v>40300</v>
      </c>
      <c r="E3">
        <v>445519</v>
      </c>
      <c r="F3">
        <v>19130</v>
      </c>
      <c r="G3">
        <v>19130</v>
      </c>
      <c r="H3" s="188">
        <f>E3-G3</f>
        <v>426389</v>
      </c>
      <c r="I3">
        <v>200000</v>
      </c>
      <c r="J3">
        <v>201798</v>
      </c>
      <c r="K3">
        <v>24591</v>
      </c>
      <c r="L3" s="189">
        <f>SUM(I3:K3)</f>
        <v>426389</v>
      </c>
      <c r="M3">
        <f>L3-H3</f>
        <v>0</v>
      </c>
    </row>
    <row r="4" spans="1:13" x14ac:dyDescent="0.25">
      <c r="A4" s="192">
        <v>43251</v>
      </c>
      <c r="B4">
        <v>76600</v>
      </c>
      <c r="C4">
        <v>0</v>
      </c>
      <c r="D4">
        <f>SUM(B4:C4)</f>
        <v>76600</v>
      </c>
      <c r="E4">
        <f>E3+D4</f>
        <v>522119</v>
      </c>
      <c r="F4">
        <v>91190</v>
      </c>
      <c r="G4">
        <f>G3+F4</f>
        <v>110320</v>
      </c>
      <c r="H4" s="188">
        <f>E4-G4</f>
        <v>411799</v>
      </c>
      <c r="I4">
        <v>200000</v>
      </c>
      <c r="J4">
        <v>199398</v>
      </c>
      <c r="K4">
        <v>12401</v>
      </c>
      <c r="L4" s="189">
        <f>SUM(I4:K4)</f>
        <v>411799</v>
      </c>
      <c r="M4">
        <f t="shared" ref="M4:M7" si="0">L4-H4</f>
        <v>0</v>
      </c>
    </row>
    <row r="5" spans="1:13" x14ac:dyDescent="0.25">
      <c r="A5" s="192">
        <v>43281</v>
      </c>
      <c r="B5">
        <v>41200</v>
      </c>
      <c r="C5">
        <v>1701</v>
      </c>
      <c r="D5">
        <f>SUM(B5:C5)</f>
        <v>42901</v>
      </c>
      <c r="E5">
        <f>E4+D5</f>
        <v>565020</v>
      </c>
      <c r="F5">
        <v>52675</v>
      </c>
      <c r="G5">
        <f>G4+F5</f>
        <v>162995</v>
      </c>
      <c r="H5" s="188">
        <f>E5-G5</f>
        <v>402025</v>
      </c>
      <c r="I5">
        <v>200000</v>
      </c>
      <c r="J5">
        <v>187699</v>
      </c>
      <c r="K5">
        <v>14326</v>
      </c>
      <c r="L5" s="189">
        <f>SUM(I5:K5)</f>
        <v>402025</v>
      </c>
      <c r="M5">
        <f t="shared" si="0"/>
        <v>0</v>
      </c>
    </row>
    <row r="6" spans="1:13" x14ac:dyDescent="0.25">
      <c r="A6" s="192">
        <v>43311</v>
      </c>
      <c r="B6">
        <v>39200</v>
      </c>
      <c r="C6">
        <v>0</v>
      </c>
      <c r="D6">
        <f>SUM(B6:C6)</f>
        <v>39200</v>
      </c>
      <c r="E6">
        <f>E5+D6</f>
        <v>604220</v>
      </c>
      <c r="F6">
        <v>26250</v>
      </c>
      <c r="G6">
        <f>G5+F6</f>
        <v>189245</v>
      </c>
      <c r="H6" s="188">
        <f>E6-G6</f>
        <v>414975</v>
      </c>
      <c r="I6">
        <v>200000</v>
      </c>
      <c r="J6">
        <v>202099</v>
      </c>
      <c r="K6">
        <v>12876</v>
      </c>
      <c r="L6" s="189">
        <f>SUM(I6:K6)</f>
        <v>414975</v>
      </c>
      <c r="M6">
        <f t="shared" si="0"/>
        <v>0</v>
      </c>
    </row>
    <row r="7" spans="1:13" x14ac:dyDescent="0.25">
      <c r="A7" s="192">
        <v>43343</v>
      </c>
      <c r="B7">
        <v>57400</v>
      </c>
      <c r="C7">
        <v>0</v>
      </c>
      <c r="D7">
        <f>SUM(B7:C7)</f>
        <v>57400</v>
      </c>
      <c r="E7">
        <f>E6+D7</f>
        <v>661620</v>
      </c>
      <c r="F7">
        <v>73875</v>
      </c>
      <c r="G7">
        <f>G6+F7</f>
        <v>263120</v>
      </c>
      <c r="H7" s="188">
        <f>E7-G7</f>
        <v>398500</v>
      </c>
      <c r="I7">
        <v>200000</v>
      </c>
      <c r="J7">
        <v>194099</v>
      </c>
      <c r="K7">
        <f>8579-4200</f>
        <v>4379</v>
      </c>
      <c r="L7" s="189">
        <f>SUM(I7:K7)</f>
        <v>398478</v>
      </c>
      <c r="M7">
        <f t="shared" si="0"/>
        <v>-22</v>
      </c>
    </row>
    <row r="21" spans="1:3" x14ac:dyDescent="0.25">
      <c r="A21" t="s">
        <v>208</v>
      </c>
      <c r="B21">
        <v>8579</v>
      </c>
      <c r="C21">
        <f>8579-4200</f>
        <v>4379</v>
      </c>
    </row>
  </sheetData>
  <mergeCells count="3">
    <mergeCell ref="A1:E1"/>
    <mergeCell ref="F1:G1"/>
    <mergeCell ref="I1:L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70" zoomScaleNormal="70" workbookViewId="0">
      <selection activeCell="C43" sqref="A1:XFD1048576"/>
    </sheetView>
  </sheetViews>
  <sheetFormatPr defaultRowHeight="15" x14ac:dyDescent="0.25"/>
  <cols>
    <col min="1" max="1" width="13.28515625" customWidth="1"/>
    <col min="2" max="2" width="31.42578125" customWidth="1"/>
    <col min="3" max="1024" width="8.5703125" customWidth="1"/>
  </cols>
  <sheetData>
    <row r="1" spans="1:4" x14ac:dyDescent="0.25">
      <c r="A1" s="194" t="s">
        <v>0</v>
      </c>
      <c r="B1" s="195" t="s">
        <v>1</v>
      </c>
      <c r="C1" s="160" t="s">
        <v>194</v>
      </c>
      <c r="D1" s="125" t="s">
        <v>193</v>
      </c>
    </row>
    <row r="2" spans="1:4" x14ac:dyDescent="0.25">
      <c r="A2" s="190" t="s">
        <v>26</v>
      </c>
      <c r="B2" s="190" t="s">
        <v>27</v>
      </c>
      <c r="C2" s="125"/>
      <c r="D2" s="125"/>
    </row>
    <row r="3" spans="1:4" x14ac:dyDescent="0.25">
      <c r="A3" s="190" t="s">
        <v>28</v>
      </c>
      <c r="B3" s="190" t="s">
        <v>29</v>
      </c>
      <c r="C3" s="125"/>
      <c r="D3" s="125"/>
    </row>
    <row r="4" spans="1:4" x14ac:dyDescent="0.25">
      <c r="A4" s="190" t="s">
        <v>31</v>
      </c>
      <c r="B4" s="190" t="s">
        <v>32</v>
      </c>
      <c r="C4" s="125"/>
      <c r="D4" s="125"/>
    </row>
    <row r="5" spans="1:4" x14ac:dyDescent="0.25">
      <c r="A5" s="190" t="s">
        <v>33</v>
      </c>
      <c r="B5" s="190" t="s">
        <v>34</v>
      </c>
      <c r="C5" s="125">
        <v>1400</v>
      </c>
      <c r="D5" s="196">
        <v>43319</v>
      </c>
    </row>
    <row r="6" spans="1:4" x14ac:dyDescent="0.25">
      <c r="A6" s="190" t="s">
        <v>35</v>
      </c>
      <c r="B6" s="190" t="s">
        <v>36</v>
      </c>
      <c r="C6" s="125">
        <v>8400</v>
      </c>
      <c r="D6" s="196">
        <v>43322</v>
      </c>
    </row>
    <row r="7" spans="1:4" x14ac:dyDescent="0.25">
      <c r="A7" s="190" t="s">
        <v>37</v>
      </c>
      <c r="B7" s="190" t="s">
        <v>38</v>
      </c>
      <c r="C7" s="125">
        <v>2800</v>
      </c>
      <c r="D7" s="196">
        <v>43315</v>
      </c>
    </row>
    <row r="8" spans="1:4" x14ac:dyDescent="0.25">
      <c r="A8" s="190" t="s">
        <v>39</v>
      </c>
      <c r="B8" s="190" t="s">
        <v>40</v>
      </c>
      <c r="C8" s="125">
        <v>1400</v>
      </c>
      <c r="D8" s="196">
        <v>43333</v>
      </c>
    </row>
    <row r="9" spans="1:4" x14ac:dyDescent="0.25">
      <c r="A9" s="190" t="s">
        <v>42</v>
      </c>
      <c r="B9" s="190" t="s">
        <v>43</v>
      </c>
      <c r="C9" s="125">
        <v>1400</v>
      </c>
      <c r="D9" s="196">
        <v>43321</v>
      </c>
    </row>
    <row r="10" spans="1:4" x14ac:dyDescent="0.25">
      <c r="A10" s="190" t="s">
        <v>44</v>
      </c>
      <c r="B10" s="190" t="s">
        <v>45</v>
      </c>
      <c r="C10" s="125">
        <v>4200</v>
      </c>
      <c r="D10" s="196">
        <v>43315</v>
      </c>
    </row>
    <row r="11" spans="1:4" x14ac:dyDescent="0.25">
      <c r="A11" s="190" t="s">
        <v>47</v>
      </c>
      <c r="B11" s="190" t="s">
        <v>48</v>
      </c>
      <c r="C11" s="125"/>
      <c r="D11" s="196"/>
    </row>
    <row r="12" spans="1:4" x14ac:dyDescent="0.25">
      <c r="A12" s="190" t="s">
        <v>49</v>
      </c>
      <c r="B12" s="190" t="s">
        <v>50</v>
      </c>
      <c r="C12" s="125"/>
      <c r="D12" s="125"/>
    </row>
    <row r="13" spans="1:4" x14ac:dyDescent="0.25">
      <c r="A13" s="190" t="s">
        <v>52</v>
      </c>
      <c r="B13" s="190" t="s">
        <v>53</v>
      </c>
      <c r="C13" s="125"/>
      <c r="D13" s="125"/>
    </row>
    <row r="14" spans="1:4" x14ac:dyDescent="0.25">
      <c r="A14" s="190" t="s">
        <v>54</v>
      </c>
      <c r="B14" s="190" t="s">
        <v>55</v>
      </c>
      <c r="C14" s="125"/>
      <c r="D14" s="125"/>
    </row>
    <row r="15" spans="1:4" x14ac:dyDescent="0.25">
      <c r="A15" s="190" t="s">
        <v>56</v>
      </c>
      <c r="B15" s="190" t="s">
        <v>57</v>
      </c>
      <c r="C15" s="125"/>
      <c r="D15" s="125"/>
    </row>
    <row r="16" spans="1:4" x14ac:dyDescent="0.25">
      <c r="A16" s="190" t="s">
        <v>58</v>
      </c>
      <c r="B16" s="190" t="s">
        <v>59</v>
      </c>
      <c r="C16" s="125">
        <v>4200</v>
      </c>
      <c r="D16" s="196">
        <v>43314</v>
      </c>
    </row>
    <row r="17" spans="1:4" x14ac:dyDescent="0.25">
      <c r="A17" s="190" t="s">
        <v>61</v>
      </c>
      <c r="B17" s="190" t="s">
        <v>62</v>
      </c>
      <c r="C17" s="125">
        <v>2800</v>
      </c>
      <c r="D17" s="196">
        <v>43321</v>
      </c>
    </row>
    <row r="18" spans="1:4" x14ac:dyDescent="0.25">
      <c r="A18" s="190" t="s">
        <v>64</v>
      </c>
      <c r="B18" s="190" t="s">
        <v>65</v>
      </c>
      <c r="C18" s="125"/>
      <c r="D18" s="125"/>
    </row>
    <row r="19" spans="1:4" x14ac:dyDescent="0.25">
      <c r="A19" s="190" t="s">
        <v>66</v>
      </c>
      <c r="B19" s="190" t="s">
        <v>67</v>
      </c>
      <c r="C19" s="125"/>
      <c r="D19" s="196"/>
    </row>
    <row r="20" spans="1:4" x14ac:dyDescent="0.25">
      <c r="A20" s="190" t="s">
        <v>68</v>
      </c>
      <c r="B20" s="190" t="s">
        <v>69</v>
      </c>
      <c r="C20" s="125">
        <v>8400</v>
      </c>
      <c r="D20" s="196">
        <v>43341</v>
      </c>
    </row>
    <row r="21" spans="1:4" x14ac:dyDescent="0.25">
      <c r="A21" s="190" t="s">
        <v>70</v>
      </c>
      <c r="B21" s="190" t="s">
        <v>71</v>
      </c>
      <c r="C21" s="125"/>
      <c r="D21" s="125"/>
    </row>
    <row r="22" spans="1:4" x14ac:dyDescent="0.25">
      <c r="A22" s="190" t="s">
        <v>73</v>
      </c>
      <c r="B22" s="190" t="s">
        <v>74</v>
      </c>
      <c r="C22" s="125">
        <v>5600</v>
      </c>
      <c r="D22" s="196">
        <v>43317</v>
      </c>
    </row>
    <row r="23" spans="1:4" x14ac:dyDescent="0.25">
      <c r="A23" s="190" t="s">
        <v>75</v>
      </c>
      <c r="B23" s="190" t="s">
        <v>76</v>
      </c>
      <c r="C23" s="125"/>
      <c r="D23" s="196"/>
    </row>
    <row r="24" spans="1:4" x14ac:dyDescent="0.25">
      <c r="A24" s="191" t="s">
        <v>77</v>
      </c>
      <c r="B24" s="191" t="s">
        <v>78</v>
      </c>
      <c r="C24" s="125"/>
      <c r="D24" s="125"/>
    </row>
    <row r="25" spans="1:4" x14ac:dyDescent="0.25">
      <c r="A25" s="190" t="s">
        <v>80</v>
      </c>
      <c r="B25" s="190" t="s">
        <v>81</v>
      </c>
      <c r="C25" s="125"/>
      <c r="D25" s="125"/>
    </row>
    <row r="26" spans="1:4" x14ac:dyDescent="0.25">
      <c r="A26" s="190" t="s">
        <v>82</v>
      </c>
      <c r="B26" s="190" t="s">
        <v>83</v>
      </c>
      <c r="C26" s="125">
        <v>4200</v>
      </c>
      <c r="D26" s="196">
        <v>43326</v>
      </c>
    </row>
    <row r="27" spans="1:4" x14ac:dyDescent="0.25">
      <c r="A27" s="190" t="s">
        <v>84</v>
      </c>
      <c r="B27" s="190" t="s">
        <v>85</v>
      </c>
      <c r="C27" s="125">
        <v>1400</v>
      </c>
      <c r="D27" s="196">
        <v>43326</v>
      </c>
    </row>
    <row r="28" spans="1:4" x14ac:dyDescent="0.25">
      <c r="A28" s="190" t="s">
        <v>87</v>
      </c>
      <c r="B28" s="190" t="s">
        <v>88</v>
      </c>
      <c r="C28" s="125">
        <v>2800</v>
      </c>
      <c r="D28" s="196">
        <v>43315</v>
      </c>
    </row>
    <row r="29" spans="1:4" x14ac:dyDescent="0.25">
      <c r="A29" s="190" t="s">
        <v>89</v>
      </c>
      <c r="B29" s="190" t="s">
        <v>88</v>
      </c>
      <c r="C29" s="125"/>
      <c r="D29" s="196"/>
    </row>
    <row r="30" spans="1:4" x14ac:dyDescent="0.25">
      <c r="A30" s="190" t="s">
        <v>90</v>
      </c>
      <c r="B30" s="190" t="s">
        <v>91</v>
      </c>
      <c r="C30" s="125"/>
      <c r="D30" s="125"/>
    </row>
    <row r="31" spans="1:4" x14ac:dyDescent="0.25">
      <c r="A31" s="190" t="s">
        <v>92</v>
      </c>
      <c r="B31" s="190" t="s">
        <v>93</v>
      </c>
      <c r="C31" s="125">
        <v>1400</v>
      </c>
      <c r="D31" s="196">
        <v>43320</v>
      </c>
    </row>
    <row r="32" spans="1:4" x14ac:dyDescent="0.25">
      <c r="A32" s="190" t="s">
        <v>94</v>
      </c>
      <c r="B32" s="190" t="s">
        <v>95</v>
      </c>
      <c r="C32" s="125"/>
      <c r="D32" s="196"/>
    </row>
    <row r="33" spans="1:4" x14ac:dyDescent="0.25">
      <c r="A33" s="190" t="s">
        <v>96</v>
      </c>
      <c r="B33" s="190" t="s">
        <v>97</v>
      </c>
      <c r="C33" s="125"/>
      <c r="D33" s="196"/>
    </row>
    <row r="34" spans="1:4" x14ac:dyDescent="0.25">
      <c r="A34" s="190" t="s">
        <v>98</v>
      </c>
      <c r="B34" s="190" t="s">
        <v>99</v>
      </c>
      <c r="C34" s="125">
        <v>1400</v>
      </c>
      <c r="D34" s="196">
        <v>43319</v>
      </c>
    </row>
    <row r="35" spans="1:4" x14ac:dyDescent="0.25">
      <c r="A35" s="190" t="s">
        <v>100</v>
      </c>
      <c r="B35" s="190" t="s">
        <v>101</v>
      </c>
      <c r="C35" s="125">
        <v>1400</v>
      </c>
      <c r="D35" s="196">
        <v>43314</v>
      </c>
    </row>
    <row r="36" spans="1:4" x14ac:dyDescent="0.25">
      <c r="A36" s="190" t="s">
        <v>103</v>
      </c>
      <c r="B36" s="190" t="s">
        <v>104</v>
      </c>
      <c r="C36" s="125"/>
      <c r="D36" s="125"/>
    </row>
    <row r="37" spans="1:4" x14ac:dyDescent="0.25">
      <c r="A37" s="190" t="s">
        <v>105</v>
      </c>
      <c r="B37" s="190" t="s">
        <v>106</v>
      </c>
      <c r="C37" s="125"/>
      <c r="D37" s="125"/>
    </row>
    <row r="38" spans="1:4" x14ac:dyDescent="0.25">
      <c r="A38" s="190" t="s">
        <v>108</v>
      </c>
      <c r="B38" s="190" t="s">
        <v>109</v>
      </c>
      <c r="C38" s="125"/>
      <c r="D38" s="125"/>
    </row>
    <row r="39" spans="1:4" x14ac:dyDescent="0.25">
      <c r="A39" s="190" t="s">
        <v>110</v>
      </c>
      <c r="B39" s="190" t="s">
        <v>111</v>
      </c>
      <c r="C39" s="125"/>
      <c r="D39" s="125"/>
    </row>
    <row r="40" spans="1:4" x14ac:dyDescent="0.25">
      <c r="A40" s="190" t="s">
        <v>112</v>
      </c>
      <c r="B40" s="190" t="s">
        <v>113</v>
      </c>
      <c r="C40" s="125">
        <v>2800</v>
      </c>
      <c r="D40" s="196">
        <v>43327</v>
      </c>
    </row>
    <row r="41" spans="1:4" x14ac:dyDescent="0.25">
      <c r="A41" s="190" t="s">
        <v>115</v>
      </c>
      <c r="B41" s="190" t="s">
        <v>116</v>
      </c>
      <c r="C41" s="125">
        <v>1400</v>
      </c>
      <c r="D41" s="196">
        <v>43319</v>
      </c>
    </row>
    <row r="42" spans="1:4" x14ac:dyDescent="0.25">
      <c r="A42" s="193" t="s">
        <v>185</v>
      </c>
      <c r="C42">
        <f>SUM(C2:C41)</f>
        <v>57400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PAYMENTS</vt:lpstr>
      <vt:lpstr>2018-19</vt:lpstr>
      <vt:lpstr>PENDING</vt:lpstr>
      <vt:lpstr>Aug 18</vt:lpstr>
      <vt:lpstr>vertualRegister</vt:lpstr>
      <vt:lpstr>Contrubution received</vt:lpstr>
      <vt:lpstr>PAYMENTS!_FilterDatabase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shri</dc:creator>
  <dc:description/>
  <cp:lastModifiedBy>Microsoft</cp:lastModifiedBy>
  <cp:revision>2</cp:revision>
  <dcterms:created xsi:type="dcterms:W3CDTF">2004-05-19T19:58:32Z</dcterms:created>
  <dcterms:modified xsi:type="dcterms:W3CDTF">2018-09-01T13:10:06Z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