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 activeTab="1"/>
  </bookViews>
  <sheets>
    <sheet name="PAYMENTS" sheetId="1" r:id="rId1"/>
    <sheet name="2015-16" sheetId="2" r:id="rId2"/>
    <sheet name="PENDING" sheetId="3" r:id="rId3"/>
    <sheet name="MAR16" sheetId="4" r:id="rId4"/>
  </sheets>
  <calcPr calcId="144525"/>
</workbook>
</file>

<file path=xl/calcChain.xml><?xml version="1.0" encoding="utf-8"?>
<calcChain xmlns="http://schemas.openxmlformats.org/spreadsheetml/2006/main">
  <c r="E161" i="2" l="1"/>
  <c r="E12" i="4"/>
  <c r="Z42" i="1" l="1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3" i="3"/>
  <c r="Q4" i="3"/>
  <c r="Q5" i="3"/>
  <c r="P42" i="3"/>
  <c r="Q2" i="3"/>
  <c r="E143" i="2"/>
  <c r="E148" i="2" s="1"/>
  <c r="X42" i="1" l="1"/>
  <c r="O42" i="3"/>
  <c r="E136" i="2"/>
  <c r="V42" i="1" l="1"/>
  <c r="N42" i="3"/>
  <c r="E125" i="2"/>
  <c r="H120" i="2"/>
  <c r="T42" i="1" l="1"/>
  <c r="M42" i="3"/>
  <c r="E112" i="2"/>
  <c r="G108" i="2"/>
  <c r="G110" i="2" s="1"/>
  <c r="R42" i="1" l="1"/>
  <c r="L42" i="3"/>
  <c r="G95" i="2"/>
  <c r="E92" i="2"/>
  <c r="E98" i="2" s="1"/>
  <c r="P42" i="1" l="1"/>
  <c r="K42" i="3"/>
  <c r="E85" i="2"/>
  <c r="N42" i="1" l="1"/>
  <c r="J42" i="3"/>
  <c r="E71" i="2"/>
  <c r="G68" i="2"/>
  <c r="L42" i="1" l="1"/>
  <c r="I42" i="3"/>
  <c r="E57" i="2"/>
  <c r="J42" i="1" l="1"/>
  <c r="H42" i="3"/>
  <c r="E43" i="2"/>
  <c r="H42" i="1" l="1"/>
  <c r="AA42" i="1" s="1"/>
  <c r="AA45" i="1" s="1"/>
  <c r="G42" i="3"/>
  <c r="Q42" i="3" s="1"/>
  <c r="E25" i="2"/>
  <c r="F42" i="1" l="1"/>
  <c r="F42" i="3"/>
  <c r="E18" i="2"/>
  <c r="D42" i="1" l="1"/>
  <c r="C42" i="1"/>
  <c r="E42" i="3"/>
  <c r="D42" i="3"/>
</calcChain>
</file>

<file path=xl/sharedStrings.xml><?xml version="1.0" encoding="utf-8"?>
<sst xmlns="http://schemas.openxmlformats.org/spreadsheetml/2006/main" count="458" uniqueCount="242">
  <si>
    <t>FLAT No.</t>
  </si>
  <si>
    <t>OWNER’S NAME</t>
  </si>
  <si>
    <t>LAST YEAR CONTRIBUTION</t>
  </si>
  <si>
    <t>SOCIETY CHARGES Rs.FOR THE MONTH OF APRIL</t>
  </si>
  <si>
    <t>FOR APRIL MONTH-PAID ON DATE</t>
  </si>
  <si>
    <t>SOCIETY CHARGES Rs.FOR THE MONTH OF MAY</t>
  </si>
  <si>
    <t>FOR MAY MONTH-PAID ON DATE</t>
  </si>
  <si>
    <t>SOCIETY CHARGES Rs.FOR THE MONTH OF JUNE</t>
  </si>
  <si>
    <t>FOR JUNE MONTH-PAID ON DATE</t>
  </si>
  <si>
    <t>SOCIETY CHARGES Rs.FOR THE MONTH OF JULY</t>
  </si>
  <si>
    <t>FOR JULY MONTH-PAID ON DATE</t>
  </si>
  <si>
    <t>SOCIETY CHARGES Rs.FOR THE MONTH OF AUG</t>
  </si>
  <si>
    <t>FORAUG MONTH-PAID ON DATE</t>
  </si>
  <si>
    <t>SOCIETY CHARGES Rs.FOR THE MONTH OFSEP</t>
  </si>
  <si>
    <t>FOR SEP MONTH-PAID ON DATE</t>
  </si>
  <si>
    <t>SOCIETY CHARGES Rs.FOR THE MONTH OF OCT</t>
  </si>
  <si>
    <t>FOR OCT MONTH-PAID ON DATE</t>
  </si>
  <si>
    <t>SOCIETY CHARGES Rs.FOR THE MONTH OF NOV</t>
  </si>
  <si>
    <t>FOR NOV MONTH-PAID ON DATE</t>
  </si>
  <si>
    <t>SOCIETY CHARGES Rs.FOR THE MONTH OF DEC</t>
  </si>
  <si>
    <t>SOCIETY CHARGES Rs.FOR THE MONTH OF JAN</t>
  </si>
  <si>
    <t>FOR JAN MONTH-PAID ON DATE</t>
  </si>
  <si>
    <t>SOCIETY CHARGES Rs.FOR THE MONTH OF FEB</t>
  </si>
  <si>
    <t>FOR FEB MONTH-PAID ON DATE</t>
  </si>
  <si>
    <t>SOCIETY CHARGES Rs.FOR THE MONTH OF MAR</t>
  </si>
  <si>
    <t>FOR MAR MONTH-PAID ON DATE</t>
  </si>
  <si>
    <t>A-101</t>
  </si>
  <si>
    <t>SAMBHAJI A. GARUD</t>
  </si>
  <si>
    <t>A-102</t>
  </si>
  <si>
    <t>SMT. MANGAL N. GARUD</t>
  </si>
  <si>
    <t>A-103</t>
  </si>
  <si>
    <t>ARJUN D. GARUD</t>
  </si>
  <si>
    <t>A-104</t>
  </si>
  <si>
    <t>SMT. KAMAL V. GARUD</t>
  </si>
  <si>
    <t>A-105</t>
  </si>
  <si>
    <t>NAMDEV D. GARUD</t>
  </si>
  <si>
    <t>A-106</t>
  </si>
  <si>
    <t>SADAN G. GHORPADE</t>
  </si>
  <si>
    <t>A-201</t>
  </si>
  <si>
    <t>BABULAL C PARIHAR(MALI)</t>
  </si>
  <si>
    <t>A-202</t>
  </si>
  <si>
    <t>PATIL SACHIT R.</t>
  </si>
  <si>
    <t>A-203</t>
  </si>
  <si>
    <t>ANUPAM A. BHATTACHARJEE</t>
  </si>
  <si>
    <t>A-204</t>
  </si>
  <si>
    <t>PRAMOD D. JADIYAR</t>
  </si>
  <si>
    <t>A-205</t>
  </si>
  <si>
    <t>VINOD SINGH NEGI</t>
  </si>
  <si>
    <t>A-206</t>
  </si>
  <si>
    <t>BHAVE D.G.</t>
  </si>
  <si>
    <t>A-301</t>
  </si>
  <si>
    <t xml:space="preserve">AMIT P. ZANJURNE </t>
  </si>
  <si>
    <t>A-302</t>
  </si>
  <si>
    <t>MRS. KAMLESH VERMA</t>
  </si>
  <si>
    <t>A-303</t>
  </si>
  <si>
    <t>AMOL V. PAWAR</t>
  </si>
  <si>
    <t>A-304</t>
  </si>
  <si>
    <t>ANIL SHIVAJI GAIKWAD</t>
  </si>
  <si>
    <t>A-305</t>
  </si>
  <si>
    <t>YASHWANT G. NIKAM</t>
  </si>
  <si>
    <t>A-306</t>
  </si>
  <si>
    <t>MRS. RATNAMALA D. BHOR</t>
  </si>
  <si>
    <t>A-401</t>
  </si>
  <si>
    <t>NADGAUDA NARSINGHRAO B.</t>
  </si>
  <si>
    <t>A-402</t>
  </si>
  <si>
    <t>ANANDKUMAR K. JAISWAL</t>
  </si>
  <si>
    <t>A-403</t>
  </si>
  <si>
    <t>SUMIT KAUL</t>
  </si>
  <si>
    <t>A-404</t>
  </si>
  <si>
    <t>SUDHIRKUMAR SHARMA</t>
  </si>
  <si>
    <t>A-405</t>
  </si>
  <si>
    <t>ANIL SALVI</t>
  </si>
  <si>
    <t>A-406</t>
  </si>
  <si>
    <t>VILAS K. BHOR</t>
  </si>
  <si>
    <t>B-101</t>
  </si>
  <si>
    <t>RAVINDRA D. BHONGALE</t>
  </si>
  <si>
    <t>B-102</t>
  </si>
  <si>
    <t>PRAVIN B. KAMTHE</t>
  </si>
  <si>
    <t>B-103</t>
  </si>
  <si>
    <t>PRITAM S. RAWOOL</t>
  </si>
  <si>
    <t>B-104</t>
  </si>
  <si>
    <t>B-201</t>
  </si>
  <si>
    <t>RANBIR SINGH RATTAN/ RAVINDER KAUR</t>
  </si>
  <si>
    <t>B-202</t>
  </si>
  <si>
    <t>RANGNATH B. BANDGAR</t>
  </si>
  <si>
    <t>B-203</t>
  </si>
  <si>
    <t>KISHOR M. PATIL</t>
  </si>
  <si>
    <t>B-204</t>
  </si>
  <si>
    <t>AJAYKUMAR SINGH</t>
  </si>
  <si>
    <t>B-301</t>
  </si>
  <si>
    <t>ASHWINI KUMAR SHUKLA</t>
  </si>
  <si>
    <t>B-302</t>
  </si>
  <si>
    <t>SAGAR RAINA</t>
  </si>
  <si>
    <t>B-303</t>
  </si>
  <si>
    <t>KAMLESH M. PACHARNE</t>
  </si>
  <si>
    <t>B-304</t>
  </si>
  <si>
    <t>ASHUTOSH ADHAV</t>
  </si>
  <si>
    <t>B-401</t>
  </si>
  <si>
    <t>BHIKAJI K. BHOR</t>
  </si>
  <si>
    <t>B-402</t>
  </si>
  <si>
    <t>UMESH S. MAGAR</t>
  </si>
  <si>
    <t>B-403</t>
  </si>
  <si>
    <t>RAMESH B. RODE</t>
  </si>
  <si>
    <t>B-404</t>
  </si>
  <si>
    <t>AJAY H. BORKAR</t>
  </si>
  <si>
    <t>Total collection</t>
  </si>
  <si>
    <t>TOTAL BAL</t>
  </si>
  <si>
    <t>2015-16</t>
  </si>
  <si>
    <t>SL NO.</t>
  </si>
  <si>
    <t>FLAT NO</t>
  </si>
  <si>
    <t>OWNERS NAME</t>
  </si>
  <si>
    <t>PREVIOUS DUES</t>
  </si>
  <si>
    <t>SOCIETY CHARGES Rs.FOR THE MONTH OF JUN</t>
  </si>
  <si>
    <t>SOCIETY CHARGES Rs.FOR THE MONTH OF JUL</t>
  </si>
  <si>
    <t>SOCIETY CHARGES Rs.FOR THE MONTH OF SEP</t>
  </si>
  <si>
    <t>SOCIETY CHARGES Rs.FOR THE MONTH OFDEC</t>
  </si>
  <si>
    <t>Total DUE AS ON DATE</t>
  </si>
  <si>
    <t>ASHWINKUMAR SHUKLA</t>
  </si>
  <si>
    <t>DATE</t>
  </si>
  <si>
    <t>ITEM</t>
  </si>
  <si>
    <t>NO/SIZE</t>
  </si>
  <si>
    <t>AMOUNT(Rs.)</t>
  </si>
  <si>
    <t xml:space="preserve"> PAYMENT FOR GARBAGE PICKER</t>
  </si>
  <si>
    <t>TOTAL</t>
  </si>
  <si>
    <t>c/f exp as on 01/04/2015-0</t>
  </si>
  <si>
    <t>SL NO</t>
  </si>
  <si>
    <t>MAR</t>
  </si>
  <si>
    <t xml:space="preserve">                       EXPENDITURE FOR THE MONTH OF APR 2015</t>
  </si>
  <si>
    <t>previous  c/f amount</t>
  </si>
  <si>
    <t>PAYMENT TO BAHADUR MAR15</t>
  </si>
  <si>
    <t>EXTRA DUTY BAHADUR</t>
  </si>
  <si>
    <t>LABOUR FOR PREMISES CLEANING</t>
  </si>
  <si>
    <t>WATER MOTOR REPAIR BOTH WING</t>
  </si>
  <si>
    <t>BROOMS FOR SOCIETY CLEANING</t>
  </si>
  <si>
    <t xml:space="preserve">BAL PAYMENT TO VITTHAL </t>
  </si>
  <si>
    <t>FEB &amp; MAR</t>
  </si>
  <si>
    <t>MSEB BILL FOR MAR 15</t>
  </si>
  <si>
    <t>ADV PAY TO BAHADUR</t>
  </si>
  <si>
    <t>APR</t>
  </si>
  <si>
    <t xml:space="preserve">                       EXPENDITURE FOR THE MONTH OF MAY 2015</t>
  </si>
  <si>
    <t>c/f exp as on 30/04/2015-28440</t>
  </si>
  <si>
    <t>PAYMENT TO BAHADUR APR15</t>
  </si>
  <si>
    <t>WATER TANKER FEB MAR APR</t>
  </si>
  <si>
    <t>243 TRIP</t>
  </si>
  <si>
    <t>LIFT AMC FEE MAY TO JUL</t>
  </si>
  <si>
    <t>DIESEL FOR DG SET</t>
  </si>
  <si>
    <t>AMENITY USE FOR PARTY A303</t>
  </si>
  <si>
    <t xml:space="preserve">                       EXPENDITURE FOR THE MONTH OF JUN 2015</t>
  </si>
  <si>
    <t>c/f exp as on 30/05/2015-109615</t>
  </si>
  <si>
    <t>MAY</t>
  </si>
  <si>
    <t>PAYMENT TO BAHADUR MAY 15</t>
  </si>
  <si>
    <t>MSEB BILL FOR MAY 15</t>
  </si>
  <si>
    <t>EXPENSE ON R/DAY CELEBERATION</t>
  </si>
  <si>
    <t>JAN</t>
  </si>
  <si>
    <t xml:space="preserve"> PAYMENT TO VITTHAL </t>
  </si>
  <si>
    <t>may</t>
  </si>
  <si>
    <t>ADV 8000</t>
  </si>
  <si>
    <t>15LTR</t>
  </si>
  <si>
    <t xml:space="preserve">                       EXPENDITURE FOR THE MONTH OF JUL 2015</t>
  </si>
  <si>
    <t>c/f exp as on 30/06/2015-137165</t>
  </si>
  <si>
    <t>JUN</t>
  </si>
  <si>
    <t>PAYMENT TO BAHADUR JUN 15</t>
  </si>
  <si>
    <t>ADV 1000</t>
  </si>
  <si>
    <t>STATIONARY RECEIPT BOOK</t>
  </si>
  <si>
    <t xml:space="preserve">                       EXPENDITURE FOR THE MONTH OF AUG 2015</t>
  </si>
  <si>
    <t>c/f exp as on 31/07/2015-148105</t>
  </si>
  <si>
    <t>JUL</t>
  </si>
  <si>
    <t>MSEB BILL FOR jul 15</t>
  </si>
  <si>
    <t>security amt also paid</t>
  </si>
  <si>
    <t>BAL PAY TO VITTHAL FOR JUL 15</t>
  </si>
  <si>
    <t>ADV 4000</t>
  </si>
  <si>
    <t>15 AUG CELEBERATION</t>
  </si>
  <si>
    <t>WATER TANKER BILL FOR 3 MONTHS</t>
  </si>
  <si>
    <t xml:space="preserve">                       EXPENDITURE FOR THE MONTH OFSEP 2015</t>
  </si>
  <si>
    <t>c/f exp as on 31/08/2015-239803</t>
  </si>
  <si>
    <t>MSEB BILL FOR AUG 15</t>
  </si>
  <si>
    <t>AUG</t>
  </si>
  <si>
    <t>PLUMBER VISHNU FOR A WING TERRACE PIPELINE</t>
  </si>
  <si>
    <t>WATER TANKER BILL FOR AUG 15</t>
  </si>
  <si>
    <t>83 TRIPS</t>
  </si>
  <si>
    <t>SECURITY &amp; HOUSEKEEPING BILL</t>
  </si>
  <si>
    <t>LIFT QTLY AMC CHARGES</t>
  </si>
  <si>
    <t>CFL LIFT CABIN B WING</t>
  </si>
  <si>
    <t xml:space="preserve">                       EXPENDITURE FOR THE MONTH OF OCT  2015</t>
  </si>
  <si>
    <t>c/f exp as on 30/09/2015-287804</t>
  </si>
  <si>
    <t>MSEB BILL FOR SEP 15</t>
  </si>
  <si>
    <t>WATER TANKER BILL FOR SEP 15</t>
  </si>
  <si>
    <t>86 TRIPS</t>
  </si>
  <si>
    <t>SEP</t>
  </si>
  <si>
    <t>PAYMENT TO BAHADUR SEP 15</t>
  </si>
  <si>
    <t>SECURITY BILL FOR SEP 15</t>
  </si>
  <si>
    <t>LIFT REPAIR/PARTS REPLACEMENT CHARGES</t>
  </si>
  <si>
    <t>CLEANING MATERIAL BROOMS ETC</t>
  </si>
  <si>
    <t xml:space="preserve">                       EXPENDITURE FOR THE MONTH OF NOV 2015</t>
  </si>
  <si>
    <t>c/f exp as on 31/10/2015-330854</t>
  </si>
  <si>
    <t>MSEB BILL FOR OCT 15</t>
  </si>
  <si>
    <t>OCT</t>
  </si>
  <si>
    <t>PAYMENT TO BAHADUR OCT15</t>
  </si>
  <si>
    <t>87 TRIPS</t>
  </si>
  <si>
    <t>PAYMENT TO GARBAGE COLLECTOR</t>
  </si>
  <si>
    <t>TORCH FOR NIGHT SECURITY</t>
  </si>
  <si>
    <t>DIWALI SWEET FOR SECURITY</t>
  </si>
  <si>
    <t>DIWALI BONUS FOR BAHADUR</t>
  </si>
  <si>
    <t>DIWALI BONUS TO DAY SECURITY</t>
  </si>
  <si>
    <t>SEWER CLEANING CHARGES B WING</t>
  </si>
  <si>
    <t xml:space="preserve">                       EXPENDITURE FOR THE MONTH OF DEC 2015</t>
  </si>
  <si>
    <t>c/f exp as on 30/11/2015-379599</t>
  </si>
  <si>
    <t>NOV</t>
  </si>
  <si>
    <t>MSEB BILL FOR NOV 15</t>
  </si>
  <si>
    <t>PAYMENT TO BAHADUR NOV 15</t>
  </si>
  <si>
    <t>SECURITY BILL FOR NOV 15</t>
  </si>
  <si>
    <t>WATER TANKER BILL FOR NOV 15</t>
  </si>
  <si>
    <t>B WING GROUND TANK CLEANING</t>
  </si>
  <si>
    <t>PLASTIC PIPE 4 FT</t>
  </si>
  <si>
    <t>PLUMBER CHARGES BA WING 301&amp;401</t>
  </si>
  <si>
    <t xml:space="preserve">                       EXPENDITURE FOR THE MONTH OF JAN 2016</t>
  </si>
  <si>
    <t>c/f exp as on 31/12/2015-427184</t>
  </si>
  <si>
    <t>DEC</t>
  </si>
  <si>
    <t>PAYMENT TO BAHADUR DEC 15</t>
  </si>
  <si>
    <t>SWEEPER /MOPPER PURCHASED</t>
  </si>
  <si>
    <t>LIFT AMC CHARGES</t>
  </si>
  <si>
    <t>JAN-MAR</t>
  </si>
  <si>
    <t>plastic pipe for a wing water tank</t>
  </si>
  <si>
    <t xml:space="preserve">                       EXPENDITURE FOR THE MONTH OF FEB 2016</t>
  </si>
  <si>
    <t>c/f exp as on 31/01/2016-453304</t>
  </si>
  <si>
    <t>MSEB BILL FOR JAN 15</t>
  </si>
  <si>
    <t>PAYMENT TO WATER TANKAR82+92</t>
  </si>
  <si>
    <t>WATER PUMP PURCHASED A WING</t>
  </si>
  <si>
    <t>WATER PUMP INSTALLATION CHARGES</t>
  </si>
  <si>
    <t>LED BULBS REPLACED</t>
  </si>
  <si>
    <t>TRANSPORTATION 200 ADDED</t>
  </si>
  <si>
    <t xml:space="preserve">                       EXPENDITURE FOR THE MONTH OF MAR 2016</t>
  </si>
  <si>
    <t>c/f exp as on 29/02/2016-530584</t>
  </si>
  <si>
    <t>GEN SET BATTERY REPLACED</t>
  </si>
  <si>
    <t>SECURITY BILL FOR FEB 16 VMD MGT</t>
  </si>
  <si>
    <t>FEB</t>
  </si>
  <si>
    <t>MSEB BILL FOR FEB 16</t>
  </si>
  <si>
    <t>SECURITY BILL FOR JAN 16 VMD MGT</t>
  </si>
  <si>
    <t>PAYMENT TO BAHADUR JAN 16</t>
  </si>
  <si>
    <t>DEC+JAN</t>
  </si>
  <si>
    <t>PAYMENT TO BAHADUR FEB 16</t>
  </si>
  <si>
    <t>HOUSEKEEPING CHARGES TO SHIBLAL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</si>
</sst>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d\-mmm\-yy;@"/>
    <numFmt numFmtId="165" formatCode="0;[Red]0"/>
    <numFmt numFmtId="166" formatCode="[$-409]d/mmm/yy;@"/>
    <numFmt numFmtId="167" formatCode="0.00;[Red]0.00"/>
  </numFmts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Verdana"/>
      <family val="2"/>
    </font>
    <font>
      <b/>
      <sz val="11"/>
      <name val="Arial"/>
      <family val="2"/>
    </font>
    <font>
      <b/>
      <sz val="14"/>
      <name val="Arial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9"/>
      <name val="Arial"/>
      <family val="2"/>
    </font>
    <font>
      <b/>
      <sz val="11"/>
      <color rgb="FFFF0000"/>
      <name val="Verdana"/>
      <family val="2"/>
    </font>
    <font>
      <b/>
      <sz val="11"/>
      <color theme="1"/>
      <name val="Calibri"/>
      <family val="2"/>
      <scheme val="minor"/>
    </font>
    <font>
      <b/>
      <sz val="10"/>
      <color rgb="FFFF0000"/>
      <name val="Verdana"/>
      <family val="2"/>
    </font>
    <font>
      <b/>
      <sz val="10"/>
      <color theme="1"/>
      <name val="Verdana"/>
      <family val="2"/>
    </font>
    <font>
      <b/>
      <sz val="11"/>
      <color theme="1"/>
      <name val="Verdana"/>
      <family val="2"/>
    </font>
    <font>
      <b/>
      <sz val="10"/>
      <name val="Verdana"/>
      <family val="2"/>
    </font>
    <font>
      <b/>
      <sz val="11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134">
    <xf numFmtId="0" fontId="0" fillId="0" borderId="0" xfId="0"/>
    <xf numFmtId="0" fontId="0" fillId="0" borderId="0" xfId="0"/>
    <xf numFmtId="0" fontId="3" fillId="0" borderId="1" xfId="1" applyFont="1" applyBorder="1"/>
    <xf numFmtId="0" fontId="5" fillId="0" borderId="1" xfId="1" applyFont="1" applyBorder="1" applyAlignment="1">
      <alignment horizontal="center" vertical="top" wrapText="1"/>
    </xf>
    <xf numFmtId="0" fontId="6" fillId="0" borderId="1" xfId="1" applyFont="1" applyBorder="1" applyAlignment="1">
      <alignment horizontal="center" vertical="top"/>
    </xf>
    <xf numFmtId="164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164" fontId="2" fillId="0" borderId="1" xfId="1" applyNumberFormat="1" applyFont="1" applyBorder="1" applyAlignment="1">
      <alignment horizontal="center" vertical="top"/>
    </xf>
    <xf numFmtId="164" fontId="3" fillId="0" borderId="7" xfId="1" applyNumberFormat="1" applyFont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vertical="center"/>
    </xf>
    <xf numFmtId="164" fontId="3" fillId="0" borderId="7" xfId="1" applyNumberFormat="1" applyFont="1" applyFill="1" applyBorder="1" applyAlignment="1">
      <alignment horizontal="center" vertical="center"/>
    </xf>
    <xf numFmtId="164" fontId="2" fillId="0" borderId="7" xfId="1" applyNumberFormat="1" applyFont="1" applyFill="1" applyBorder="1" applyAlignment="1">
      <alignment horizontal="center" vertical="center"/>
    </xf>
    <xf numFmtId="164" fontId="2" fillId="0" borderId="7" xfId="1" applyNumberFormat="1" applyFont="1" applyBorder="1" applyAlignment="1">
      <alignment horizontal="center" vertical="center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5" xfId="1" applyFont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 wrapText="1"/>
    </xf>
    <xf numFmtId="0" fontId="3" fillId="0" borderId="8" xfId="1" applyFont="1" applyBorder="1" applyAlignment="1">
      <alignment vertical="top" wrapText="1"/>
    </xf>
    <xf numFmtId="0" fontId="3" fillId="0" borderId="8" xfId="1" applyFont="1" applyBorder="1" applyAlignment="1">
      <alignment horizontal="center" vertical="top" wrapText="1"/>
    </xf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vertical="top" wrapText="1"/>
    </xf>
    <xf numFmtId="0" fontId="3" fillId="0" borderId="1" xfId="1" applyFont="1" applyBorder="1" applyAlignment="1">
      <alignment horizontal="center" vertical="top" wrapText="1"/>
    </xf>
    <xf numFmtId="0" fontId="3" fillId="0" borderId="1" xfId="1" applyFont="1" applyFill="1" applyBorder="1" applyAlignment="1">
      <alignment vertical="top" wrapText="1"/>
    </xf>
    <xf numFmtId="15" fontId="3" fillId="0" borderId="1" xfId="1" applyNumberFormat="1" applyFont="1" applyBorder="1" applyAlignment="1">
      <alignment horizontal="center" vertical="top" wrapText="1"/>
    </xf>
    <xf numFmtId="164" fontId="3" fillId="0" borderId="7" xfId="1" applyNumberFormat="1" applyFont="1" applyBorder="1" applyAlignment="1">
      <alignment horizontal="center" vertical="top" wrapText="1"/>
    </xf>
    <xf numFmtId="164" fontId="3" fillId="0" borderId="1" xfId="1" applyNumberFormat="1" applyFont="1" applyBorder="1" applyAlignment="1">
      <alignment horizontal="center" vertical="top" wrapText="1"/>
    </xf>
    <xf numFmtId="164" fontId="3" fillId="0" borderId="7" xfId="1" applyNumberFormat="1" applyFont="1" applyBorder="1" applyAlignment="1">
      <alignment horizontal="center" vertical="center" wrapText="1"/>
    </xf>
    <xf numFmtId="164" fontId="3" fillId="0" borderId="7" xfId="1" applyNumberFormat="1" applyFont="1" applyFill="1" applyBorder="1" applyAlignment="1">
      <alignment horizontal="center" vertical="top" wrapText="1"/>
    </xf>
    <xf numFmtId="164" fontId="3" fillId="0" borderId="1" xfId="1" applyNumberFormat="1" applyFont="1" applyFill="1" applyBorder="1" applyAlignment="1">
      <alignment horizontal="center" vertical="top" wrapText="1"/>
    </xf>
    <xf numFmtId="0" fontId="3" fillId="0" borderId="1" xfId="1" applyFont="1" applyFill="1" applyBorder="1" applyAlignment="1">
      <alignment horizontal="center" vertical="center" wrapText="1"/>
    </xf>
    <xf numFmtId="164" fontId="3" fillId="0" borderId="7" xfId="1" applyNumberFormat="1" applyFont="1" applyFill="1" applyBorder="1" applyAlignment="1">
      <alignment horizontal="center" vertical="center" wrapText="1"/>
    </xf>
    <xf numFmtId="164" fontId="3" fillId="0" borderId="1" xfId="1" applyNumberFormat="1" applyFont="1" applyFill="1" applyBorder="1" applyAlignment="1">
      <alignment horizontal="center" vertical="center" wrapText="1"/>
    </xf>
    <xf numFmtId="15" fontId="3" fillId="0" borderId="7" xfId="1" applyNumberFormat="1" applyFont="1" applyBorder="1" applyAlignment="1">
      <alignment horizontal="center" vertical="top" wrapText="1"/>
    </xf>
    <xf numFmtId="0" fontId="8" fillId="0" borderId="0" xfId="0" applyFont="1"/>
    <xf numFmtId="0" fontId="3" fillId="0" borderId="6" xfId="1" applyFont="1" applyBorder="1" applyAlignment="1">
      <alignment horizontal="center" vertical="top" wrapText="1"/>
    </xf>
    <xf numFmtId="164" fontId="2" fillId="0" borderId="7" xfId="1" applyNumberFormat="1" applyFont="1" applyBorder="1"/>
    <xf numFmtId="165" fontId="3" fillId="0" borderId="8" xfId="1" applyNumberFormat="1" applyFont="1" applyBorder="1" applyAlignment="1">
      <alignment horizontal="center" vertical="top" wrapText="1"/>
    </xf>
    <xf numFmtId="165" fontId="3" fillId="0" borderId="1" xfId="1" applyNumberFormat="1" applyFont="1" applyBorder="1" applyAlignment="1">
      <alignment horizontal="center"/>
    </xf>
    <xf numFmtId="165" fontId="3" fillId="0" borderId="1" xfId="1" applyNumberFormat="1" applyFont="1" applyBorder="1" applyAlignment="1">
      <alignment horizontal="center" vertical="top" wrapText="1"/>
    </xf>
    <xf numFmtId="164" fontId="3" fillId="0" borderId="8" xfId="1" applyNumberFormat="1" applyFont="1" applyBorder="1" applyAlignment="1">
      <alignment horizontal="center" vertical="top" wrapText="1"/>
    </xf>
    <xf numFmtId="166" fontId="3" fillId="0" borderId="1" xfId="1" applyNumberFormat="1" applyFont="1" applyBorder="1" applyAlignment="1">
      <alignment horizontal="center" vertical="top" wrapText="1"/>
    </xf>
    <xf numFmtId="166" fontId="3" fillId="0" borderId="7" xfId="1" applyNumberFormat="1" applyFont="1" applyBorder="1" applyAlignment="1">
      <alignment horizontal="center" vertical="top" wrapText="1"/>
    </xf>
    <xf numFmtId="165" fontId="3" fillId="0" borderId="7" xfId="1" applyNumberFormat="1" applyFont="1" applyBorder="1" applyAlignment="1">
      <alignment horizontal="center" vertical="center"/>
    </xf>
    <xf numFmtId="15" fontId="3" fillId="0" borderId="9" xfId="1" applyNumberFormat="1" applyFont="1" applyBorder="1" applyAlignment="1">
      <alignment horizontal="center" vertical="center" wrapText="1"/>
    </xf>
    <xf numFmtId="164" fontId="3" fillId="0" borderId="10" xfId="1" applyNumberFormat="1" applyFont="1" applyBorder="1" applyAlignment="1">
      <alignment horizontal="center" vertical="top" wrapText="1"/>
    </xf>
    <xf numFmtId="164" fontId="3" fillId="0" borderId="10" xfId="1" applyNumberFormat="1" applyFont="1" applyBorder="1" applyAlignment="1">
      <alignment horizontal="center" vertical="center" wrapText="1"/>
    </xf>
    <xf numFmtId="165" fontId="3" fillId="0" borderId="9" xfId="1" applyNumberFormat="1" applyFont="1" applyBorder="1" applyAlignment="1">
      <alignment horizontal="center"/>
    </xf>
    <xf numFmtId="165" fontId="8" fillId="0" borderId="0" xfId="0" applyNumberFormat="1" applyFont="1" applyAlignment="1">
      <alignment horizontal="center"/>
    </xf>
    <xf numFmtId="0" fontId="0" fillId="0" borderId="1" xfId="0" applyBorder="1"/>
    <xf numFmtId="0" fontId="1" fillId="0" borderId="0" xfId="0" applyFont="1"/>
    <xf numFmtId="165" fontId="2" fillId="0" borderId="7" xfId="1" applyNumberFormat="1" applyFont="1" applyBorder="1"/>
    <xf numFmtId="165" fontId="4" fillId="0" borderId="7" xfId="1" applyNumberFormat="1" applyFont="1" applyBorder="1" applyAlignment="1">
      <alignment horizontal="center" vertical="center"/>
    </xf>
    <xf numFmtId="16" fontId="8" fillId="0" borderId="0" xfId="0" applyNumberFormat="1" applyFont="1"/>
    <xf numFmtId="165" fontId="7" fillId="0" borderId="1" xfId="1" applyNumberFormat="1" applyFont="1" applyBorder="1" applyAlignment="1">
      <alignment horizontal="center" vertical="center"/>
    </xf>
    <xf numFmtId="166" fontId="3" fillId="0" borderId="7" xfId="1" applyNumberFormat="1" applyFont="1" applyBorder="1" applyAlignment="1">
      <alignment horizontal="center" wrapText="1"/>
    </xf>
    <xf numFmtId="165" fontId="0" fillId="0" borderId="0" xfId="0" applyNumberFormat="1" applyAlignment="1">
      <alignment horizontal="left"/>
    </xf>
    <xf numFmtId="165" fontId="4" fillId="0" borderId="9" xfId="1" applyNumberFormat="1" applyFont="1" applyBorder="1" applyAlignment="1">
      <alignment vertical="center"/>
    </xf>
    <xf numFmtId="0" fontId="9" fillId="0" borderId="0" xfId="0" applyFont="1" applyAlignment="1"/>
    <xf numFmtId="165" fontId="9" fillId="0" borderId="0" xfId="0" applyNumberFormat="1" applyFont="1" applyAlignment="1"/>
    <xf numFmtId="166" fontId="3" fillId="0" borderId="7" xfId="1" applyNumberFormat="1" applyFont="1" applyFill="1" applyBorder="1" applyAlignment="1">
      <alignment horizontal="center" wrapText="1"/>
    </xf>
    <xf numFmtId="0" fontId="9" fillId="0" borderId="0" xfId="0" applyFont="1" applyFill="1" applyBorder="1" applyAlignment="1"/>
    <xf numFmtId="164" fontId="10" fillId="0" borderId="1" xfId="1" applyNumberFormat="1" applyFont="1" applyBorder="1" applyAlignment="1">
      <alignment horizontal="center" vertical="center" wrapText="1"/>
    </xf>
    <xf numFmtId="164" fontId="10" fillId="0" borderId="1" xfId="1" applyNumberFormat="1" applyFont="1" applyBorder="1" applyAlignment="1">
      <alignment horizontal="center" vertical="center"/>
    </xf>
    <xf numFmtId="165" fontId="0" fillId="0" borderId="1" xfId="0" applyNumberFormat="1" applyBorder="1"/>
    <xf numFmtId="165" fontId="0" fillId="0" borderId="0" xfId="0" applyNumberFormat="1"/>
    <xf numFmtId="14" fontId="0" fillId="0" borderId="1" xfId="0" applyNumberFormat="1" applyBorder="1"/>
    <xf numFmtId="164" fontId="3" fillId="0" borderId="1" xfId="1" applyNumberFormat="1" applyFont="1" applyBorder="1" applyAlignment="1">
      <alignment horizontal="center" vertical="center" wrapText="1"/>
    </xf>
    <xf numFmtId="164" fontId="3" fillId="0" borderId="0" xfId="1" applyNumberFormat="1" applyFont="1" applyFill="1" applyBorder="1" applyAlignment="1">
      <alignment vertical="center" wrapText="1"/>
    </xf>
    <xf numFmtId="164" fontId="3" fillId="0" borderId="9" xfId="1" applyNumberFormat="1" applyFont="1" applyBorder="1" applyAlignment="1">
      <alignment horizontal="center" vertical="center" wrapText="1"/>
    </xf>
    <xf numFmtId="0" fontId="11" fillId="0" borderId="11" xfId="1" applyFont="1" applyBorder="1" applyAlignment="1">
      <alignment horizontal="center" vertical="top" wrapText="1"/>
    </xf>
    <xf numFmtId="0" fontId="10" fillId="0" borderId="1" xfId="1" applyFont="1" applyBorder="1" applyAlignment="1">
      <alignment horizontal="center" vertical="top"/>
    </xf>
    <xf numFmtId="164" fontId="10" fillId="0" borderId="0" xfId="1" applyNumberFormat="1" applyFont="1" applyBorder="1" applyAlignment="1">
      <alignment horizontal="center" vertical="center" wrapText="1"/>
    </xf>
    <xf numFmtId="166" fontId="10" fillId="0" borderId="0" xfId="1" applyNumberFormat="1" applyFont="1" applyBorder="1" applyAlignment="1">
      <alignment vertical="center" wrapText="1"/>
    </xf>
    <xf numFmtId="0" fontId="3" fillId="0" borderId="13" xfId="1" applyFont="1" applyFill="1" applyBorder="1" applyAlignment="1">
      <alignment vertical="top" wrapText="1"/>
    </xf>
    <xf numFmtId="0" fontId="3" fillId="0" borderId="0" xfId="1" applyFont="1" applyFill="1" applyBorder="1" applyAlignment="1">
      <alignment vertical="top" wrapText="1"/>
    </xf>
    <xf numFmtId="165" fontId="8" fillId="0" borderId="0" xfId="0" applyNumberFormat="1" applyFont="1" applyAlignment="1"/>
    <xf numFmtId="165" fontId="3" fillId="0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1" fontId="10" fillId="0" borderId="0" xfId="1" applyNumberFormat="1" applyFont="1" applyBorder="1" applyAlignment="1">
      <alignment horizontal="center" vertical="center" wrapText="1"/>
    </xf>
    <xf numFmtId="1" fontId="3" fillId="0" borderId="7" xfId="1" applyNumberFormat="1" applyFont="1" applyBorder="1" applyAlignment="1">
      <alignment horizontal="center" vertical="center"/>
    </xf>
    <xf numFmtId="1" fontId="9" fillId="0" borderId="0" xfId="0" applyNumberFormat="1" applyFont="1" applyAlignment="1"/>
    <xf numFmtId="166" fontId="3" fillId="0" borderId="0" xfId="1" applyNumberFormat="1" applyFont="1" applyBorder="1" applyAlignment="1">
      <alignment horizontal="center" vertical="center"/>
    </xf>
    <xf numFmtId="166" fontId="3" fillId="0" borderId="7" xfId="1" applyNumberFormat="1" applyFont="1" applyBorder="1" applyAlignment="1">
      <alignment horizontal="center" vertical="center"/>
    </xf>
    <xf numFmtId="165" fontId="3" fillId="0" borderId="7" xfId="1" applyNumberFormat="1" applyFont="1" applyBorder="1" applyAlignment="1"/>
    <xf numFmtId="1" fontId="2" fillId="0" borderId="1" xfId="1" applyNumberFormat="1" applyFont="1" applyBorder="1" applyAlignment="1">
      <alignment horizontal="center" vertical="center"/>
    </xf>
    <xf numFmtId="0" fontId="3" fillId="0" borderId="14" xfId="1" applyFont="1" applyFill="1" applyBorder="1" applyAlignment="1">
      <alignment horizontal="center" vertical="top" wrapText="1"/>
    </xf>
    <xf numFmtId="0" fontId="3" fillId="0" borderId="13" xfId="1" applyFont="1" applyFill="1" applyBorder="1" applyAlignment="1">
      <alignment horizontal="center" vertical="top" wrapText="1"/>
    </xf>
    <xf numFmtId="1" fontId="2" fillId="0" borderId="7" xfId="1" applyNumberFormat="1" applyFont="1" applyBorder="1" applyAlignment="1">
      <alignment horizontal="center"/>
    </xf>
    <xf numFmtId="166" fontId="3" fillId="0" borderId="1" xfId="1" applyNumberFormat="1" applyFont="1" applyBorder="1" applyAlignment="1">
      <alignment horizontal="center" vertical="center"/>
    </xf>
    <xf numFmtId="165" fontId="3" fillId="0" borderId="0" xfId="1" applyNumberFormat="1" applyFont="1" applyFill="1" applyBorder="1" applyAlignment="1">
      <alignment vertical="top" wrapText="1"/>
    </xf>
    <xf numFmtId="165" fontId="2" fillId="0" borderId="7" xfId="1" applyNumberFormat="1" applyFont="1" applyBorder="1" applyAlignment="1">
      <alignment horizontal="center"/>
    </xf>
    <xf numFmtId="0" fontId="3" fillId="0" borderId="0" xfId="1" applyFont="1" applyFill="1" applyBorder="1" applyAlignment="1">
      <alignment horizontal="center" vertical="top" wrapText="1"/>
    </xf>
    <xf numFmtId="0" fontId="3" fillId="0" borderId="7" xfId="1" applyNumberFormat="1" applyFont="1" applyBorder="1" applyAlignment="1">
      <alignment horizontal="center" vertical="center"/>
    </xf>
    <xf numFmtId="0" fontId="2" fillId="0" borderId="7" xfId="1" applyNumberFormat="1" applyFont="1" applyBorder="1" applyAlignment="1">
      <alignment horizontal="center"/>
    </xf>
    <xf numFmtId="0" fontId="12" fillId="0" borderId="1" xfId="0" applyFont="1" applyBorder="1" applyAlignment="1">
      <alignment vertical="center"/>
    </xf>
    <xf numFmtId="0" fontId="3" fillId="0" borderId="1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13" fillId="0" borderId="11" xfId="1" applyFont="1" applyBorder="1" applyAlignment="1">
      <alignment vertical="top"/>
    </xf>
    <xf numFmtId="0" fontId="13" fillId="0" borderId="8" xfId="1" applyFont="1" applyBorder="1" applyAlignment="1">
      <alignment vertical="top" wrapText="1"/>
    </xf>
    <xf numFmtId="0" fontId="14" fillId="0" borderId="8" xfId="1" applyFont="1" applyBorder="1" applyAlignment="1">
      <alignment vertical="top" wrapText="1"/>
    </xf>
    <xf numFmtId="0" fontId="15" fillId="0" borderId="11" xfId="1" applyFont="1" applyBorder="1" applyAlignment="1">
      <alignment horizontal="center" vertical="top" wrapText="1"/>
    </xf>
    <xf numFmtId="0" fontId="5" fillId="0" borderId="11" xfId="1" applyFont="1" applyBorder="1" applyAlignment="1">
      <alignment horizontal="center" vertical="top" wrapText="1"/>
    </xf>
    <xf numFmtId="0" fontId="16" fillId="0" borderId="1" xfId="1" applyFont="1" applyBorder="1" applyAlignment="1">
      <alignment vertical="top"/>
    </xf>
    <xf numFmtId="0" fontId="16" fillId="0" borderId="1" xfId="1" applyFont="1" applyBorder="1" applyAlignment="1">
      <alignment vertical="top" wrapText="1"/>
    </xf>
    <xf numFmtId="0" fontId="14" fillId="0" borderId="1" xfId="1" applyFont="1" applyBorder="1" applyAlignment="1">
      <alignment vertical="top" wrapText="1"/>
    </xf>
    <xf numFmtId="0" fontId="15" fillId="0" borderId="1" xfId="1" applyFont="1" applyBorder="1" applyAlignment="1">
      <alignment horizontal="center" vertical="top" wrapText="1"/>
    </xf>
    <xf numFmtId="0" fontId="13" fillId="0" borderId="1" xfId="1" applyFont="1" applyBorder="1" applyAlignment="1">
      <alignment vertical="top"/>
    </xf>
    <xf numFmtId="0" fontId="13" fillId="0" borderId="1" xfId="1" applyFont="1" applyBorder="1" applyAlignment="1">
      <alignment vertical="top" wrapText="1"/>
    </xf>
    <xf numFmtId="0" fontId="2" fillId="0" borderId="0" xfId="1"/>
    <xf numFmtId="0" fontId="17" fillId="0" borderId="1" xfId="1" applyFont="1" applyBorder="1" applyAlignment="1">
      <alignment horizontal="center" vertical="top"/>
    </xf>
    <xf numFmtId="0" fontId="17" fillId="0" borderId="11" xfId="1" applyFont="1" applyBorder="1" applyAlignment="1">
      <alignment horizontal="center" vertical="top"/>
    </xf>
    <xf numFmtId="0" fontId="3" fillId="0" borderId="0" xfId="1" applyFont="1"/>
    <xf numFmtId="0" fontId="2" fillId="0" borderId="0" xfId="1" applyFont="1"/>
    <xf numFmtId="166" fontId="0" fillId="0" borderId="1" xfId="0" applyNumberFormat="1" applyBorder="1"/>
    <xf numFmtId="167" fontId="0" fillId="0" borderId="1" xfId="0" applyNumberFormat="1" applyBorder="1"/>
    <xf numFmtId="0" fontId="0" fillId="0" borderId="1" xfId="0" applyFill="1" applyBorder="1"/>
    <xf numFmtId="167" fontId="18" fillId="0" borderId="1" xfId="0" applyNumberFormat="1" applyFont="1" applyBorder="1"/>
    <xf numFmtId="167" fontId="1" fillId="0" borderId="1" xfId="0" applyNumberFormat="1" applyFont="1" applyBorder="1"/>
    <xf numFmtId="164" fontId="0" fillId="0" borderId="1" xfId="0" applyNumberFormat="1" applyBorder="1"/>
    <xf numFmtId="0" fontId="4" fillId="0" borderId="15" xfId="1" applyFont="1" applyBorder="1"/>
    <xf numFmtId="0" fontId="3" fillId="0" borderId="15" xfId="1" applyFont="1" applyBorder="1"/>
    <xf numFmtId="0" fontId="3" fillId="0" borderId="15" xfId="1" applyFont="1" applyBorder="1" applyAlignment="1">
      <alignment horizontal="center"/>
    </xf>
    <xf numFmtId="2" fontId="10" fillId="0" borderId="1" xfId="1" applyNumberFormat="1" applyFont="1" applyBorder="1" applyAlignment="1">
      <alignment horizontal="center" vertical="top"/>
    </xf>
    <xf numFmtId="0" fontId="3" fillId="0" borderId="0" xfId="1" applyFont="1" applyFill="1" applyBorder="1" applyAlignment="1">
      <alignment horizontal="center" vertical="top" wrapText="1"/>
    </xf>
    <xf numFmtId="0" fontId="3" fillId="0" borderId="14" xfId="1" applyFont="1" applyFill="1" applyBorder="1" applyAlignment="1">
      <alignment horizontal="center" vertical="top" wrapText="1"/>
    </xf>
    <xf numFmtId="0" fontId="3" fillId="0" borderId="13" xfId="1" applyFont="1" applyFill="1" applyBorder="1" applyAlignment="1">
      <alignment horizontal="center" vertical="top" wrapText="1"/>
    </xf>
    <xf numFmtId="0" fontId="3" fillId="0" borderId="16" xfId="1" applyFont="1" applyFill="1" applyBorder="1" applyAlignment="1">
      <alignment horizontal="center" vertical="top" wrapText="1"/>
    </xf>
    <xf numFmtId="0" fontId="3" fillId="0" borderId="12" xfId="1" applyFont="1" applyFill="1" applyBorder="1" applyAlignment="1">
      <alignment horizontal="center" vertical="top" wrapText="1"/>
    </xf>
    <xf numFmtId="0" fontId="3" fillId="0" borderId="0" xfId="1" applyFont="1" applyFill="1" applyBorder="1" applyAlignment="1">
      <alignment horizontal="left" vertical="top" wrapText="1"/>
    </xf>
    <xf numFmtId="165" fontId="8" fillId="0" borderId="0" xfId="0" applyNumberFormat="1" applyFont="1" applyAlignment="1">
      <alignment horizontal="center"/>
    </xf>
  </cellXfs>
  <cellStyles count="5">
    <cellStyle name="Normal" xfId="0" builtinId="0"/>
    <cellStyle name="Normal 2" xfId="1"/>
    <cellStyle name="Normal 3" xfId="3"/>
    <cellStyle name="Percent 2" xfId="2"/>
    <cellStyle name="Percent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6"/>
  <sheetViews>
    <sheetView topLeftCell="Q31" workbookViewId="0">
      <selection activeCell="AC50" sqref="AC50"/>
    </sheetView>
  </sheetViews>
  <sheetFormatPr defaultRowHeight="15" x14ac:dyDescent="0.25"/>
  <cols>
    <col min="2" max="2" width="30" customWidth="1"/>
    <col min="4" max="4" width="1.7109375" customWidth="1"/>
    <col min="5" max="5" width="9.85546875" hidden="1" customWidth="1"/>
    <col min="6" max="6" width="9.140625" hidden="1" customWidth="1"/>
    <col min="7" max="7" width="9.85546875" hidden="1" customWidth="1"/>
    <col min="9" max="9" width="9.85546875" bestFit="1" customWidth="1"/>
    <col min="11" max="11" width="9.85546875" bestFit="1" customWidth="1"/>
    <col min="13" max="13" width="9.85546875" bestFit="1" customWidth="1"/>
    <col min="15" max="15" width="9.7109375" bestFit="1" customWidth="1"/>
    <col min="17" max="17" width="9.85546875" customWidth="1"/>
    <col min="19" max="19" width="10.28515625" customWidth="1"/>
    <col min="21" max="21" width="9.5703125" bestFit="1" customWidth="1"/>
    <col min="23" max="23" width="9.42578125" bestFit="1" customWidth="1"/>
    <col min="25" max="25" width="10.140625" customWidth="1"/>
    <col min="27" max="27" width="9.7109375" customWidth="1"/>
  </cols>
  <sheetData>
    <row r="1" spans="1:34" ht="409.6" thickBot="1" x14ac:dyDescent="0.3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6" t="s">
        <v>6</v>
      </c>
      <c r="H1" s="17" t="s">
        <v>7</v>
      </c>
      <c r="I1" s="16" t="s">
        <v>8</v>
      </c>
      <c r="J1" s="17" t="s">
        <v>9</v>
      </c>
      <c r="K1" s="18" t="s">
        <v>10</v>
      </c>
      <c r="L1" s="17" t="s">
        <v>11</v>
      </c>
      <c r="M1" s="18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8" t="s">
        <v>18</v>
      </c>
      <c r="T1" s="17" t="s">
        <v>19</v>
      </c>
      <c r="U1" s="18" t="s">
        <v>18</v>
      </c>
      <c r="V1" s="17" t="s">
        <v>20</v>
      </c>
      <c r="W1" s="18" t="s">
        <v>21</v>
      </c>
      <c r="X1" s="23" t="s">
        <v>22</v>
      </c>
      <c r="Y1" s="36" t="s">
        <v>23</v>
      </c>
      <c r="Z1" s="23" t="s">
        <v>24</v>
      </c>
      <c r="AA1" s="23" t="s">
        <v>25</v>
      </c>
      <c r="AB1" s="23" t="s">
        <v>22</v>
      </c>
      <c r="AC1" s="23" t="s">
        <v>23</v>
      </c>
      <c r="AD1" s="23" t="s">
        <v>24</v>
      </c>
      <c r="AE1" s="23" t="s">
        <v>25</v>
      </c>
      <c r="AF1" s="35"/>
      <c r="AG1" s="35"/>
      <c r="AH1" s="35"/>
    </row>
    <row r="2" spans="1:34" ht="19.5" customHeight="1" x14ac:dyDescent="0.25">
      <c r="A2" s="19" t="s">
        <v>26</v>
      </c>
      <c r="B2" s="19" t="s">
        <v>27</v>
      </c>
      <c r="C2" s="71">
        <v>4600</v>
      </c>
      <c r="D2" s="38">
        <v>1200</v>
      </c>
      <c r="E2" s="41">
        <v>42252</v>
      </c>
      <c r="F2" s="20">
        <v>1200</v>
      </c>
      <c r="G2" s="74">
        <v>42252</v>
      </c>
      <c r="H2" s="23">
        <v>1200</v>
      </c>
      <c r="I2" s="73">
        <v>42252</v>
      </c>
      <c r="J2" s="4">
        <v>1200</v>
      </c>
      <c r="K2" s="73">
        <v>42401</v>
      </c>
      <c r="L2" s="21">
        <v>1200</v>
      </c>
      <c r="M2" s="73">
        <v>42401</v>
      </c>
      <c r="N2" s="6">
        <v>1200</v>
      </c>
      <c r="O2" s="73">
        <v>42401</v>
      </c>
      <c r="P2" s="82">
        <v>200</v>
      </c>
      <c r="Q2" s="73">
        <v>42401</v>
      </c>
      <c r="R2" s="6">
        <v>0</v>
      </c>
      <c r="S2" s="92"/>
      <c r="T2" s="44">
        <v>0</v>
      </c>
      <c r="U2" s="9"/>
      <c r="V2" s="44">
        <v>0</v>
      </c>
      <c r="W2" s="86"/>
      <c r="X2" s="96">
        <v>0</v>
      </c>
      <c r="Y2" s="9"/>
      <c r="Z2" s="6">
        <v>0</v>
      </c>
      <c r="AA2" s="13"/>
      <c r="AB2" s="6"/>
      <c r="AC2" s="5"/>
      <c r="AD2" s="6"/>
      <c r="AE2" s="5"/>
      <c r="AF2" s="35"/>
      <c r="AG2" s="35"/>
      <c r="AH2" s="35"/>
    </row>
    <row r="3" spans="1:34" ht="12.75" customHeight="1" x14ac:dyDescent="0.25">
      <c r="A3" s="22" t="s">
        <v>28</v>
      </c>
      <c r="B3" s="22" t="s">
        <v>29</v>
      </c>
      <c r="C3" s="3">
        <v>1200</v>
      </c>
      <c r="D3" s="39">
        <v>1200</v>
      </c>
      <c r="E3" s="27">
        <v>42171</v>
      </c>
      <c r="F3" s="23">
        <v>1200</v>
      </c>
      <c r="G3" s="56">
        <v>42208</v>
      </c>
      <c r="H3" s="23">
        <v>1200</v>
      </c>
      <c r="I3" s="45">
        <v>42235</v>
      </c>
      <c r="J3" s="72">
        <v>1200</v>
      </c>
      <c r="K3" s="68">
        <v>42304</v>
      </c>
      <c r="L3" s="21">
        <v>1200</v>
      </c>
      <c r="M3" s="9">
        <v>42304</v>
      </c>
      <c r="N3" s="6">
        <v>1200</v>
      </c>
      <c r="O3" s="86">
        <v>42333</v>
      </c>
      <c r="P3" s="83">
        <v>1200</v>
      </c>
      <c r="Q3" s="86">
        <v>42333</v>
      </c>
      <c r="R3" s="6">
        <v>1200</v>
      </c>
      <c r="S3" s="86">
        <v>42333</v>
      </c>
      <c r="T3" s="44">
        <v>1200</v>
      </c>
      <c r="U3" s="9">
        <v>42367</v>
      </c>
      <c r="V3" s="44">
        <v>1200</v>
      </c>
      <c r="W3" s="86">
        <v>42393</v>
      </c>
      <c r="X3" s="96">
        <v>1200</v>
      </c>
      <c r="Y3" s="13">
        <v>42425</v>
      </c>
      <c r="Z3" s="6">
        <v>0</v>
      </c>
      <c r="AA3" s="5"/>
      <c r="AB3" s="6"/>
      <c r="AC3" s="5"/>
      <c r="AD3" s="6"/>
      <c r="AE3" s="5"/>
      <c r="AF3" s="35"/>
      <c r="AG3" s="35"/>
      <c r="AH3" s="35"/>
    </row>
    <row r="4" spans="1:34" ht="18" customHeight="1" x14ac:dyDescent="0.25">
      <c r="A4" s="22" t="s">
        <v>30</v>
      </c>
      <c r="B4" s="22" t="s">
        <v>31</v>
      </c>
      <c r="C4" s="71">
        <v>0</v>
      </c>
      <c r="D4" s="38">
        <v>1200</v>
      </c>
      <c r="E4" s="9">
        <v>42106</v>
      </c>
      <c r="F4" s="20">
        <v>1200</v>
      </c>
      <c r="G4" s="9">
        <v>42129</v>
      </c>
      <c r="H4" s="23">
        <v>1200</v>
      </c>
      <c r="I4" s="9">
        <v>42159</v>
      </c>
      <c r="J4" s="4">
        <v>1200</v>
      </c>
      <c r="K4" s="9">
        <v>42189</v>
      </c>
      <c r="L4" s="88">
        <v>1200</v>
      </c>
      <c r="M4" s="9">
        <v>42223</v>
      </c>
      <c r="N4" s="6">
        <v>1200</v>
      </c>
      <c r="O4" s="85">
        <v>42260</v>
      </c>
      <c r="P4" s="82">
        <v>1200</v>
      </c>
      <c r="Q4" s="9">
        <v>42287</v>
      </c>
      <c r="R4" s="6">
        <v>1200</v>
      </c>
      <c r="S4" s="92">
        <v>42314</v>
      </c>
      <c r="T4" s="44">
        <v>1200</v>
      </c>
      <c r="U4" s="9">
        <v>42344</v>
      </c>
      <c r="V4" s="44">
        <v>1200</v>
      </c>
      <c r="W4" s="9">
        <v>42372</v>
      </c>
      <c r="X4" s="96">
        <v>1200</v>
      </c>
      <c r="Y4" s="9">
        <v>42406</v>
      </c>
      <c r="Z4" s="6">
        <v>1200</v>
      </c>
      <c r="AA4" s="5">
        <v>42433</v>
      </c>
      <c r="AB4" s="6"/>
      <c r="AC4" s="5"/>
      <c r="AD4" s="6"/>
      <c r="AE4" s="5"/>
      <c r="AF4" s="35"/>
      <c r="AG4" s="35"/>
      <c r="AH4" s="35"/>
    </row>
    <row r="5" spans="1:34" ht="13.5" customHeight="1" x14ac:dyDescent="0.25">
      <c r="A5" s="24" t="s">
        <v>32</v>
      </c>
      <c r="B5" s="24" t="s">
        <v>33</v>
      </c>
      <c r="C5" s="3">
        <v>1200</v>
      </c>
      <c r="D5" s="39">
        <v>1200</v>
      </c>
      <c r="E5" s="30">
        <v>42171</v>
      </c>
      <c r="F5" s="23">
        <v>1200</v>
      </c>
      <c r="G5" s="61">
        <v>42208</v>
      </c>
      <c r="H5" s="23">
        <v>1200</v>
      </c>
      <c r="I5" s="69">
        <v>42208</v>
      </c>
      <c r="J5" s="4">
        <v>1200</v>
      </c>
      <c r="K5" s="33">
        <v>42242</v>
      </c>
      <c r="L5" s="21">
        <v>1200</v>
      </c>
      <c r="M5" s="9">
        <v>42307</v>
      </c>
      <c r="N5" s="6">
        <v>1200</v>
      </c>
      <c r="O5" s="86">
        <v>42307</v>
      </c>
      <c r="P5" s="83">
        <v>1200</v>
      </c>
      <c r="Q5" s="11">
        <v>42362</v>
      </c>
      <c r="R5" s="6">
        <v>1200</v>
      </c>
      <c r="S5" s="92">
        <v>42362</v>
      </c>
      <c r="T5" s="44">
        <v>1200</v>
      </c>
      <c r="U5" s="11">
        <v>42409</v>
      </c>
      <c r="V5" s="44">
        <v>1200</v>
      </c>
      <c r="W5" s="86">
        <v>42444</v>
      </c>
      <c r="X5" s="96">
        <v>1200</v>
      </c>
      <c r="Y5" s="12">
        <v>42444</v>
      </c>
      <c r="Z5" s="6">
        <v>0</v>
      </c>
      <c r="AA5" s="10"/>
      <c r="AB5" s="6"/>
      <c r="AC5" s="5"/>
      <c r="AD5" s="6"/>
      <c r="AE5" s="10"/>
      <c r="AF5" s="35"/>
      <c r="AG5" s="35"/>
      <c r="AH5" s="35"/>
    </row>
    <row r="6" spans="1:34" ht="16.5" customHeight="1" x14ac:dyDescent="0.25">
      <c r="A6" s="22" t="s">
        <v>34</v>
      </c>
      <c r="B6" s="22" t="s">
        <v>35</v>
      </c>
      <c r="C6" s="71">
        <v>8400</v>
      </c>
      <c r="D6" s="38">
        <v>1200</v>
      </c>
      <c r="E6" s="5">
        <v>42173</v>
      </c>
      <c r="F6" s="20">
        <v>1200</v>
      </c>
      <c r="G6" s="5">
        <v>42173</v>
      </c>
      <c r="H6" s="23">
        <v>1200</v>
      </c>
      <c r="I6" s="5">
        <v>42173</v>
      </c>
      <c r="J6" s="4">
        <v>1200</v>
      </c>
      <c r="K6" s="5">
        <v>42317</v>
      </c>
      <c r="L6" s="21">
        <v>1200</v>
      </c>
      <c r="M6" s="5">
        <v>42317</v>
      </c>
      <c r="N6" s="6">
        <v>1200</v>
      </c>
      <c r="O6" s="5">
        <v>42317</v>
      </c>
      <c r="P6" s="82">
        <v>1200</v>
      </c>
      <c r="Q6" s="5">
        <v>42317</v>
      </c>
      <c r="R6" s="6">
        <v>1200</v>
      </c>
      <c r="S6" s="5">
        <v>42317</v>
      </c>
      <c r="T6" s="44">
        <v>0</v>
      </c>
      <c r="U6" s="10"/>
      <c r="V6" s="44">
        <v>0</v>
      </c>
      <c r="W6" s="86"/>
      <c r="X6" s="96">
        <v>0</v>
      </c>
      <c r="Y6" s="10"/>
      <c r="Z6" s="6">
        <v>0</v>
      </c>
      <c r="AA6" s="10"/>
      <c r="AB6" s="6"/>
      <c r="AC6" s="10"/>
      <c r="AD6" s="6"/>
      <c r="AE6" s="10"/>
      <c r="AF6" s="35"/>
      <c r="AG6" s="35"/>
      <c r="AH6" s="35"/>
    </row>
    <row r="7" spans="1:34" ht="15" customHeight="1" x14ac:dyDescent="0.25">
      <c r="A7" s="22" t="s">
        <v>36</v>
      </c>
      <c r="B7" s="22" t="s">
        <v>37</v>
      </c>
      <c r="C7" s="3">
        <v>1200</v>
      </c>
      <c r="D7" s="39">
        <v>1200</v>
      </c>
      <c r="E7" s="27">
        <v>42099</v>
      </c>
      <c r="F7" s="23">
        <v>1200</v>
      </c>
      <c r="G7" s="43">
        <v>42139</v>
      </c>
      <c r="H7" s="23">
        <v>1200</v>
      </c>
      <c r="I7" s="9">
        <v>42197</v>
      </c>
      <c r="J7" s="72">
        <v>1200</v>
      </c>
      <c r="K7" s="9">
        <v>42197</v>
      </c>
      <c r="L7" s="21">
        <v>1200</v>
      </c>
      <c r="M7" s="9">
        <v>42250</v>
      </c>
      <c r="N7" s="6">
        <v>1200</v>
      </c>
      <c r="O7" s="86">
        <v>42250</v>
      </c>
      <c r="P7" s="83">
        <v>1200</v>
      </c>
      <c r="Q7" s="9">
        <v>42289</v>
      </c>
      <c r="R7" s="6">
        <v>1200</v>
      </c>
      <c r="S7" s="92">
        <v>42310</v>
      </c>
      <c r="T7" s="44">
        <v>1200</v>
      </c>
      <c r="U7" s="9">
        <v>42340</v>
      </c>
      <c r="V7" s="44">
        <v>1200</v>
      </c>
      <c r="W7" s="86">
        <v>42375</v>
      </c>
      <c r="X7" s="96">
        <v>1200</v>
      </c>
      <c r="Y7" s="13">
        <v>42404</v>
      </c>
      <c r="Z7" s="6">
        <v>1200</v>
      </c>
      <c r="AA7" s="5">
        <v>42437</v>
      </c>
      <c r="AB7" s="6"/>
      <c r="AC7" s="5"/>
      <c r="AD7" s="6"/>
      <c r="AE7" s="10"/>
      <c r="AF7" s="35"/>
      <c r="AG7" s="35"/>
      <c r="AH7" s="35"/>
    </row>
    <row r="8" spans="1:34" ht="16.5" customHeight="1" x14ac:dyDescent="0.25">
      <c r="A8" s="22" t="s">
        <v>38</v>
      </c>
      <c r="B8" s="22" t="s">
        <v>39</v>
      </c>
      <c r="C8" s="71">
        <v>2400</v>
      </c>
      <c r="D8" s="38">
        <v>1200</v>
      </c>
      <c r="E8" s="27">
        <v>42135</v>
      </c>
      <c r="F8" s="20">
        <v>1200</v>
      </c>
      <c r="G8" s="43">
        <v>42135</v>
      </c>
      <c r="H8" s="23">
        <v>1200</v>
      </c>
      <c r="I8" s="46">
        <v>42207</v>
      </c>
      <c r="J8" s="4">
        <v>1200</v>
      </c>
      <c r="K8" s="5">
        <v>42207</v>
      </c>
      <c r="L8" s="88">
        <v>1200</v>
      </c>
      <c r="M8" s="13">
        <v>42207</v>
      </c>
      <c r="N8" s="6">
        <v>1200</v>
      </c>
      <c r="O8" s="85">
        <v>42295</v>
      </c>
      <c r="P8" s="82">
        <v>1200</v>
      </c>
      <c r="Q8" s="9">
        <v>42295</v>
      </c>
      <c r="R8" s="6">
        <v>1200</v>
      </c>
      <c r="S8" s="92">
        <v>42395</v>
      </c>
      <c r="T8" s="44">
        <v>1200</v>
      </c>
      <c r="U8" s="92">
        <v>42395</v>
      </c>
      <c r="V8" s="44">
        <v>1200</v>
      </c>
      <c r="W8" s="92">
        <v>42395</v>
      </c>
      <c r="X8" s="96">
        <v>0</v>
      </c>
      <c r="Y8" s="12"/>
      <c r="Z8" s="6">
        <v>0</v>
      </c>
      <c r="AA8" s="5"/>
      <c r="AB8" s="6"/>
      <c r="AC8" s="5"/>
      <c r="AD8" s="6"/>
      <c r="AE8" s="10"/>
      <c r="AF8" s="35"/>
      <c r="AG8" s="35"/>
      <c r="AH8" s="35"/>
    </row>
    <row r="9" spans="1:34" ht="18" customHeight="1" x14ac:dyDescent="0.25">
      <c r="A9" s="22" t="s">
        <v>40</v>
      </c>
      <c r="B9" s="22" t="s">
        <v>41</v>
      </c>
      <c r="C9" s="3">
        <v>1200</v>
      </c>
      <c r="D9" s="39">
        <v>1200</v>
      </c>
      <c r="E9" s="27">
        <v>42109</v>
      </c>
      <c r="F9" s="23">
        <v>1200</v>
      </c>
      <c r="G9" s="34">
        <v>42137</v>
      </c>
      <c r="H9" s="23">
        <v>1200</v>
      </c>
      <c r="I9" s="46">
        <v>42164</v>
      </c>
      <c r="J9" s="4">
        <v>1200</v>
      </c>
      <c r="K9" s="68">
        <v>42197</v>
      </c>
      <c r="L9" s="21">
        <v>1200</v>
      </c>
      <c r="M9" s="68">
        <v>42235</v>
      </c>
      <c r="N9" s="6">
        <v>1200</v>
      </c>
      <c r="O9" s="86">
        <v>42235</v>
      </c>
      <c r="P9" s="83">
        <v>1200</v>
      </c>
      <c r="Q9" s="9">
        <v>42292</v>
      </c>
      <c r="R9" s="6">
        <v>1200</v>
      </c>
      <c r="S9" s="92">
        <v>42335</v>
      </c>
      <c r="T9" s="44">
        <v>1200</v>
      </c>
      <c r="U9" s="9">
        <v>42348</v>
      </c>
      <c r="V9" s="44">
        <v>1200</v>
      </c>
      <c r="W9" s="86">
        <v>42380</v>
      </c>
      <c r="X9" s="96">
        <v>1200</v>
      </c>
      <c r="Y9" s="13">
        <v>42410</v>
      </c>
      <c r="Z9" s="6">
        <v>1200</v>
      </c>
      <c r="AA9" s="5">
        <v>42439</v>
      </c>
      <c r="AB9" s="6"/>
      <c r="AC9" s="5"/>
      <c r="AD9" s="6"/>
      <c r="AE9" s="5"/>
      <c r="AF9" s="35"/>
      <c r="AG9" s="35"/>
      <c r="AH9" s="35"/>
    </row>
    <row r="10" spans="1:34" ht="16.5" customHeight="1" x14ac:dyDescent="0.25">
      <c r="A10" s="22" t="s">
        <v>42</v>
      </c>
      <c r="B10" s="22" t="s">
        <v>43</v>
      </c>
      <c r="C10" s="71">
        <v>0</v>
      </c>
      <c r="D10" s="38">
        <v>1200</v>
      </c>
      <c r="E10" s="27">
        <v>42175</v>
      </c>
      <c r="F10" s="20">
        <v>1200</v>
      </c>
      <c r="G10" s="26">
        <v>42175</v>
      </c>
      <c r="H10" s="23">
        <v>1200</v>
      </c>
      <c r="I10" s="46">
        <v>42175</v>
      </c>
      <c r="J10" s="4">
        <v>1200</v>
      </c>
      <c r="K10" s="68">
        <v>42254</v>
      </c>
      <c r="L10" s="21">
        <v>1200</v>
      </c>
      <c r="M10" s="68">
        <v>42254</v>
      </c>
      <c r="N10" s="6">
        <v>1200</v>
      </c>
      <c r="O10" s="85">
        <v>42254</v>
      </c>
      <c r="P10" s="82">
        <v>1200</v>
      </c>
      <c r="Q10" s="9">
        <v>42372</v>
      </c>
      <c r="R10" s="6">
        <v>1200</v>
      </c>
      <c r="S10" s="9">
        <v>42372</v>
      </c>
      <c r="T10" s="44">
        <v>1200</v>
      </c>
      <c r="U10" s="9">
        <v>42372</v>
      </c>
      <c r="V10" s="44">
        <v>1200</v>
      </c>
      <c r="W10" s="9">
        <v>42372</v>
      </c>
      <c r="X10" s="96">
        <v>0</v>
      </c>
      <c r="Y10" s="13"/>
      <c r="Z10" s="6">
        <v>0</v>
      </c>
      <c r="AA10" s="10"/>
      <c r="AB10" s="6"/>
      <c r="AC10" s="10"/>
      <c r="AD10" s="6"/>
      <c r="AE10" s="10"/>
      <c r="AF10" s="35"/>
      <c r="AG10" s="35"/>
      <c r="AH10" s="35"/>
    </row>
    <row r="11" spans="1:34" ht="15.75" customHeight="1" x14ac:dyDescent="0.25">
      <c r="A11" s="22" t="s">
        <v>44</v>
      </c>
      <c r="B11" s="22" t="s">
        <v>45</v>
      </c>
      <c r="C11" s="3">
        <v>1200</v>
      </c>
      <c r="D11" s="39">
        <v>1200</v>
      </c>
      <c r="E11" s="27">
        <v>42137</v>
      </c>
      <c r="F11" s="23">
        <v>1200</v>
      </c>
      <c r="G11" s="26">
        <v>42160</v>
      </c>
      <c r="H11" s="23">
        <v>1200</v>
      </c>
      <c r="I11" s="27">
        <v>42160</v>
      </c>
      <c r="J11" s="72">
        <v>1200</v>
      </c>
      <c r="K11" s="8">
        <v>42262</v>
      </c>
      <c r="L11" s="21">
        <v>1200</v>
      </c>
      <c r="M11" s="63">
        <v>42262</v>
      </c>
      <c r="N11" s="6">
        <v>1200</v>
      </c>
      <c r="O11" s="86">
        <v>42384</v>
      </c>
      <c r="P11" s="83">
        <v>1200</v>
      </c>
      <c r="Q11" s="9">
        <v>42384</v>
      </c>
      <c r="R11" s="6">
        <v>1200</v>
      </c>
      <c r="S11" s="92">
        <v>42429</v>
      </c>
      <c r="T11" s="44">
        <v>1200</v>
      </c>
      <c r="U11" s="9">
        <v>42429</v>
      </c>
      <c r="V11" s="44">
        <v>1200</v>
      </c>
      <c r="W11" s="86">
        <v>42429</v>
      </c>
      <c r="X11" s="96">
        <v>1200</v>
      </c>
      <c r="Y11" s="13">
        <v>42429</v>
      </c>
      <c r="Z11" s="6">
        <v>0</v>
      </c>
      <c r="AA11" s="11"/>
      <c r="AB11" s="6"/>
      <c r="AC11" s="5"/>
      <c r="AD11" s="6"/>
      <c r="AE11" s="10"/>
      <c r="AF11" s="35"/>
      <c r="AG11" s="35"/>
      <c r="AH11" s="35"/>
    </row>
    <row r="12" spans="1:34" ht="14.25" customHeight="1" x14ac:dyDescent="0.25">
      <c r="A12" s="22" t="s">
        <v>46</v>
      </c>
      <c r="B12" s="22" t="s">
        <v>47</v>
      </c>
      <c r="C12" s="71">
        <v>1200</v>
      </c>
      <c r="D12" s="38">
        <v>1200</v>
      </c>
      <c r="E12" s="27">
        <v>42127</v>
      </c>
      <c r="F12" s="20">
        <v>1200</v>
      </c>
      <c r="G12" s="34">
        <v>42169</v>
      </c>
      <c r="H12" s="23">
        <v>1200</v>
      </c>
      <c r="I12" s="46">
        <v>42190</v>
      </c>
      <c r="J12" s="4">
        <v>1200</v>
      </c>
      <c r="K12" s="68">
        <v>42221</v>
      </c>
      <c r="L12" s="88">
        <v>1200</v>
      </c>
      <c r="M12" s="13">
        <v>42263</v>
      </c>
      <c r="N12" s="6">
        <v>1200</v>
      </c>
      <c r="O12" s="85">
        <v>42288</v>
      </c>
      <c r="P12" s="82">
        <v>1200</v>
      </c>
      <c r="Q12" s="9">
        <v>42316</v>
      </c>
      <c r="R12" s="6">
        <v>1200</v>
      </c>
      <c r="S12" s="92">
        <v>42351</v>
      </c>
      <c r="T12" s="44">
        <v>1200</v>
      </c>
      <c r="U12" s="11">
        <v>42379</v>
      </c>
      <c r="V12" s="44">
        <v>1200</v>
      </c>
      <c r="W12" s="86">
        <v>42414</v>
      </c>
      <c r="X12" s="96">
        <v>1200</v>
      </c>
      <c r="Y12" s="11">
        <v>42443</v>
      </c>
      <c r="Z12" s="6">
        <v>1200</v>
      </c>
      <c r="AA12" s="5">
        <v>42443</v>
      </c>
      <c r="AB12" s="6"/>
      <c r="AC12" s="5"/>
      <c r="AD12" s="6"/>
      <c r="AE12" s="10"/>
      <c r="AF12" s="35"/>
      <c r="AG12" s="35"/>
      <c r="AH12" s="35"/>
    </row>
    <row r="13" spans="1:34" ht="12.75" customHeight="1" x14ac:dyDescent="0.25">
      <c r="A13" s="22" t="s">
        <v>48</v>
      </c>
      <c r="B13" s="22" t="s">
        <v>49</v>
      </c>
      <c r="C13" s="3">
        <v>3600</v>
      </c>
      <c r="D13" s="39">
        <v>1200</v>
      </c>
      <c r="E13" s="25">
        <v>42163</v>
      </c>
      <c r="F13" s="23">
        <v>1200</v>
      </c>
      <c r="G13" s="34">
        <v>42163</v>
      </c>
      <c r="H13" s="23">
        <v>1200</v>
      </c>
      <c r="I13" s="46">
        <v>42163</v>
      </c>
      <c r="J13" s="4">
        <v>1200</v>
      </c>
      <c r="K13" s="46">
        <v>42309</v>
      </c>
      <c r="L13" s="21">
        <v>1200</v>
      </c>
      <c r="M13" s="46">
        <v>42309</v>
      </c>
      <c r="N13" s="6">
        <v>1200</v>
      </c>
      <c r="O13" s="86">
        <v>42309</v>
      </c>
      <c r="P13" s="82">
        <v>1200</v>
      </c>
      <c r="Q13" s="13">
        <v>42379</v>
      </c>
      <c r="R13" s="6">
        <v>1200</v>
      </c>
      <c r="S13" s="92">
        <v>42379</v>
      </c>
      <c r="T13" s="44">
        <v>0</v>
      </c>
      <c r="U13" s="13"/>
      <c r="V13" s="44">
        <v>0</v>
      </c>
      <c r="W13" s="86"/>
      <c r="X13" s="96">
        <v>0</v>
      </c>
      <c r="Y13" s="13"/>
      <c r="Z13" s="6">
        <v>0</v>
      </c>
      <c r="AA13" s="5"/>
      <c r="AB13" s="6"/>
      <c r="AC13" s="5"/>
      <c r="AD13" s="6"/>
      <c r="AE13" s="5"/>
      <c r="AF13" s="35"/>
      <c r="AG13" s="35"/>
      <c r="AH13" s="35"/>
    </row>
    <row r="14" spans="1:34" ht="14.25" customHeight="1" x14ac:dyDescent="0.25">
      <c r="A14" s="22" t="s">
        <v>50</v>
      </c>
      <c r="B14" s="22" t="s">
        <v>51</v>
      </c>
      <c r="C14" s="71">
        <v>1200</v>
      </c>
      <c r="D14" s="38">
        <v>1200</v>
      </c>
      <c r="E14" s="27">
        <v>42099</v>
      </c>
      <c r="F14" s="20">
        <v>1200</v>
      </c>
      <c r="G14" s="27">
        <v>42139</v>
      </c>
      <c r="H14" s="23">
        <v>1200</v>
      </c>
      <c r="I14" s="46">
        <v>42197</v>
      </c>
      <c r="J14" s="4">
        <v>1200</v>
      </c>
      <c r="K14" s="13">
        <v>42197</v>
      </c>
      <c r="L14" s="21">
        <v>1200</v>
      </c>
      <c r="M14" s="13">
        <v>42240</v>
      </c>
      <c r="N14" s="6">
        <v>1200</v>
      </c>
      <c r="O14" s="85">
        <v>42284</v>
      </c>
      <c r="P14" s="83">
        <v>1200</v>
      </c>
      <c r="Q14" s="13">
        <v>42284</v>
      </c>
      <c r="R14" s="6">
        <v>1200</v>
      </c>
      <c r="S14" s="92">
        <v>42335</v>
      </c>
      <c r="T14" s="44">
        <v>1200</v>
      </c>
      <c r="U14" s="37">
        <v>42354</v>
      </c>
      <c r="V14" s="44">
        <v>1200</v>
      </c>
      <c r="W14" s="86">
        <v>42373</v>
      </c>
      <c r="X14" s="96">
        <v>1200</v>
      </c>
      <c r="Y14" s="13">
        <v>42403</v>
      </c>
      <c r="Z14" s="6">
        <v>1200</v>
      </c>
      <c r="AA14" s="5">
        <v>42438</v>
      </c>
      <c r="AB14" s="6"/>
      <c r="AC14" s="5"/>
      <c r="AD14" s="6"/>
      <c r="AE14" s="5"/>
      <c r="AF14" s="35"/>
      <c r="AG14" s="35"/>
      <c r="AH14" s="35"/>
    </row>
    <row r="15" spans="1:34" ht="14.25" customHeight="1" x14ac:dyDescent="0.25">
      <c r="A15" s="22" t="s">
        <v>52</v>
      </c>
      <c r="B15" s="22" t="s">
        <v>53</v>
      </c>
      <c r="C15" s="3">
        <v>1200</v>
      </c>
      <c r="D15" s="39">
        <v>1200</v>
      </c>
      <c r="E15" s="5">
        <v>42095</v>
      </c>
      <c r="F15" s="23">
        <v>1200</v>
      </c>
      <c r="G15" s="5">
        <v>42191</v>
      </c>
      <c r="H15" s="23">
        <v>1200</v>
      </c>
      <c r="I15" s="5">
        <v>42191</v>
      </c>
      <c r="J15" s="72">
        <v>1200</v>
      </c>
      <c r="K15" s="5">
        <v>42393</v>
      </c>
      <c r="L15" s="21">
        <v>1200</v>
      </c>
      <c r="M15" s="5">
        <v>42393</v>
      </c>
      <c r="N15" s="6">
        <v>1200</v>
      </c>
      <c r="O15" s="5">
        <v>42393</v>
      </c>
      <c r="P15" s="82">
        <v>1200</v>
      </c>
      <c r="Q15" s="5">
        <v>42393</v>
      </c>
      <c r="R15" s="6">
        <v>1200</v>
      </c>
      <c r="S15" s="5">
        <v>42393</v>
      </c>
      <c r="T15" s="44">
        <v>1200</v>
      </c>
      <c r="U15" s="5">
        <v>42393</v>
      </c>
      <c r="V15" s="44">
        <v>1200</v>
      </c>
      <c r="W15" s="86">
        <v>42401</v>
      </c>
      <c r="X15" s="96">
        <v>1200</v>
      </c>
      <c r="Y15" s="5">
        <v>42431</v>
      </c>
      <c r="Z15" s="6">
        <v>0</v>
      </c>
      <c r="AA15" s="5"/>
      <c r="AB15" s="6"/>
      <c r="AC15" s="5"/>
      <c r="AD15" s="6"/>
      <c r="AE15" s="5"/>
      <c r="AF15" s="35"/>
      <c r="AG15" s="35"/>
      <c r="AH15" s="35"/>
    </row>
    <row r="16" spans="1:34" ht="12" customHeight="1" x14ac:dyDescent="0.25">
      <c r="A16" s="22" t="s">
        <v>54</v>
      </c>
      <c r="B16" s="22" t="s">
        <v>55</v>
      </c>
      <c r="C16" s="71">
        <v>1200</v>
      </c>
      <c r="D16" s="40">
        <v>1200</v>
      </c>
      <c r="E16" s="42">
        <v>42141</v>
      </c>
      <c r="F16" s="20">
        <v>1200</v>
      </c>
      <c r="G16" s="28">
        <v>42184</v>
      </c>
      <c r="H16" s="23">
        <v>1200</v>
      </c>
      <c r="I16" s="70">
        <v>42190</v>
      </c>
      <c r="J16" s="126">
        <v>1200</v>
      </c>
      <c r="K16" s="68">
        <v>42190</v>
      </c>
      <c r="L16" s="88">
        <v>1200</v>
      </c>
      <c r="M16" s="13">
        <v>42233</v>
      </c>
      <c r="N16" s="6">
        <v>1200</v>
      </c>
      <c r="O16" s="85">
        <v>42248</v>
      </c>
      <c r="P16" s="83">
        <v>1200</v>
      </c>
      <c r="Q16" s="13">
        <v>42282</v>
      </c>
      <c r="R16" s="6">
        <v>1200</v>
      </c>
      <c r="S16" s="13">
        <v>42345</v>
      </c>
      <c r="T16" s="44">
        <v>1200</v>
      </c>
      <c r="U16" s="13">
        <v>42345</v>
      </c>
      <c r="V16" s="44">
        <v>1200</v>
      </c>
      <c r="W16" s="13">
        <v>42400</v>
      </c>
      <c r="X16" s="96">
        <v>1200</v>
      </c>
      <c r="Y16" s="13">
        <v>42400</v>
      </c>
      <c r="Z16" s="6">
        <v>0</v>
      </c>
      <c r="AA16" s="13"/>
      <c r="AB16" s="6"/>
      <c r="AC16" s="13"/>
      <c r="AD16" s="6"/>
      <c r="AE16" s="5"/>
      <c r="AF16" s="35"/>
      <c r="AG16" s="35"/>
      <c r="AH16" s="35"/>
    </row>
    <row r="17" spans="1:34" ht="12.75" customHeight="1" x14ac:dyDescent="0.25">
      <c r="A17" s="22" t="s">
        <v>56</v>
      </c>
      <c r="B17" s="22" t="s">
        <v>57</v>
      </c>
      <c r="C17" s="3">
        <v>1200</v>
      </c>
      <c r="D17" s="40">
        <v>1200</v>
      </c>
      <c r="E17" s="27">
        <v>42104</v>
      </c>
      <c r="F17" s="23">
        <v>1200</v>
      </c>
      <c r="G17" s="26">
        <v>42139</v>
      </c>
      <c r="H17" s="23">
        <v>1200</v>
      </c>
      <c r="I17" s="46">
        <v>42188</v>
      </c>
      <c r="J17" s="4">
        <v>1200</v>
      </c>
      <c r="K17" s="5">
        <v>42188</v>
      </c>
      <c r="L17" s="21">
        <v>1200</v>
      </c>
      <c r="M17" s="9">
        <v>42278</v>
      </c>
      <c r="N17" s="6">
        <v>1200</v>
      </c>
      <c r="O17" s="86">
        <v>42278</v>
      </c>
      <c r="P17" s="82">
        <v>1200</v>
      </c>
      <c r="Q17" s="9">
        <v>42335</v>
      </c>
      <c r="R17" s="6">
        <v>1200</v>
      </c>
      <c r="S17" s="92">
        <v>42335</v>
      </c>
      <c r="T17" s="44">
        <v>1200</v>
      </c>
      <c r="U17" s="9">
        <v>42352</v>
      </c>
      <c r="V17" s="44">
        <v>1200</v>
      </c>
      <c r="W17" s="86">
        <v>42382</v>
      </c>
      <c r="X17" s="96">
        <v>0</v>
      </c>
      <c r="Y17" s="9"/>
      <c r="Z17" s="6">
        <v>0</v>
      </c>
      <c r="AA17" s="5"/>
      <c r="AB17" s="6"/>
      <c r="AC17" s="5"/>
      <c r="AD17" s="6"/>
      <c r="AE17" s="5"/>
      <c r="AF17" s="35"/>
      <c r="AG17" s="35"/>
      <c r="AH17" s="35"/>
    </row>
    <row r="18" spans="1:34" ht="12.75" customHeight="1" x14ac:dyDescent="0.25">
      <c r="A18" s="24" t="s">
        <v>58</v>
      </c>
      <c r="B18" s="24" t="s">
        <v>59</v>
      </c>
      <c r="C18" s="71">
        <v>6000</v>
      </c>
      <c r="D18" s="40">
        <v>1200</v>
      </c>
      <c r="E18" s="29">
        <v>42127</v>
      </c>
      <c r="F18" s="20">
        <v>1200</v>
      </c>
      <c r="G18" s="29">
        <v>42127</v>
      </c>
      <c r="H18" s="23">
        <v>1200</v>
      </c>
      <c r="I18" s="13">
        <v>42454</v>
      </c>
      <c r="J18" s="4">
        <v>1200</v>
      </c>
      <c r="K18" s="13">
        <v>42454</v>
      </c>
      <c r="L18" s="21">
        <v>1200</v>
      </c>
      <c r="M18" s="13">
        <v>42454</v>
      </c>
      <c r="N18" s="6">
        <v>1200</v>
      </c>
      <c r="O18" s="13">
        <v>42454</v>
      </c>
      <c r="P18" s="83">
        <v>1200</v>
      </c>
      <c r="Q18" s="13">
        <v>42454</v>
      </c>
      <c r="R18" s="6">
        <v>1200</v>
      </c>
      <c r="S18" s="13">
        <v>42454</v>
      </c>
      <c r="T18" s="44">
        <v>300</v>
      </c>
      <c r="U18" s="13">
        <v>42454</v>
      </c>
      <c r="V18" s="44">
        <v>0</v>
      </c>
      <c r="W18" s="86"/>
      <c r="X18" s="96">
        <v>0</v>
      </c>
      <c r="Y18" s="13"/>
      <c r="Z18" s="6">
        <v>0</v>
      </c>
      <c r="AA18" s="13"/>
      <c r="AB18" s="6"/>
      <c r="AC18" s="13"/>
      <c r="AD18" s="6"/>
      <c r="AE18" s="10"/>
      <c r="AF18" s="35"/>
      <c r="AG18" s="35"/>
      <c r="AH18" s="35"/>
    </row>
    <row r="19" spans="1:34" ht="15.75" customHeight="1" x14ac:dyDescent="0.25">
      <c r="A19" s="22" t="s">
        <v>60</v>
      </c>
      <c r="B19" s="22" t="s">
        <v>61</v>
      </c>
      <c r="C19" s="3">
        <v>0</v>
      </c>
      <c r="D19" s="40">
        <v>1200</v>
      </c>
      <c r="E19" s="46">
        <v>42170</v>
      </c>
      <c r="F19" s="23">
        <v>1200</v>
      </c>
      <c r="G19" s="46">
        <v>42170</v>
      </c>
      <c r="H19" s="23">
        <v>1200</v>
      </c>
      <c r="I19" s="46">
        <v>42170</v>
      </c>
      <c r="J19" s="72">
        <v>1200</v>
      </c>
      <c r="K19" s="28">
        <v>42275</v>
      </c>
      <c r="L19" s="21">
        <v>1200</v>
      </c>
      <c r="M19" s="28">
        <v>42275</v>
      </c>
      <c r="N19" s="6">
        <v>1200</v>
      </c>
      <c r="O19" s="28">
        <v>42275</v>
      </c>
      <c r="P19" s="82">
        <v>1200</v>
      </c>
      <c r="Q19" s="8">
        <v>42356</v>
      </c>
      <c r="R19" s="6">
        <v>1200</v>
      </c>
      <c r="S19" s="8">
        <v>42356</v>
      </c>
      <c r="T19" s="44">
        <v>1200</v>
      </c>
      <c r="U19" s="8">
        <v>42356</v>
      </c>
      <c r="V19" s="44">
        <v>1200</v>
      </c>
      <c r="W19" s="86">
        <v>42439</v>
      </c>
      <c r="X19" s="96">
        <v>1200</v>
      </c>
      <c r="Y19" s="86">
        <v>42439</v>
      </c>
      <c r="Z19" s="6">
        <v>1200</v>
      </c>
      <c r="AA19" s="86">
        <v>42439</v>
      </c>
      <c r="AB19" s="6"/>
      <c r="AC19" s="5"/>
      <c r="AD19" s="6"/>
      <c r="AE19" s="5"/>
      <c r="AF19" s="35"/>
      <c r="AG19" s="35"/>
      <c r="AH19" s="35"/>
    </row>
    <row r="20" spans="1:34" ht="15.75" customHeight="1" x14ac:dyDescent="0.25">
      <c r="A20" s="22" t="s">
        <v>62</v>
      </c>
      <c r="B20" s="22" t="s">
        <v>63</v>
      </c>
      <c r="C20" s="71">
        <v>0</v>
      </c>
      <c r="D20" s="40">
        <v>1200</v>
      </c>
      <c r="E20" s="46">
        <v>42143</v>
      </c>
      <c r="F20" s="20">
        <v>1200</v>
      </c>
      <c r="G20" s="46">
        <v>42143</v>
      </c>
      <c r="H20" s="23">
        <v>1200</v>
      </c>
      <c r="I20" s="46">
        <v>42143</v>
      </c>
      <c r="J20" s="4">
        <v>1200</v>
      </c>
      <c r="K20" s="27">
        <v>42143</v>
      </c>
      <c r="L20" s="88">
        <v>1200</v>
      </c>
      <c r="M20" s="27">
        <v>42143</v>
      </c>
      <c r="N20" s="6">
        <v>1200</v>
      </c>
      <c r="O20" s="85">
        <v>42235</v>
      </c>
      <c r="P20" s="83">
        <v>1200</v>
      </c>
      <c r="Q20" s="27">
        <v>42340</v>
      </c>
      <c r="R20" s="6">
        <v>1200</v>
      </c>
      <c r="S20" s="92">
        <v>42340</v>
      </c>
      <c r="T20" s="44">
        <v>1200</v>
      </c>
      <c r="U20" s="9">
        <v>42340</v>
      </c>
      <c r="V20" s="44">
        <v>1200</v>
      </c>
      <c r="W20" s="86">
        <v>42340</v>
      </c>
      <c r="X20" s="96">
        <v>1200</v>
      </c>
      <c r="Y20" s="9">
        <v>42340</v>
      </c>
      <c r="Z20" s="6">
        <v>1200</v>
      </c>
      <c r="AA20" s="9">
        <v>42706</v>
      </c>
      <c r="AB20" s="6"/>
      <c r="AC20" s="9"/>
      <c r="AD20" s="6"/>
      <c r="AE20" s="5"/>
      <c r="AF20" s="35"/>
      <c r="AG20" s="35"/>
      <c r="AH20" s="35"/>
    </row>
    <row r="21" spans="1:34" x14ac:dyDescent="0.25">
      <c r="A21" s="22" t="s">
        <v>64</v>
      </c>
      <c r="B21" s="22" t="s">
        <v>65</v>
      </c>
      <c r="C21" s="3">
        <v>0</v>
      </c>
      <c r="D21" s="40">
        <v>1200</v>
      </c>
      <c r="E21" s="34">
        <v>42255</v>
      </c>
      <c r="F21" s="23">
        <v>1200</v>
      </c>
      <c r="G21" s="34">
        <v>42255</v>
      </c>
      <c r="H21" s="23">
        <v>1200</v>
      </c>
      <c r="I21" s="34">
        <v>42255</v>
      </c>
      <c r="J21" s="4">
        <v>1200</v>
      </c>
      <c r="K21" s="34">
        <v>42255</v>
      </c>
      <c r="L21" s="21">
        <v>1200</v>
      </c>
      <c r="M21" s="34">
        <v>42255</v>
      </c>
      <c r="N21" s="6">
        <v>1200</v>
      </c>
      <c r="O21" s="34">
        <v>42255</v>
      </c>
      <c r="P21" s="82">
        <v>1200</v>
      </c>
      <c r="Q21" s="9">
        <v>42255</v>
      </c>
      <c r="R21" s="6">
        <v>1200</v>
      </c>
      <c r="S21" s="92">
        <v>42255</v>
      </c>
      <c r="T21" s="44">
        <v>1200</v>
      </c>
      <c r="U21" s="5">
        <v>42255</v>
      </c>
      <c r="V21" s="44">
        <v>1200</v>
      </c>
      <c r="W21" s="86">
        <v>42373</v>
      </c>
      <c r="X21" s="96">
        <v>0</v>
      </c>
      <c r="Y21" s="9"/>
      <c r="Z21" s="6">
        <v>0</v>
      </c>
      <c r="AA21" s="11"/>
      <c r="AB21" s="6"/>
      <c r="AC21" s="5"/>
      <c r="AD21" s="6"/>
      <c r="AE21" s="5"/>
      <c r="AF21" s="35"/>
      <c r="AG21" s="35"/>
      <c r="AH21" s="35"/>
    </row>
    <row r="22" spans="1:34" x14ac:dyDescent="0.25">
      <c r="A22" s="22" t="s">
        <v>66</v>
      </c>
      <c r="B22" s="22" t="s">
        <v>67</v>
      </c>
      <c r="C22" s="71">
        <v>0</v>
      </c>
      <c r="D22" s="40">
        <v>1200</v>
      </c>
      <c r="E22" s="27">
        <v>42143</v>
      </c>
      <c r="F22" s="20">
        <v>1200</v>
      </c>
      <c r="G22" s="34">
        <v>42143</v>
      </c>
      <c r="H22" s="23">
        <v>1200</v>
      </c>
      <c r="I22" s="46">
        <v>42190</v>
      </c>
      <c r="J22" s="4">
        <v>1200</v>
      </c>
      <c r="K22" s="5">
        <v>42190</v>
      </c>
      <c r="L22" s="21">
        <v>1200</v>
      </c>
      <c r="M22" s="13">
        <v>42258</v>
      </c>
      <c r="N22" s="6">
        <v>1200</v>
      </c>
      <c r="O22" s="85">
        <v>42258</v>
      </c>
      <c r="P22" s="83">
        <v>1200</v>
      </c>
      <c r="Q22" s="9">
        <v>42312</v>
      </c>
      <c r="R22" s="6">
        <v>1200</v>
      </c>
      <c r="S22" s="92">
        <v>42312</v>
      </c>
      <c r="T22" s="44">
        <v>1200</v>
      </c>
      <c r="U22" s="9">
        <v>42344</v>
      </c>
      <c r="V22" s="44">
        <v>1200</v>
      </c>
      <c r="W22" s="86">
        <v>42373</v>
      </c>
      <c r="X22" s="96">
        <v>1200</v>
      </c>
      <c r="Y22" s="11">
        <v>42433</v>
      </c>
      <c r="Z22" s="6">
        <v>1200</v>
      </c>
      <c r="AA22" s="5">
        <v>42433</v>
      </c>
      <c r="AB22" s="6"/>
      <c r="AC22" s="5"/>
      <c r="AD22" s="6"/>
      <c r="AE22" s="10"/>
      <c r="AF22" s="35"/>
      <c r="AG22" s="35"/>
      <c r="AH22" s="35"/>
    </row>
    <row r="23" spans="1:34" x14ac:dyDescent="0.25">
      <c r="A23" s="22" t="s">
        <v>68</v>
      </c>
      <c r="B23" s="22" t="s">
        <v>69</v>
      </c>
      <c r="C23" s="3">
        <v>2400</v>
      </c>
      <c r="D23" s="40">
        <v>1200</v>
      </c>
      <c r="E23" s="27">
        <v>42105</v>
      </c>
      <c r="F23" s="23">
        <v>1200</v>
      </c>
      <c r="G23" s="34">
        <v>42231</v>
      </c>
      <c r="H23" s="23">
        <v>1200</v>
      </c>
      <c r="I23" s="34">
        <v>42231</v>
      </c>
      <c r="J23" s="72">
        <v>1200</v>
      </c>
      <c r="K23" s="34">
        <v>42231</v>
      </c>
      <c r="L23" s="21">
        <v>1200</v>
      </c>
      <c r="M23" s="34">
        <v>42231</v>
      </c>
      <c r="N23" s="6">
        <v>1200</v>
      </c>
      <c r="O23" s="86">
        <v>42231</v>
      </c>
      <c r="P23" s="82">
        <v>1200</v>
      </c>
      <c r="Q23" s="34">
        <v>42412</v>
      </c>
      <c r="R23" s="6">
        <v>1200</v>
      </c>
      <c r="S23" s="92">
        <v>42418</v>
      </c>
      <c r="T23" s="44">
        <v>1200</v>
      </c>
      <c r="U23" s="92">
        <v>42418</v>
      </c>
      <c r="V23" s="44">
        <v>1200</v>
      </c>
      <c r="W23" s="92">
        <v>42418</v>
      </c>
      <c r="X23" s="96">
        <v>1200</v>
      </c>
      <c r="Y23" s="92">
        <v>42418</v>
      </c>
      <c r="Z23" s="6">
        <v>0</v>
      </c>
      <c r="AA23" s="5"/>
      <c r="AB23" s="6"/>
      <c r="AC23" s="5"/>
      <c r="AD23" s="6"/>
      <c r="AE23" s="5"/>
      <c r="AF23" s="35"/>
      <c r="AG23" s="35"/>
      <c r="AH23" s="35"/>
    </row>
    <row r="24" spans="1:34" x14ac:dyDescent="0.25">
      <c r="A24" s="31" t="s">
        <v>70</v>
      </c>
      <c r="B24" s="31" t="s">
        <v>71</v>
      </c>
      <c r="C24" s="71">
        <v>2400</v>
      </c>
      <c r="D24" s="40">
        <v>1200</v>
      </c>
      <c r="E24" s="33">
        <v>42120</v>
      </c>
      <c r="F24" s="20">
        <v>1200</v>
      </c>
      <c r="G24" s="33">
        <v>42228</v>
      </c>
      <c r="H24" s="23">
        <v>1200</v>
      </c>
      <c r="I24" s="33">
        <v>42228</v>
      </c>
      <c r="J24" s="4">
        <v>1200</v>
      </c>
      <c r="K24" s="33">
        <v>42228</v>
      </c>
      <c r="L24" s="88">
        <v>1200</v>
      </c>
      <c r="M24" s="33">
        <v>42228</v>
      </c>
      <c r="N24" s="6">
        <v>1200</v>
      </c>
      <c r="O24" s="85">
        <v>42338</v>
      </c>
      <c r="P24" s="82">
        <v>1200</v>
      </c>
      <c r="Q24" s="32">
        <v>42338</v>
      </c>
      <c r="R24" s="6">
        <v>1200</v>
      </c>
      <c r="S24" s="92">
        <v>42338</v>
      </c>
      <c r="T24" s="44">
        <v>1200</v>
      </c>
      <c r="U24" s="9">
        <v>42450</v>
      </c>
      <c r="V24" s="44">
        <v>1200</v>
      </c>
      <c r="W24" s="86">
        <v>42450</v>
      </c>
      <c r="X24" s="96">
        <v>1200</v>
      </c>
      <c r="Y24" s="11">
        <v>42450</v>
      </c>
      <c r="Z24" s="6">
        <v>0</v>
      </c>
      <c r="AA24" s="67"/>
      <c r="AB24" s="6"/>
      <c r="AC24" s="5"/>
      <c r="AD24" s="6"/>
      <c r="AE24" s="5"/>
      <c r="AF24" s="35"/>
      <c r="AG24" s="35"/>
      <c r="AH24" s="35"/>
    </row>
    <row r="25" spans="1:34" x14ac:dyDescent="0.25">
      <c r="A25" s="22" t="s">
        <v>72</v>
      </c>
      <c r="B25" s="22" t="s">
        <v>73</v>
      </c>
      <c r="C25" s="3">
        <v>0</v>
      </c>
      <c r="D25" s="40">
        <v>1200</v>
      </c>
      <c r="E25" s="46">
        <v>42170</v>
      </c>
      <c r="F25" s="23">
        <v>1200</v>
      </c>
      <c r="G25" s="46">
        <v>42170</v>
      </c>
      <c r="H25" s="23">
        <v>1200</v>
      </c>
      <c r="I25" s="46">
        <v>42170</v>
      </c>
      <c r="J25" s="4">
        <v>1200</v>
      </c>
      <c r="K25" s="28">
        <v>42275</v>
      </c>
      <c r="L25" s="21">
        <v>1200</v>
      </c>
      <c r="M25" s="28">
        <v>42275</v>
      </c>
      <c r="N25" s="6">
        <v>1200</v>
      </c>
      <c r="O25" s="28">
        <v>42275</v>
      </c>
      <c r="P25" s="83">
        <v>1200</v>
      </c>
      <c r="Q25" s="8">
        <v>42356</v>
      </c>
      <c r="R25" s="6">
        <v>1200</v>
      </c>
      <c r="S25" s="8">
        <v>42356</v>
      </c>
      <c r="T25" s="44">
        <v>1200</v>
      </c>
      <c r="U25" s="8">
        <v>42356</v>
      </c>
      <c r="V25" s="44">
        <v>1200</v>
      </c>
      <c r="W25" s="86">
        <v>42439</v>
      </c>
      <c r="X25" s="96">
        <v>1200</v>
      </c>
      <c r="Y25" s="86">
        <v>42439</v>
      </c>
      <c r="Z25" s="6">
        <v>1200</v>
      </c>
      <c r="AA25" s="86">
        <v>42439</v>
      </c>
      <c r="AB25" s="6"/>
      <c r="AC25" s="5"/>
      <c r="AD25" s="6"/>
      <c r="AE25" s="5"/>
      <c r="AF25" s="35"/>
      <c r="AG25" s="35"/>
      <c r="AH25" s="35"/>
    </row>
    <row r="26" spans="1:34" x14ac:dyDescent="0.25">
      <c r="A26" s="22" t="s">
        <v>74</v>
      </c>
      <c r="B26" s="22" t="s">
        <v>75</v>
      </c>
      <c r="C26" s="71">
        <v>4800</v>
      </c>
      <c r="D26" s="40">
        <v>1200</v>
      </c>
      <c r="E26" s="27">
        <v>42127</v>
      </c>
      <c r="F26" s="20">
        <v>1200</v>
      </c>
      <c r="G26" s="26">
        <v>42127</v>
      </c>
      <c r="H26" s="23">
        <v>1200</v>
      </c>
      <c r="I26" s="47">
        <v>42411</v>
      </c>
      <c r="J26" s="4">
        <v>1200</v>
      </c>
      <c r="K26" s="47">
        <v>42411</v>
      </c>
      <c r="L26" s="21">
        <v>1200</v>
      </c>
      <c r="M26" s="47">
        <v>42411</v>
      </c>
      <c r="N26" s="6">
        <v>1200</v>
      </c>
      <c r="O26" s="47">
        <v>42411</v>
      </c>
      <c r="P26" s="82">
        <v>1200</v>
      </c>
      <c r="Q26" s="47">
        <v>42411</v>
      </c>
      <c r="R26" s="6">
        <v>1200</v>
      </c>
      <c r="S26" s="47">
        <v>42411</v>
      </c>
      <c r="T26" s="44">
        <v>1200</v>
      </c>
      <c r="U26" s="47">
        <v>42411</v>
      </c>
      <c r="V26" s="44">
        <v>1200</v>
      </c>
      <c r="W26" s="47">
        <v>42411</v>
      </c>
      <c r="X26" s="96">
        <v>1200</v>
      </c>
      <c r="Y26" s="47">
        <v>42411</v>
      </c>
      <c r="Z26" s="6">
        <v>0</v>
      </c>
      <c r="AA26" s="5"/>
      <c r="AB26" s="6"/>
      <c r="AC26" s="5"/>
      <c r="AD26" s="6"/>
      <c r="AE26" s="5"/>
      <c r="AF26" s="35"/>
      <c r="AG26" s="35"/>
      <c r="AH26" s="35"/>
    </row>
    <row r="27" spans="1:34" x14ac:dyDescent="0.25">
      <c r="A27" s="22" t="s">
        <v>76</v>
      </c>
      <c r="B27" s="22" t="s">
        <v>77</v>
      </c>
      <c r="C27" s="3">
        <v>0</v>
      </c>
      <c r="D27" s="40">
        <v>1200</v>
      </c>
      <c r="E27" s="27">
        <v>42105</v>
      </c>
      <c r="F27" s="23">
        <v>1200</v>
      </c>
      <c r="G27" s="27">
        <v>42132</v>
      </c>
      <c r="H27" s="23">
        <v>1200</v>
      </c>
      <c r="I27" s="92">
        <v>42164</v>
      </c>
      <c r="J27" s="72">
        <v>1200</v>
      </c>
      <c r="K27" s="92">
        <v>42193</v>
      </c>
      <c r="L27" s="21">
        <v>1200</v>
      </c>
      <c r="M27" s="92">
        <v>42219</v>
      </c>
      <c r="N27" s="6">
        <v>1200</v>
      </c>
      <c r="O27" s="92">
        <v>42251</v>
      </c>
      <c r="P27" s="83">
        <v>1200</v>
      </c>
      <c r="Q27" s="92">
        <v>42280</v>
      </c>
      <c r="R27" s="6">
        <v>1200</v>
      </c>
      <c r="S27" s="92">
        <v>42315</v>
      </c>
      <c r="T27" s="44">
        <v>1200</v>
      </c>
      <c r="U27" s="9">
        <v>42342</v>
      </c>
      <c r="V27" s="44">
        <v>1200</v>
      </c>
      <c r="W27" s="86">
        <v>42406</v>
      </c>
      <c r="X27" s="96">
        <v>1200</v>
      </c>
      <c r="Y27" s="9">
        <v>42406</v>
      </c>
      <c r="Z27" s="6">
        <v>1200</v>
      </c>
      <c r="AA27" s="9">
        <v>42437</v>
      </c>
      <c r="AB27" s="6"/>
      <c r="AC27" s="9"/>
      <c r="AD27" s="6"/>
      <c r="AE27" s="5"/>
      <c r="AF27" s="35"/>
      <c r="AG27" s="35"/>
      <c r="AH27" s="35"/>
    </row>
    <row r="28" spans="1:34" x14ac:dyDescent="0.25">
      <c r="A28" s="22" t="s">
        <v>78</v>
      </c>
      <c r="B28" s="22" t="s">
        <v>79</v>
      </c>
      <c r="C28" s="71">
        <v>0</v>
      </c>
      <c r="D28" s="40">
        <v>1200</v>
      </c>
      <c r="E28" s="42">
        <v>42104</v>
      </c>
      <c r="F28" s="20">
        <v>1200</v>
      </c>
      <c r="G28" s="27">
        <v>42132</v>
      </c>
      <c r="H28" s="23">
        <v>1200</v>
      </c>
      <c r="I28" s="46">
        <v>42157</v>
      </c>
      <c r="J28" s="4">
        <v>1200</v>
      </c>
      <c r="K28" s="68">
        <v>42188</v>
      </c>
      <c r="L28" s="88">
        <v>1200</v>
      </c>
      <c r="M28" s="68">
        <v>42222</v>
      </c>
      <c r="N28" s="6">
        <v>1200</v>
      </c>
      <c r="O28" s="85">
        <v>42249</v>
      </c>
      <c r="P28" s="82">
        <v>1200</v>
      </c>
      <c r="Q28" s="9">
        <v>42283</v>
      </c>
      <c r="R28" s="6">
        <v>1200</v>
      </c>
      <c r="S28" s="92">
        <v>42311</v>
      </c>
      <c r="T28" s="44">
        <v>1200</v>
      </c>
      <c r="U28" s="9">
        <v>42342</v>
      </c>
      <c r="V28" s="44">
        <v>1200</v>
      </c>
      <c r="W28" s="86">
        <v>42375</v>
      </c>
      <c r="X28" s="96">
        <v>1200</v>
      </c>
      <c r="Y28" s="9">
        <v>42406</v>
      </c>
      <c r="Z28" s="6">
        <v>1200</v>
      </c>
      <c r="AA28" s="5">
        <v>42403</v>
      </c>
      <c r="AB28" s="6"/>
      <c r="AC28" s="5"/>
      <c r="AD28" s="6"/>
      <c r="AE28" s="5"/>
      <c r="AF28" s="35"/>
      <c r="AG28" s="35"/>
      <c r="AH28" s="35"/>
    </row>
    <row r="29" spans="1:34" x14ac:dyDescent="0.25">
      <c r="A29" s="22" t="s">
        <v>80</v>
      </c>
      <c r="B29" s="22" t="s">
        <v>79</v>
      </c>
      <c r="C29" s="3">
        <v>0</v>
      </c>
      <c r="D29" s="40">
        <v>1200</v>
      </c>
      <c r="E29" s="42">
        <v>42104</v>
      </c>
      <c r="F29" s="23">
        <v>1200</v>
      </c>
      <c r="G29" s="27">
        <v>42132</v>
      </c>
      <c r="H29" s="23">
        <v>1200</v>
      </c>
      <c r="I29" s="46">
        <v>42157</v>
      </c>
      <c r="J29" s="4">
        <v>1200</v>
      </c>
      <c r="K29" s="68">
        <v>42188</v>
      </c>
      <c r="L29" s="21">
        <v>1200</v>
      </c>
      <c r="M29" s="68">
        <v>42222</v>
      </c>
      <c r="N29" s="6">
        <v>1200</v>
      </c>
      <c r="O29" s="85">
        <v>42249</v>
      </c>
      <c r="P29" s="83">
        <v>1200</v>
      </c>
      <c r="Q29" s="9">
        <v>42283</v>
      </c>
      <c r="R29" s="6">
        <v>1200</v>
      </c>
      <c r="S29" s="92">
        <v>42311</v>
      </c>
      <c r="T29" s="44">
        <v>1200</v>
      </c>
      <c r="U29" s="9">
        <v>42342</v>
      </c>
      <c r="V29" s="44">
        <v>1200</v>
      </c>
      <c r="W29" s="86">
        <v>42375</v>
      </c>
      <c r="X29" s="96">
        <v>1200</v>
      </c>
      <c r="Y29" s="9">
        <v>42406</v>
      </c>
      <c r="Z29" s="6">
        <v>1200</v>
      </c>
      <c r="AA29" s="5">
        <v>42403</v>
      </c>
      <c r="AB29" s="6"/>
      <c r="AC29" s="5"/>
      <c r="AD29" s="6"/>
      <c r="AE29" s="5"/>
      <c r="AF29" s="35"/>
      <c r="AG29" s="35"/>
      <c r="AH29" s="35"/>
    </row>
    <row r="30" spans="1:34" ht="25.5" x14ac:dyDescent="0.25">
      <c r="A30" s="22" t="s">
        <v>81</v>
      </c>
      <c r="B30" s="22" t="s">
        <v>82</v>
      </c>
      <c r="C30" s="71">
        <v>0</v>
      </c>
      <c r="D30" s="40">
        <v>1200</v>
      </c>
      <c r="E30" s="42">
        <v>42104</v>
      </c>
      <c r="F30" s="20">
        <v>1200</v>
      </c>
      <c r="G30" s="34">
        <v>42135</v>
      </c>
      <c r="H30" s="23">
        <v>1200</v>
      </c>
      <c r="I30" s="46">
        <v>42164</v>
      </c>
      <c r="J30" s="4">
        <v>1200</v>
      </c>
      <c r="K30" s="63">
        <v>42190</v>
      </c>
      <c r="L30" s="21">
        <v>1200</v>
      </c>
      <c r="M30" s="28">
        <v>42220</v>
      </c>
      <c r="N30" s="6">
        <v>1200</v>
      </c>
      <c r="O30" s="85">
        <v>42251</v>
      </c>
      <c r="P30" s="82">
        <v>1200</v>
      </c>
      <c r="Q30" s="9">
        <v>42280</v>
      </c>
      <c r="R30" s="6">
        <v>1200</v>
      </c>
      <c r="S30" s="92">
        <v>42311</v>
      </c>
      <c r="T30" s="44">
        <v>1200</v>
      </c>
      <c r="U30" s="9">
        <v>42341</v>
      </c>
      <c r="V30" s="44">
        <v>1200</v>
      </c>
      <c r="W30" s="86">
        <v>42373</v>
      </c>
      <c r="X30" s="96">
        <v>1200</v>
      </c>
      <c r="Y30" s="9">
        <v>42401</v>
      </c>
      <c r="Z30" s="6">
        <v>1200</v>
      </c>
      <c r="AA30" s="5">
        <v>42432</v>
      </c>
      <c r="AB30" s="6"/>
      <c r="AC30" s="5"/>
      <c r="AD30" s="6"/>
      <c r="AE30" s="5"/>
      <c r="AF30" s="35"/>
      <c r="AG30" s="35"/>
      <c r="AH30" s="35"/>
    </row>
    <row r="31" spans="1:34" x14ac:dyDescent="0.25">
      <c r="A31" s="22" t="s">
        <v>83</v>
      </c>
      <c r="B31" s="22" t="s">
        <v>84</v>
      </c>
      <c r="C31" s="3">
        <v>3600</v>
      </c>
      <c r="D31" s="40">
        <v>1200</v>
      </c>
      <c r="E31" s="27">
        <v>42179</v>
      </c>
      <c r="F31" s="23">
        <v>1200</v>
      </c>
      <c r="G31" s="27">
        <v>42179</v>
      </c>
      <c r="H31" s="23">
        <v>1200</v>
      </c>
      <c r="I31" s="46">
        <v>42179</v>
      </c>
      <c r="J31" s="72">
        <v>1200</v>
      </c>
      <c r="K31" s="5">
        <v>42194</v>
      </c>
      <c r="L31" s="21">
        <v>1200</v>
      </c>
      <c r="M31" s="28">
        <v>42223</v>
      </c>
      <c r="N31" s="6">
        <v>1200</v>
      </c>
      <c r="O31" s="86">
        <v>42252</v>
      </c>
      <c r="P31" s="83">
        <v>1200</v>
      </c>
      <c r="Q31" s="9">
        <v>42286</v>
      </c>
      <c r="R31" s="6">
        <v>1200</v>
      </c>
      <c r="S31" s="92">
        <v>42316</v>
      </c>
      <c r="T31" s="44">
        <v>1200</v>
      </c>
      <c r="U31" s="9">
        <v>42340</v>
      </c>
      <c r="V31" s="44">
        <v>1200</v>
      </c>
      <c r="W31" s="86">
        <v>42383</v>
      </c>
      <c r="X31" s="96">
        <v>1200</v>
      </c>
      <c r="Y31" s="9">
        <v>42421</v>
      </c>
      <c r="Z31" s="6">
        <v>1200</v>
      </c>
      <c r="AA31" s="5">
        <v>42435</v>
      </c>
      <c r="AB31" s="6"/>
      <c r="AC31" s="5"/>
      <c r="AD31" s="6"/>
      <c r="AE31" s="5"/>
      <c r="AF31" s="35"/>
      <c r="AG31" s="35"/>
      <c r="AH31" s="35"/>
    </row>
    <row r="32" spans="1:34" x14ac:dyDescent="0.25">
      <c r="A32" s="22" t="s">
        <v>85</v>
      </c>
      <c r="B32" s="22" t="s">
        <v>86</v>
      </c>
      <c r="C32" s="71">
        <v>1200</v>
      </c>
      <c r="D32" s="40">
        <v>1200</v>
      </c>
      <c r="E32" s="27">
        <v>42169</v>
      </c>
      <c r="F32" s="20">
        <v>1200</v>
      </c>
      <c r="G32" s="34">
        <v>42169</v>
      </c>
      <c r="H32" s="23">
        <v>1200</v>
      </c>
      <c r="I32" s="46">
        <v>42169</v>
      </c>
      <c r="J32" s="4">
        <v>1200</v>
      </c>
      <c r="K32" s="5">
        <v>42187</v>
      </c>
      <c r="L32" s="88">
        <v>1200</v>
      </c>
      <c r="M32" s="28">
        <v>42219</v>
      </c>
      <c r="N32" s="6">
        <v>1200</v>
      </c>
      <c r="O32" s="85">
        <v>42249</v>
      </c>
      <c r="P32" s="82">
        <v>1200</v>
      </c>
      <c r="Q32" s="9">
        <v>42278</v>
      </c>
      <c r="R32" s="6">
        <v>1200</v>
      </c>
      <c r="S32" s="92">
        <v>42310</v>
      </c>
      <c r="T32" s="44">
        <v>1200</v>
      </c>
      <c r="U32" s="9">
        <v>42341</v>
      </c>
      <c r="V32" s="44">
        <v>1200</v>
      </c>
      <c r="W32" s="86">
        <v>42370</v>
      </c>
      <c r="X32" s="96">
        <v>1200</v>
      </c>
      <c r="Y32" s="9">
        <v>42401</v>
      </c>
      <c r="Z32" s="6">
        <v>1200</v>
      </c>
      <c r="AA32" s="5">
        <v>42430</v>
      </c>
      <c r="AB32" s="6"/>
      <c r="AC32" s="5"/>
      <c r="AD32" s="6"/>
      <c r="AE32" s="5"/>
      <c r="AF32" s="35"/>
      <c r="AG32" s="35"/>
      <c r="AH32" s="35"/>
    </row>
    <row r="33" spans="1:34" x14ac:dyDescent="0.25">
      <c r="A33" s="22" t="s">
        <v>87</v>
      </c>
      <c r="B33" s="22" t="s">
        <v>88</v>
      </c>
      <c r="C33" s="3">
        <v>0</v>
      </c>
      <c r="D33" s="40">
        <v>1200</v>
      </c>
      <c r="E33" s="27">
        <v>42099</v>
      </c>
      <c r="F33" s="23">
        <v>1200</v>
      </c>
      <c r="G33" s="34">
        <v>42130</v>
      </c>
      <c r="H33" s="23">
        <v>1200</v>
      </c>
      <c r="I33" s="30">
        <v>42159</v>
      </c>
      <c r="J33" s="4">
        <v>1200</v>
      </c>
      <c r="K33" s="64">
        <v>42187</v>
      </c>
      <c r="L33" s="21">
        <v>1200</v>
      </c>
      <c r="M33" s="9">
        <v>42220</v>
      </c>
      <c r="N33" s="6">
        <v>1200</v>
      </c>
      <c r="O33" s="86">
        <v>42254</v>
      </c>
      <c r="P33" s="83">
        <v>1200</v>
      </c>
      <c r="Q33" s="9">
        <v>42288</v>
      </c>
      <c r="R33" s="6">
        <v>1200</v>
      </c>
      <c r="S33" s="92">
        <v>42312</v>
      </c>
      <c r="T33" s="44">
        <v>1200</v>
      </c>
      <c r="U33" s="9">
        <v>42341</v>
      </c>
      <c r="V33" s="44">
        <v>1200</v>
      </c>
      <c r="W33" s="86">
        <v>42375</v>
      </c>
      <c r="X33" s="96">
        <v>1200</v>
      </c>
      <c r="Y33" s="9">
        <v>42404</v>
      </c>
      <c r="Z33" s="6">
        <v>1200</v>
      </c>
      <c r="AA33" s="5">
        <v>42435</v>
      </c>
      <c r="AB33" s="6"/>
      <c r="AC33" s="5"/>
      <c r="AD33" s="6"/>
      <c r="AE33" s="5"/>
      <c r="AF33" s="35"/>
      <c r="AG33" s="35"/>
      <c r="AH33" s="35"/>
    </row>
    <row r="34" spans="1:34" x14ac:dyDescent="0.25">
      <c r="A34" s="22" t="s">
        <v>89</v>
      </c>
      <c r="B34" s="22" t="s">
        <v>90</v>
      </c>
      <c r="C34" s="71">
        <v>0</v>
      </c>
      <c r="D34" s="40">
        <v>1200</v>
      </c>
      <c r="E34" s="27">
        <v>42100</v>
      </c>
      <c r="F34" s="20">
        <v>1200</v>
      </c>
      <c r="G34" s="34">
        <v>42130</v>
      </c>
      <c r="H34" s="23">
        <v>1200</v>
      </c>
      <c r="I34" s="46">
        <v>42157</v>
      </c>
      <c r="J34" s="4">
        <v>1200</v>
      </c>
      <c r="K34" s="64">
        <v>42192</v>
      </c>
      <c r="L34" s="21">
        <v>1200</v>
      </c>
      <c r="M34" s="28">
        <v>42220</v>
      </c>
      <c r="N34" s="6">
        <v>1200</v>
      </c>
      <c r="O34" s="85">
        <v>42249</v>
      </c>
      <c r="P34" s="82">
        <v>1200</v>
      </c>
      <c r="Q34" s="9">
        <v>42280</v>
      </c>
      <c r="R34" s="6">
        <v>1200</v>
      </c>
      <c r="S34" s="92">
        <v>42311</v>
      </c>
      <c r="T34" s="44">
        <v>1200</v>
      </c>
      <c r="U34" s="9">
        <v>42340</v>
      </c>
      <c r="V34" s="44">
        <v>1200</v>
      </c>
      <c r="W34" s="86">
        <v>42384</v>
      </c>
      <c r="X34" s="96">
        <v>1200</v>
      </c>
      <c r="Y34" s="9">
        <v>42401</v>
      </c>
      <c r="Z34" s="6">
        <v>1200</v>
      </c>
      <c r="AA34" s="5">
        <v>42431</v>
      </c>
      <c r="AB34" s="6"/>
      <c r="AC34" s="5"/>
      <c r="AD34" s="6"/>
      <c r="AE34" s="5"/>
      <c r="AF34" s="35"/>
      <c r="AG34" s="35"/>
      <c r="AH34" s="35"/>
    </row>
    <row r="35" spans="1:34" x14ac:dyDescent="0.25">
      <c r="A35" s="22" t="s">
        <v>91</v>
      </c>
      <c r="B35" s="22" t="s">
        <v>92</v>
      </c>
      <c r="C35" s="3">
        <v>1200</v>
      </c>
      <c r="D35" s="38">
        <v>1200</v>
      </c>
      <c r="E35" s="27">
        <v>42095</v>
      </c>
      <c r="F35" s="23">
        <v>1200</v>
      </c>
      <c r="G35" s="34">
        <v>42220</v>
      </c>
      <c r="H35" s="23">
        <v>1200</v>
      </c>
      <c r="I35" s="46">
        <v>42220</v>
      </c>
      <c r="J35" s="72">
        <v>1200</v>
      </c>
      <c r="K35" s="64">
        <v>42220</v>
      </c>
      <c r="L35" s="21">
        <v>1200</v>
      </c>
      <c r="M35" s="64">
        <v>42220</v>
      </c>
      <c r="N35" s="6">
        <v>1200</v>
      </c>
      <c r="O35" s="86">
        <v>42358</v>
      </c>
      <c r="P35" s="82">
        <v>1200</v>
      </c>
      <c r="Q35" s="9">
        <v>42358</v>
      </c>
      <c r="R35" s="6">
        <v>1200</v>
      </c>
      <c r="S35" s="92">
        <v>42358</v>
      </c>
      <c r="T35" s="44">
        <v>1200</v>
      </c>
      <c r="U35" s="9">
        <v>42439</v>
      </c>
      <c r="V35" s="44">
        <v>1200</v>
      </c>
      <c r="W35" s="9">
        <v>42439</v>
      </c>
      <c r="X35" s="96">
        <v>1200</v>
      </c>
      <c r="Y35" s="9">
        <v>42439</v>
      </c>
      <c r="Z35" s="6">
        <v>1200</v>
      </c>
      <c r="AA35" s="9">
        <v>42439</v>
      </c>
      <c r="AB35" s="6"/>
      <c r="AC35" s="5"/>
      <c r="AD35" s="6"/>
      <c r="AE35" s="5"/>
      <c r="AF35" s="35"/>
      <c r="AG35" s="35"/>
      <c r="AH35" s="35"/>
    </row>
    <row r="36" spans="1:34" x14ac:dyDescent="0.25">
      <c r="A36" s="22" t="s">
        <v>93</v>
      </c>
      <c r="B36" s="22" t="s">
        <v>94</v>
      </c>
      <c r="C36" s="71">
        <v>0</v>
      </c>
      <c r="D36" s="39">
        <v>1200</v>
      </c>
      <c r="E36" s="27">
        <v>42187</v>
      </c>
      <c r="F36" s="20">
        <v>1200</v>
      </c>
      <c r="G36" s="27">
        <v>42187</v>
      </c>
      <c r="H36" s="23">
        <v>1200</v>
      </c>
      <c r="I36" s="27">
        <v>42187</v>
      </c>
      <c r="J36" s="4">
        <v>1200</v>
      </c>
      <c r="K36" s="27">
        <v>42187</v>
      </c>
      <c r="L36" s="88">
        <v>1200</v>
      </c>
      <c r="M36" s="9">
        <v>42315</v>
      </c>
      <c r="N36" s="6">
        <v>1200</v>
      </c>
      <c r="O36" s="9">
        <v>42315</v>
      </c>
      <c r="P36" s="83">
        <v>1200</v>
      </c>
      <c r="Q36" s="9">
        <v>42315</v>
      </c>
      <c r="R36" s="6">
        <v>1200</v>
      </c>
      <c r="S36" s="9">
        <v>42315</v>
      </c>
      <c r="T36" s="44">
        <v>1200</v>
      </c>
      <c r="U36" s="9">
        <v>42315</v>
      </c>
      <c r="V36" s="44">
        <v>0</v>
      </c>
      <c r="W36" s="86"/>
      <c r="X36" s="96">
        <v>0</v>
      </c>
      <c r="Y36" s="9"/>
      <c r="Z36" s="6">
        <v>0</v>
      </c>
      <c r="AA36" s="5"/>
      <c r="AB36" s="6"/>
      <c r="AC36" s="5"/>
      <c r="AD36" s="6"/>
      <c r="AE36" s="5"/>
      <c r="AF36" s="35"/>
      <c r="AG36" s="35"/>
      <c r="AH36" s="35"/>
    </row>
    <row r="37" spans="1:34" x14ac:dyDescent="0.25">
      <c r="A37" s="22" t="s">
        <v>95</v>
      </c>
      <c r="B37" s="22" t="s">
        <v>96</v>
      </c>
      <c r="C37" s="3">
        <v>2400</v>
      </c>
      <c r="D37" s="40">
        <v>1200</v>
      </c>
      <c r="E37" s="27">
        <v>42185</v>
      </c>
      <c r="F37" s="23">
        <v>1200</v>
      </c>
      <c r="G37" s="27">
        <v>42185</v>
      </c>
      <c r="H37" s="23">
        <v>1200</v>
      </c>
      <c r="I37" s="27">
        <v>42219</v>
      </c>
      <c r="J37" s="4">
        <v>1200</v>
      </c>
      <c r="K37" s="25">
        <v>42219</v>
      </c>
      <c r="L37" s="21">
        <v>1200</v>
      </c>
      <c r="M37" s="25">
        <v>42263</v>
      </c>
      <c r="N37" s="6">
        <v>1200</v>
      </c>
      <c r="O37" s="86">
        <v>42276</v>
      </c>
      <c r="P37" s="82">
        <v>1200</v>
      </c>
      <c r="Q37" s="25">
        <v>42345</v>
      </c>
      <c r="R37" s="6">
        <v>1200</v>
      </c>
      <c r="S37" s="92">
        <v>42345</v>
      </c>
      <c r="T37" s="44">
        <v>1200</v>
      </c>
      <c r="U37" s="34">
        <v>42345</v>
      </c>
      <c r="V37" s="44">
        <v>1200</v>
      </c>
      <c r="W37" s="86">
        <v>42421</v>
      </c>
      <c r="X37" s="96">
        <v>1200</v>
      </c>
      <c r="Y37" s="34">
        <v>42421</v>
      </c>
      <c r="Z37" s="6">
        <v>0</v>
      </c>
      <c r="AA37" s="9"/>
      <c r="AB37" s="6"/>
      <c r="AC37" s="9"/>
      <c r="AD37" s="6"/>
      <c r="AE37" s="5"/>
      <c r="AF37" s="35"/>
      <c r="AG37" s="35"/>
      <c r="AH37" s="35"/>
    </row>
    <row r="38" spans="1:34" x14ac:dyDescent="0.25">
      <c r="A38" s="22" t="s">
        <v>97</v>
      </c>
      <c r="B38" s="22" t="s">
        <v>98</v>
      </c>
      <c r="C38" s="71">
        <v>0</v>
      </c>
      <c r="D38" s="38">
        <v>1200</v>
      </c>
      <c r="E38" s="46">
        <v>42170</v>
      </c>
      <c r="F38" s="20">
        <v>1200</v>
      </c>
      <c r="G38" s="46">
        <v>42170</v>
      </c>
      <c r="H38" s="23">
        <v>1200</v>
      </c>
      <c r="I38" s="46">
        <v>42170</v>
      </c>
      <c r="J38" s="4">
        <v>1200</v>
      </c>
      <c r="K38" s="28">
        <v>42275</v>
      </c>
      <c r="L38" s="21">
        <v>1200</v>
      </c>
      <c r="M38" s="28">
        <v>42275</v>
      </c>
      <c r="N38" s="6">
        <v>1200</v>
      </c>
      <c r="O38" s="28">
        <v>42275</v>
      </c>
      <c r="P38" s="83">
        <v>1200</v>
      </c>
      <c r="Q38" s="8">
        <v>42356</v>
      </c>
      <c r="R38" s="6">
        <v>1200</v>
      </c>
      <c r="S38" s="8">
        <v>42356</v>
      </c>
      <c r="T38" s="44">
        <v>1200</v>
      </c>
      <c r="U38" s="8">
        <v>42356</v>
      </c>
      <c r="V38" s="44">
        <v>1200</v>
      </c>
      <c r="W38" s="86">
        <v>42439</v>
      </c>
      <c r="X38" s="96">
        <v>1200</v>
      </c>
      <c r="Y38" s="86">
        <v>42439</v>
      </c>
      <c r="Z38" s="6">
        <v>1200</v>
      </c>
      <c r="AA38" s="86">
        <v>42439</v>
      </c>
      <c r="AB38" s="6"/>
      <c r="AC38" s="5"/>
      <c r="AD38" s="6"/>
      <c r="AE38" s="5"/>
      <c r="AF38" s="35"/>
      <c r="AG38" s="35"/>
      <c r="AH38" s="35"/>
    </row>
    <row r="39" spans="1:34" x14ac:dyDescent="0.25">
      <c r="A39" s="24" t="s">
        <v>99</v>
      </c>
      <c r="B39" s="24" t="s">
        <v>100</v>
      </c>
      <c r="C39" s="3">
        <v>3600</v>
      </c>
      <c r="D39" s="39">
        <v>1200</v>
      </c>
      <c r="E39" s="27">
        <v>42185</v>
      </c>
      <c r="F39" s="23">
        <v>1200</v>
      </c>
      <c r="G39" s="27">
        <v>42185</v>
      </c>
      <c r="H39" s="23">
        <v>1200</v>
      </c>
      <c r="I39" s="27">
        <v>42185</v>
      </c>
      <c r="J39" s="72">
        <v>1200</v>
      </c>
      <c r="K39" s="25">
        <v>42278</v>
      </c>
      <c r="L39" s="21">
        <v>1200</v>
      </c>
      <c r="M39" s="25">
        <v>42278</v>
      </c>
      <c r="N39" s="6">
        <v>1200</v>
      </c>
      <c r="O39" s="86">
        <v>42278</v>
      </c>
      <c r="P39" s="82">
        <v>1200</v>
      </c>
      <c r="Q39" s="25">
        <v>42391</v>
      </c>
      <c r="R39" s="6">
        <v>1200</v>
      </c>
      <c r="S39" s="92">
        <v>42391</v>
      </c>
      <c r="T39" s="44">
        <v>1200</v>
      </c>
      <c r="U39" s="34">
        <v>42391</v>
      </c>
      <c r="V39" s="44">
        <v>1200</v>
      </c>
      <c r="W39" s="86">
        <v>42457</v>
      </c>
      <c r="X39" s="96">
        <v>1200</v>
      </c>
      <c r="Y39" s="34">
        <v>42457</v>
      </c>
      <c r="Z39" s="6">
        <v>1200</v>
      </c>
      <c r="AA39" s="9">
        <v>42457</v>
      </c>
      <c r="AB39" s="6"/>
      <c r="AC39" s="9"/>
      <c r="AD39" s="6"/>
      <c r="AE39" s="9"/>
      <c r="AF39" s="35"/>
      <c r="AG39" s="35"/>
      <c r="AH39" s="35"/>
    </row>
    <row r="40" spans="1:34" x14ac:dyDescent="0.25">
      <c r="A40" s="22" t="s">
        <v>101</v>
      </c>
      <c r="B40" s="22" t="s">
        <v>102</v>
      </c>
      <c r="C40" s="71">
        <v>3600</v>
      </c>
      <c r="D40" s="40">
        <v>1200</v>
      </c>
      <c r="E40" s="27">
        <v>42145</v>
      </c>
      <c r="F40" s="20">
        <v>1200</v>
      </c>
      <c r="G40" s="68">
        <v>42271</v>
      </c>
      <c r="H40" s="23">
        <v>1200</v>
      </c>
      <c r="I40" s="68">
        <v>42271</v>
      </c>
      <c r="J40" s="4">
        <v>1200</v>
      </c>
      <c r="K40" s="68">
        <v>42271</v>
      </c>
      <c r="L40" s="88">
        <v>1200</v>
      </c>
      <c r="M40" s="68">
        <v>42271</v>
      </c>
      <c r="N40" s="6">
        <v>1200</v>
      </c>
      <c r="O40" s="85">
        <v>42429</v>
      </c>
      <c r="P40" s="83">
        <v>1200</v>
      </c>
      <c r="Q40" s="85">
        <v>42429</v>
      </c>
      <c r="R40" s="6">
        <v>1200</v>
      </c>
      <c r="S40" s="85">
        <v>42429</v>
      </c>
      <c r="T40" s="44">
        <v>1200</v>
      </c>
      <c r="U40" s="85">
        <v>42429</v>
      </c>
      <c r="V40" s="44">
        <v>1200</v>
      </c>
      <c r="W40" s="85">
        <v>42429</v>
      </c>
      <c r="X40" s="96">
        <v>0</v>
      </c>
      <c r="Y40" s="9"/>
      <c r="Z40" s="6">
        <v>0</v>
      </c>
      <c r="AA40" s="9"/>
      <c r="AB40" s="6"/>
      <c r="AC40" s="5"/>
      <c r="AD40" s="6"/>
      <c r="AE40" s="5"/>
      <c r="AF40" s="35"/>
      <c r="AG40" s="35"/>
      <c r="AH40" s="35"/>
    </row>
    <row r="41" spans="1:34" x14ac:dyDescent="0.25">
      <c r="A41" s="22" t="s">
        <v>103</v>
      </c>
      <c r="B41" s="22" t="s">
        <v>104</v>
      </c>
      <c r="C41" s="3">
        <v>1200</v>
      </c>
      <c r="D41" s="38">
        <v>1200</v>
      </c>
      <c r="E41" s="27">
        <v>42095</v>
      </c>
      <c r="F41" s="23">
        <v>1200</v>
      </c>
      <c r="G41" s="27">
        <v>42130</v>
      </c>
      <c r="H41" s="23">
        <v>1200</v>
      </c>
      <c r="I41" s="27">
        <v>42162</v>
      </c>
      <c r="J41" s="4">
        <v>1200</v>
      </c>
      <c r="K41" s="27">
        <v>42189</v>
      </c>
      <c r="L41" s="21">
        <v>1200</v>
      </c>
      <c r="M41" s="13">
        <v>42222</v>
      </c>
      <c r="N41" s="6">
        <v>1200</v>
      </c>
      <c r="O41" s="86">
        <v>42252</v>
      </c>
      <c r="P41" s="82">
        <v>1200</v>
      </c>
      <c r="Q41" s="9">
        <v>42279</v>
      </c>
      <c r="R41" s="6">
        <v>1200</v>
      </c>
      <c r="S41" s="92">
        <v>42311</v>
      </c>
      <c r="T41" s="44">
        <v>1200</v>
      </c>
      <c r="U41" s="9">
        <v>42350</v>
      </c>
      <c r="V41" s="44">
        <v>1200</v>
      </c>
      <c r="W41" s="86">
        <v>42384</v>
      </c>
      <c r="X41" s="96">
        <v>1200</v>
      </c>
      <c r="Y41" s="9">
        <v>42402</v>
      </c>
      <c r="Z41" s="6">
        <v>1200</v>
      </c>
      <c r="AA41" s="9">
        <v>42431</v>
      </c>
      <c r="AB41" s="6"/>
      <c r="AC41" s="5"/>
      <c r="AD41" s="6"/>
      <c r="AE41" s="5"/>
      <c r="AF41" s="35"/>
      <c r="AG41" s="35"/>
      <c r="AH41" s="35"/>
    </row>
    <row r="42" spans="1:34" ht="18" x14ac:dyDescent="0.25">
      <c r="A42" s="2"/>
      <c r="B42" s="2" t="s">
        <v>105</v>
      </c>
      <c r="C42" s="71">
        <f>SUM(C2:C41)</f>
        <v>63400</v>
      </c>
      <c r="D42" s="39">
        <f>SUM(D2:D41)</f>
        <v>48000</v>
      </c>
      <c r="E42" s="78"/>
      <c r="F42" s="7">
        <f>SUM(F2:F41)</f>
        <v>48000</v>
      </c>
      <c r="G42" s="44"/>
      <c r="H42" s="6">
        <f>SUM(H2:H41)</f>
        <v>48000</v>
      </c>
      <c r="I42" s="58"/>
      <c r="J42" s="7">
        <f>SUM(J2:J41)</f>
        <v>48000</v>
      </c>
      <c r="K42" s="65"/>
      <c r="L42" s="2">
        <f>SUM(L2:L41)</f>
        <v>48000</v>
      </c>
      <c r="M42" s="48"/>
      <c r="N42" s="7">
        <f>SUM(N2:N41)</f>
        <v>48000</v>
      </c>
      <c r="O42" s="87"/>
      <c r="P42" s="91">
        <f>SUM(P2:P41)</f>
        <v>47000</v>
      </c>
      <c r="Q42" s="52"/>
      <c r="R42" s="6">
        <f>SUM(R2:R41)</f>
        <v>46800</v>
      </c>
      <c r="S42" s="78"/>
      <c r="T42" s="94">
        <f>SUM(T2:T41)</f>
        <v>43500</v>
      </c>
      <c r="U42" s="53"/>
      <c r="V42" s="94">
        <f>SUM(V2:V41)</f>
        <v>42000</v>
      </c>
      <c r="W42" s="94"/>
      <c r="X42" s="97">
        <f>SUM(X2:X41)</f>
        <v>36000</v>
      </c>
      <c r="Y42" s="94"/>
      <c r="Z42" s="6">
        <f>SUM(Z2:Z41)</f>
        <v>25200</v>
      </c>
      <c r="AA42" s="78">
        <f>SUM(C42,D42,F42,H42,J42,L42,N42,P42,R42,T42,V42,X42,Z42)</f>
        <v>591900</v>
      </c>
      <c r="AB42" s="6"/>
      <c r="AC42" s="50"/>
      <c r="AD42" s="6"/>
      <c r="AE42" s="55"/>
      <c r="AF42" s="35"/>
      <c r="AG42" s="35"/>
      <c r="AH42" s="35"/>
    </row>
    <row r="43" spans="1:34" ht="38.25" customHeight="1" x14ac:dyDescent="0.25">
      <c r="A43" s="35"/>
      <c r="E43" s="79"/>
      <c r="F43" s="1"/>
      <c r="G43" s="1"/>
      <c r="H43" s="1"/>
      <c r="I43" s="1"/>
      <c r="J43" s="128"/>
      <c r="K43" s="129"/>
      <c r="L43" s="130"/>
      <c r="M43" s="89"/>
      <c r="N43" s="90"/>
      <c r="O43" s="1"/>
      <c r="P43" s="1"/>
      <c r="Q43" s="1"/>
      <c r="R43" s="128" t="s">
        <v>128</v>
      </c>
      <c r="S43" s="129"/>
      <c r="T43" s="130"/>
      <c r="U43" s="75"/>
      <c r="V43" s="75"/>
      <c r="W43" s="75"/>
      <c r="X43" s="75"/>
      <c r="Z43" s="75"/>
      <c r="AA43" s="75">
        <v>232595</v>
      </c>
      <c r="AB43" s="35"/>
      <c r="AC43" s="1"/>
      <c r="AD43" s="35"/>
      <c r="AE43" s="59"/>
      <c r="AF43" s="35"/>
      <c r="AG43" s="35"/>
      <c r="AH43" s="35"/>
    </row>
    <row r="44" spans="1:34" ht="10.5" customHeight="1" x14ac:dyDescent="0.25">
      <c r="A44" s="35"/>
      <c r="E44" s="80"/>
      <c r="F44" s="1"/>
      <c r="G44" s="1"/>
      <c r="H44" s="1"/>
      <c r="I44" s="1"/>
      <c r="J44" s="131"/>
      <c r="K44" s="127"/>
      <c r="L44" s="127"/>
      <c r="M44" s="95"/>
      <c r="N44" s="95"/>
      <c r="O44" s="1"/>
      <c r="P44" s="1"/>
      <c r="Q44" s="1"/>
      <c r="R44" s="131" t="s">
        <v>146</v>
      </c>
      <c r="S44" s="127"/>
      <c r="T44" s="127"/>
      <c r="U44" s="76"/>
      <c r="V44" s="76"/>
      <c r="W44" s="76"/>
      <c r="X44" s="76"/>
      <c r="Y44" s="95"/>
      <c r="Z44" s="95"/>
      <c r="AA44" s="1">
        <v>300</v>
      </c>
      <c r="AB44" s="35"/>
      <c r="AC44" s="1"/>
      <c r="AD44" s="35"/>
      <c r="AE44" s="59"/>
      <c r="AF44" s="35"/>
      <c r="AG44" s="35"/>
      <c r="AH44" s="35"/>
    </row>
    <row r="45" spans="1:34" ht="15.75" customHeight="1" x14ac:dyDescent="0.25">
      <c r="A45" s="35"/>
      <c r="E45" s="81"/>
      <c r="F45" s="1"/>
      <c r="G45" s="66"/>
      <c r="H45" s="1"/>
      <c r="I45" s="66"/>
      <c r="J45" s="131"/>
      <c r="K45" s="127"/>
      <c r="L45" s="127"/>
      <c r="M45" s="66"/>
      <c r="N45" s="1"/>
      <c r="O45" s="66"/>
      <c r="P45" s="84"/>
      <c r="Q45" s="66"/>
      <c r="R45" s="131" t="s">
        <v>106</v>
      </c>
      <c r="S45" s="127"/>
      <c r="T45" s="127"/>
      <c r="U45" s="93"/>
      <c r="V45" s="76"/>
      <c r="W45" s="93"/>
      <c r="X45" s="93"/>
      <c r="Y45" s="93"/>
      <c r="Z45" s="76"/>
      <c r="AA45" s="66">
        <f>SUM(AA42:AA44)</f>
        <v>824795</v>
      </c>
      <c r="AB45" s="35"/>
      <c r="AC45" s="1"/>
      <c r="AD45" s="35"/>
      <c r="AE45" s="35"/>
      <c r="AF45" s="35"/>
      <c r="AG45" s="35"/>
      <c r="AH45" s="35"/>
    </row>
    <row r="46" spans="1:34" ht="15.75" x14ac:dyDescent="0.25">
      <c r="A46" s="35"/>
      <c r="E46" s="80"/>
      <c r="F46" s="1"/>
      <c r="G46" s="1"/>
      <c r="H46" s="1"/>
      <c r="I46" s="1"/>
      <c r="J46" s="35"/>
      <c r="K46" s="1"/>
      <c r="L46" s="1"/>
      <c r="M46" s="1"/>
      <c r="N46" s="1"/>
      <c r="O46" s="1"/>
      <c r="P46" s="59"/>
      <c r="Q46" s="59"/>
      <c r="R46" s="76"/>
      <c r="S46" s="1"/>
      <c r="T46" s="76"/>
      <c r="U46" s="76"/>
      <c r="V46" s="76"/>
      <c r="W46" s="76"/>
      <c r="X46" s="76"/>
      <c r="Y46" s="127"/>
      <c r="Z46" s="127"/>
      <c r="AA46" s="1"/>
      <c r="AB46" s="35"/>
      <c r="AC46" s="1"/>
      <c r="AD46" s="35"/>
      <c r="AE46" s="35"/>
      <c r="AF46" s="35"/>
      <c r="AG46" s="35"/>
      <c r="AH46" s="35"/>
    </row>
    <row r="47" spans="1:34" ht="15.75" x14ac:dyDescent="0.25">
      <c r="A47" s="35"/>
      <c r="B47" s="1"/>
      <c r="C47" s="1"/>
      <c r="D47" s="1"/>
      <c r="E47" s="1"/>
      <c r="F47" s="1"/>
      <c r="G47" s="1"/>
      <c r="H47" s="1"/>
      <c r="I47" s="1"/>
      <c r="J47" s="35"/>
      <c r="K47" s="1"/>
      <c r="L47" s="1"/>
      <c r="M47" s="1"/>
      <c r="N47" s="1"/>
      <c r="O47" s="1"/>
      <c r="P47" s="59"/>
      <c r="Q47" s="59"/>
      <c r="R47" s="76"/>
      <c r="S47" s="1"/>
      <c r="T47" s="76"/>
      <c r="U47" s="76"/>
      <c r="V47" s="76"/>
      <c r="W47" s="76"/>
      <c r="X47" s="76"/>
      <c r="Y47" s="127"/>
      <c r="Z47" s="127"/>
      <c r="AA47" s="1"/>
      <c r="AB47" s="35"/>
      <c r="AC47" s="1"/>
      <c r="AD47" s="35"/>
      <c r="AE47" s="35"/>
      <c r="AF47" s="35"/>
      <c r="AG47" s="35"/>
      <c r="AH47" s="35"/>
    </row>
    <row r="48" spans="1:34" ht="15.75" x14ac:dyDescent="0.25">
      <c r="A48" s="35"/>
      <c r="B48" s="1"/>
      <c r="C48" s="1"/>
      <c r="D48" s="1"/>
      <c r="E48" s="51"/>
      <c r="F48" s="1"/>
      <c r="G48" s="1"/>
      <c r="H48" s="1"/>
      <c r="I48" s="1"/>
      <c r="J48" s="35"/>
      <c r="K48" s="1"/>
      <c r="L48" s="1"/>
      <c r="M48" s="1"/>
      <c r="N48" s="1"/>
      <c r="O48" s="1"/>
      <c r="P48" s="59"/>
      <c r="Q48" s="59"/>
      <c r="R48" s="76"/>
      <c r="S48" s="1"/>
      <c r="T48" s="76"/>
      <c r="U48" s="76"/>
      <c r="V48" s="76"/>
      <c r="W48" s="76"/>
      <c r="X48" s="76"/>
      <c r="Y48" s="127"/>
      <c r="Z48" s="127"/>
      <c r="AA48" s="1"/>
      <c r="AB48" s="35"/>
      <c r="AC48" s="1"/>
      <c r="AD48" s="35"/>
      <c r="AE48" s="35"/>
      <c r="AF48" s="35"/>
      <c r="AG48" s="35"/>
      <c r="AH48" s="35"/>
    </row>
    <row r="49" spans="1:34" ht="15.75" x14ac:dyDescent="0.25">
      <c r="A49" s="35"/>
      <c r="B49" s="1"/>
      <c r="C49" s="1"/>
      <c r="D49" s="1"/>
      <c r="E49" s="1"/>
      <c r="F49" s="1"/>
      <c r="G49" s="1"/>
      <c r="H49" s="1"/>
      <c r="I49" s="1"/>
      <c r="J49" s="35"/>
      <c r="K49" s="1"/>
      <c r="L49" s="1"/>
      <c r="M49" s="1"/>
      <c r="N49" s="1"/>
      <c r="O49" s="1"/>
      <c r="P49" s="59"/>
      <c r="Q49" s="59"/>
      <c r="R49" s="77"/>
      <c r="S49" s="1"/>
      <c r="T49" s="77"/>
      <c r="U49" s="77"/>
      <c r="V49" s="77"/>
      <c r="W49" s="77"/>
      <c r="X49" s="77"/>
      <c r="Y49" s="133"/>
      <c r="Z49" s="133"/>
      <c r="AA49" s="1"/>
      <c r="AB49" s="35"/>
      <c r="AC49" s="1"/>
      <c r="AD49" s="35"/>
      <c r="AE49" s="35"/>
      <c r="AF49" s="35"/>
      <c r="AG49" s="35"/>
      <c r="AH49" s="35"/>
    </row>
    <row r="50" spans="1:34" ht="15.75" x14ac:dyDescent="0.25">
      <c r="A50" s="35"/>
      <c r="B50" s="1"/>
      <c r="C50" s="1"/>
      <c r="D50" s="1"/>
      <c r="E50" s="1"/>
      <c r="F50" s="1"/>
      <c r="G50" s="1"/>
      <c r="H50" s="1"/>
      <c r="I50" s="60"/>
      <c r="J50" s="35"/>
      <c r="K50" s="1"/>
      <c r="L50" s="1"/>
      <c r="M50" s="1"/>
      <c r="N50" s="1"/>
      <c r="O50" s="1"/>
      <c r="P50" s="1"/>
      <c r="Q50" s="1"/>
      <c r="R50" s="1"/>
      <c r="S50" s="57"/>
      <c r="T50" s="1"/>
      <c r="U50" s="1"/>
      <c r="V50" s="1"/>
      <c r="W50" s="1"/>
      <c r="X50" s="1"/>
      <c r="Y50" s="132"/>
      <c r="Z50" s="132"/>
      <c r="AA50" s="66"/>
      <c r="AB50" s="35"/>
      <c r="AC50" s="1"/>
      <c r="AD50" s="35"/>
      <c r="AE50" s="66"/>
      <c r="AF50" s="35"/>
      <c r="AG50" s="35"/>
      <c r="AH50" s="35"/>
    </row>
    <row r="51" spans="1:34" ht="15.75" x14ac:dyDescent="0.25">
      <c r="A51" s="35"/>
      <c r="B51" s="1"/>
      <c r="C51" s="1"/>
      <c r="D51" s="35"/>
      <c r="E51" s="1"/>
      <c r="F51" s="35"/>
      <c r="G51" s="35"/>
      <c r="H51" s="35"/>
      <c r="I51" s="62"/>
      <c r="J51" s="35"/>
      <c r="K51" s="1"/>
      <c r="L51" s="35"/>
      <c r="M51" s="35"/>
      <c r="N51" s="35"/>
      <c r="O51" s="35"/>
      <c r="P51" s="1"/>
      <c r="Q51" s="1"/>
      <c r="R51" s="1"/>
      <c r="S51" s="54"/>
      <c r="T51" s="35"/>
      <c r="U51" s="1"/>
      <c r="V51" s="35"/>
      <c r="W51" s="35"/>
      <c r="X51" s="35"/>
      <c r="Y51" s="35"/>
      <c r="Z51" s="54"/>
      <c r="AA51" s="35"/>
      <c r="AB51" s="35"/>
      <c r="AC51" s="1"/>
      <c r="AD51" s="35"/>
      <c r="AE51" s="35"/>
      <c r="AF51" s="35"/>
      <c r="AG51" s="35"/>
      <c r="AH51" s="35"/>
    </row>
    <row r="52" spans="1:34" x14ac:dyDescent="0.25">
      <c r="A52" s="35"/>
      <c r="B52" s="1"/>
      <c r="C52" s="1"/>
      <c r="D52" s="35"/>
      <c r="E52" s="1"/>
      <c r="F52" s="35"/>
      <c r="G52" s="35"/>
      <c r="H52" s="35"/>
      <c r="I52" s="1"/>
      <c r="J52" s="1"/>
      <c r="K52" s="1"/>
      <c r="L52" s="35"/>
      <c r="M52" s="1"/>
      <c r="N52" s="35"/>
      <c r="O52" s="35"/>
      <c r="P52" s="35"/>
      <c r="Q52" s="35"/>
      <c r="R52" s="1"/>
      <c r="S52" s="49"/>
      <c r="T52" s="1"/>
      <c r="U52" s="1"/>
      <c r="V52" s="1"/>
      <c r="W52" s="1"/>
      <c r="X52" s="1"/>
      <c r="Y52" s="35"/>
      <c r="Z52" s="49"/>
      <c r="AA52" s="35"/>
      <c r="AB52" s="35"/>
      <c r="AC52" s="1"/>
      <c r="AD52" s="35"/>
      <c r="AE52" s="35"/>
      <c r="AF52" s="35"/>
      <c r="AG52" s="35"/>
      <c r="AH52" s="35"/>
    </row>
    <row r="53" spans="1:34" x14ac:dyDescent="0.25">
      <c r="A53" s="35"/>
      <c r="B53" s="51"/>
      <c r="C53" s="1"/>
      <c r="D53" s="35"/>
      <c r="E53" s="1"/>
      <c r="F53" s="35"/>
      <c r="G53" s="35"/>
      <c r="H53" s="35"/>
      <c r="I53" s="1"/>
      <c r="J53" s="51"/>
      <c r="K53" s="1"/>
      <c r="L53" s="35"/>
      <c r="M53" s="1"/>
      <c r="N53" s="35"/>
      <c r="O53" s="35"/>
      <c r="P53" s="35"/>
      <c r="Q53" s="35"/>
      <c r="R53" s="1"/>
      <c r="S53" s="1"/>
      <c r="T53" s="1"/>
      <c r="U53" s="49"/>
      <c r="V53" s="1"/>
      <c r="W53" s="1"/>
      <c r="X53" s="1"/>
      <c r="Y53" s="49"/>
      <c r="Z53" s="35"/>
      <c r="AA53" s="35"/>
      <c r="AB53" s="35"/>
      <c r="AC53" s="1"/>
      <c r="AD53" s="35"/>
      <c r="AE53" s="35"/>
      <c r="AF53" s="35"/>
      <c r="AG53" s="35"/>
      <c r="AH53" s="35"/>
    </row>
    <row r="54" spans="1:34" x14ac:dyDescent="0.25">
      <c r="A54" s="35"/>
      <c r="B54" s="1"/>
      <c r="C54" s="1"/>
      <c r="D54" s="35"/>
      <c r="E54" s="1"/>
      <c r="F54" s="35"/>
      <c r="G54" s="35"/>
      <c r="H54" s="35"/>
      <c r="I54" s="1"/>
      <c r="J54" s="1"/>
      <c r="K54" s="1"/>
      <c r="L54" s="35"/>
      <c r="M54" s="1"/>
      <c r="N54" s="35"/>
      <c r="O54" s="35"/>
      <c r="P54" s="35"/>
      <c r="Q54" s="35"/>
      <c r="R54" s="1"/>
      <c r="S54" s="1"/>
      <c r="T54" s="1"/>
      <c r="U54" s="49"/>
      <c r="V54" s="1"/>
      <c r="W54" s="1"/>
      <c r="X54" s="1"/>
      <c r="Y54" s="49"/>
      <c r="Z54" s="35"/>
      <c r="AA54" s="35"/>
      <c r="AB54" s="35"/>
      <c r="AC54" s="1"/>
      <c r="AD54" s="35"/>
      <c r="AE54" s="35"/>
      <c r="AF54" s="35"/>
      <c r="AG54" s="35"/>
      <c r="AH54" s="35"/>
    </row>
    <row r="55" spans="1:34" x14ac:dyDescent="0.25">
      <c r="A55" s="35"/>
      <c r="B55" s="1"/>
      <c r="C55" s="1"/>
      <c r="D55" s="35"/>
      <c r="E55" s="1"/>
      <c r="F55" s="35"/>
      <c r="G55" s="35"/>
      <c r="H55" s="35"/>
      <c r="I55" s="1"/>
      <c r="J55" s="1"/>
      <c r="K55" s="1"/>
      <c r="L55" s="35"/>
      <c r="M55" s="1"/>
      <c r="N55" s="35"/>
      <c r="O55" s="35"/>
      <c r="P55" s="35"/>
      <c r="Q55" s="35"/>
      <c r="R55" s="1"/>
      <c r="S55" s="1"/>
      <c r="T55" s="1"/>
      <c r="U55" s="1"/>
      <c r="V55" s="1"/>
      <c r="W55" s="1"/>
      <c r="X55" s="1"/>
      <c r="Y55" s="49"/>
      <c r="Z55" s="35"/>
      <c r="AA55" s="35"/>
      <c r="AB55" s="35"/>
      <c r="AC55" s="1"/>
      <c r="AD55" s="35"/>
      <c r="AE55" s="35"/>
      <c r="AF55" s="35"/>
      <c r="AG55" s="35"/>
      <c r="AH55" s="35"/>
    </row>
    <row r="56" spans="1:34" x14ac:dyDescent="0.25">
      <c r="A56" s="35"/>
      <c r="B56" s="1"/>
      <c r="C56" s="1"/>
      <c r="D56" s="35"/>
      <c r="E56" s="1"/>
      <c r="F56" s="35"/>
      <c r="G56" s="35"/>
      <c r="H56" s="35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49"/>
      <c r="Z56" s="35"/>
      <c r="AA56" s="35"/>
      <c r="AB56" s="35"/>
      <c r="AC56" s="1"/>
      <c r="AD56" s="35"/>
      <c r="AE56" s="35"/>
      <c r="AF56" s="35"/>
      <c r="AG56" s="35"/>
      <c r="AH56" s="35"/>
    </row>
  </sheetData>
  <mergeCells count="11">
    <mergeCell ref="Y48:Z48"/>
    <mergeCell ref="J43:L43"/>
    <mergeCell ref="J44:L44"/>
    <mergeCell ref="Y50:Z50"/>
    <mergeCell ref="Y46:Z46"/>
    <mergeCell ref="Y47:Z47"/>
    <mergeCell ref="J45:L45"/>
    <mergeCell ref="Y49:Z49"/>
    <mergeCell ref="R43:T43"/>
    <mergeCell ref="R44:T44"/>
    <mergeCell ref="R45:T4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tabSelected="1" topLeftCell="A139" workbookViewId="0">
      <selection activeCell="J160" sqref="J160"/>
    </sheetView>
  </sheetViews>
  <sheetFormatPr defaultRowHeight="15" x14ac:dyDescent="0.25"/>
  <cols>
    <col min="2" max="2" width="10.7109375" customWidth="1"/>
    <col min="3" max="3" width="32.140625" customWidth="1"/>
    <col min="5" max="5" width="16.28515625" customWidth="1"/>
  </cols>
  <sheetData>
    <row r="1" spans="1:8" x14ac:dyDescent="0.25">
      <c r="A1" t="s">
        <v>107</v>
      </c>
    </row>
    <row r="2" spans="1:8" ht="15.75" x14ac:dyDescent="0.25">
      <c r="A2" s="1"/>
      <c r="B2" s="123" t="s">
        <v>127</v>
      </c>
      <c r="C2" s="123"/>
      <c r="D2" s="124"/>
      <c r="E2" s="125"/>
      <c r="F2" s="115" t="s">
        <v>124</v>
      </c>
      <c r="G2" s="115"/>
      <c r="H2" s="115"/>
    </row>
    <row r="3" spans="1:8" x14ac:dyDescent="0.25">
      <c r="A3" s="50" t="s">
        <v>125</v>
      </c>
      <c r="B3" s="2" t="s">
        <v>118</v>
      </c>
      <c r="C3" s="2" t="s">
        <v>119</v>
      </c>
      <c r="D3" s="2" t="s">
        <v>120</v>
      </c>
      <c r="E3" s="7" t="s">
        <v>121</v>
      </c>
      <c r="F3" s="116"/>
      <c r="G3" s="116"/>
      <c r="H3" s="116"/>
    </row>
    <row r="4" spans="1:8" x14ac:dyDescent="0.25">
      <c r="A4" s="50">
        <v>1</v>
      </c>
      <c r="B4" s="117">
        <v>42095</v>
      </c>
      <c r="C4" s="50" t="s">
        <v>122</v>
      </c>
      <c r="D4" s="50" t="s">
        <v>126</v>
      </c>
      <c r="E4" s="118">
        <v>600</v>
      </c>
      <c r="F4" s="1"/>
      <c r="G4" s="1"/>
      <c r="H4" s="1"/>
    </row>
    <row r="5" spans="1:8" x14ac:dyDescent="0.25">
      <c r="A5" s="50">
        <v>2</v>
      </c>
      <c r="B5" s="117">
        <v>42099</v>
      </c>
      <c r="C5" s="119" t="s">
        <v>129</v>
      </c>
      <c r="D5" s="50" t="s">
        <v>126</v>
      </c>
      <c r="E5" s="118">
        <v>5500</v>
      </c>
      <c r="F5" s="1"/>
      <c r="G5" s="1"/>
      <c r="H5" s="1"/>
    </row>
    <row r="6" spans="1:8" x14ac:dyDescent="0.25">
      <c r="A6" s="50">
        <v>3</v>
      </c>
      <c r="B6" s="117">
        <v>42099</v>
      </c>
      <c r="C6" s="50" t="s">
        <v>130</v>
      </c>
      <c r="D6" s="50" t="s">
        <v>126</v>
      </c>
      <c r="E6" s="118">
        <v>400</v>
      </c>
      <c r="F6" s="1"/>
      <c r="G6" s="1"/>
      <c r="H6" s="1"/>
    </row>
    <row r="7" spans="1:8" x14ac:dyDescent="0.25">
      <c r="A7" s="50">
        <v>4</v>
      </c>
      <c r="B7" s="117">
        <v>42099</v>
      </c>
      <c r="C7" s="50" t="s">
        <v>131</v>
      </c>
      <c r="D7" s="50" t="s">
        <v>126</v>
      </c>
      <c r="E7" s="118">
        <v>600</v>
      </c>
      <c r="F7" s="1"/>
      <c r="G7" s="1"/>
      <c r="H7" s="1"/>
    </row>
    <row r="8" spans="1:8" x14ac:dyDescent="0.25">
      <c r="A8" s="50">
        <v>5</v>
      </c>
      <c r="B8" s="117">
        <v>42104</v>
      </c>
      <c r="C8" s="50" t="s">
        <v>132</v>
      </c>
      <c r="D8" s="50"/>
      <c r="E8" s="118">
        <v>350</v>
      </c>
      <c r="F8" s="1"/>
      <c r="G8" s="1"/>
      <c r="H8" s="1"/>
    </row>
    <row r="9" spans="1:8" x14ac:dyDescent="0.25">
      <c r="A9" s="50">
        <v>6</v>
      </c>
      <c r="B9" s="117">
        <v>42104</v>
      </c>
      <c r="C9" s="119" t="s">
        <v>133</v>
      </c>
      <c r="D9" s="50"/>
      <c r="E9" s="120">
        <v>90</v>
      </c>
      <c r="F9" s="1"/>
      <c r="G9" s="1"/>
      <c r="H9" s="1"/>
    </row>
    <row r="10" spans="1:8" x14ac:dyDescent="0.25">
      <c r="A10" s="50">
        <v>7</v>
      </c>
      <c r="B10" s="117">
        <v>42104</v>
      </c>
      <c r="C10" s="119" t="s">
        <v>134</v>
      </c>
      <c r="D10" s="50" t="s">
        <v>135</v>
      </c>
      <c r="E10" s="120">
        <v>10900</v>
      </c>
      <c r="F10" s="1"/>
      <c r="G10" s="1"/>
      <c r="H10" s="1"/>
    </row>
    <row r="11" spans="1:8" x14ac:dyDescent="0.25">
      <c r="A11" s="50">
        <v>8</v>
      </c>
      <c r="B11" s="117">
        <v>42107</v>
      </c>
      <c r="C11" s="119" t="s">
        <v>136</v>
      </c>
      <c r="D11" s="50" t="s">
        <v>126</v>
      </c>
      <c r="E11" s="118">
        <v>7500</v>
      </c>
      <c r="F11" s="1"/>
      <c r="G11" s="1"/>
      <c r="H11" s="1"/>
    </row>
    <row r="12" spans="1:8" x14ac:dyDescent="0.25">
      <c r="A12" s="50">
        <v>9</v>
      </c>
      <c r="B12" s="117">
        <v>42118</v>
      </c>
      <c r="C12" s="119" t="s">
        <v>137</v>
      </c>
      <c r="D12" s="50" t="s">
        <v>138</v>
      </c>
      <c r="E12" s="118">
        <v>2500</v>
      </c>
      <c r="F12" s="1"/>
      <c r="G12" s="1"/>
      <c r="H12" s="1"/>
    </row>
    <row r="13" spans="1:8" x14ac:dyDescent="0.25">
      <c r="A13" s="50"/>
      <c r="B13" s="117"/>
      <c r="C13" s="119"/>
      <c r="D13" s="50"/>
      <c r="E13" s="118"/>
      <c r="F13" s="1"/>
      <c r="G13" s="1"/>
      <c r="H13" s="1"/>
    </row>
    <row r="14" spans="1:8" x14ac:dyDescent="0.25">
      <c r="A14" s="50"/>
      <c r="B14" s="117"/>
      <c r="C14" s="119"/>
      <c r="D14" s="50"/>
      <c r="E14" s="118"/>
      <c r="F14" s="1"/>
      <c r="G14" s="1"/>
      <c r="H14" s="1"/>
    </row>
    <row r="15" spans="1:8" x14ac:dyDescent="0.25">
      <c r="A15" s="50"/>
      <c r="B15" s="117"/>
      <c r="C15" s="119"/>
      <c r="D15" s="50"/>
      <c r="E15" s="121"/>
      <c r="F15" s="1"/>
      <c r="G15" s="1"/>
      <c r="H15" s="1"/>
    </row>
    <row r="16" spans="1:8" x14ac:dyDescent="0.25">
      <c r="A16" s="50"/>
      <c r="B16" s="117"/>
      <c r="C16" s="119"/>
      <c r="D16" s="50"/>
      <c r="E16" s="118"/>
      <c r="F16" s="1"/>
      <c r="G16" s="1"/>
      <c r="H16" s="1"/>
    </row>
    <row r="17" spans="1:8" x14ac:dyDescent="0.25">
      <c r="A17" s="50"/>
      <c r="B17" s="122"/>
      <c r="C17" s="119"/>
      <c r="D17" s="50"/>
      <c r="E17" s="118"/>
      <c r="F17" s="1"/>
      <c r="G17" s="1"/>
      <c r="H17" s="1"/>
    </row>
    <row r="18" spans="1:8" x14ac:dyDescent="0.25">
      <c r="A18" s="50"/>
      <c r="B18" s="122"/>
      <c r="C18" s="50" t="s">
        <v>123</v>
      </c>
      <c r="D18" s="50"/>
      <c r="E18" s="118">
        <f>SUM(E4:E17)</f>
        <v>28440</v>
      </c>
      <c r="F18" s="1"/>
      <c r="G18" s="1"/>
      <c r="H18" s="1"/>
    </row>
    <row r="20" spans="1:8" ht="15.75" x14ac:dyDescent="0.25">
      <c r="A20" s="1"/>
      <c r="B20" s="123" t="s">
        <v>139</v>
      </c>
      <c r="C20" s="123"/>
      <c r="D20" s="124"/>
      <c r="E20" s="125"/>
      <c r="F20" s="115" t="s">
        <v>140</v>
      </c>
      <c r="G20" s="115"/>
      <c r="H20" s="115"/>
    </row>
    <row r="21" spans="1:8" x14ac:dyDescent="0.25">
      <c r="A21" s="50" t="s">
        <v>125</v>
      </c>
      <c r="B21" s="2" t="s">
        <v>118</v>
      </c>
      <c r="C21" s="2" t="s">
        <v>119</v>
      </c>
      <c r="D21" s="2" t="s">
        <v>120</v>
      </c>
      <c r="E21" s="7" t="s">
        <v>121</v>
      </c>
      <c r="F21" s="116"/>
      <c r="G21" s="116"/>
      <c r="H21" s="116"/>
    </row>
    <row r="22" spans="1:8" x14ac:dyDescent="0.25">
      <c r="A22" s="50">
        <v>1</v>
      </c>
      <c r="B22" s="117">
        <v>42125</v>
      </c>
      <c r="C22" s="50" t="s">
        <v>122</v>
      </c>
      <c r="D22" s="50" t="s">
        <v>126</v>
      </c>
      <c r="E22" s="118">
        <v>600</v>
      </c>
      <c r="F22" s="1"/>
      <c r="G22" s="1"/>
      <c r="H22" s="1"/>
    </row>
    <row r="23" spans="1:8" x14ac:dyDescent="0.25">
      <c r="A23" s="50">
        <v>2</v>
      </c>
      <c r="B23" s="117">
        <v>42129</v>
      </c>
      <c r="C23" s="119" t="s">
        <v>141</v>
      </c>
      <c r="D23" s="50" t="s">
        <v>138</v>
      </c>
      <c r="E23" s="118">
        <v>4500</v>
      </c>
      <c r="F23" s="1"/>
      <c r="G23" s="1"/>
      <c r="H23" s="1"/>
    </row>
    <row r="24" spans="1:8" x14ac:dyDescent="0.25">
      <c r="A24" s="50">
        <v>3</v>
      </c>
      <c r="B24" s="117">
        <v>42132</v>
      </c>
      <c r="C24" s="50" t="s">
        <v>144</v>
      </c>
      <c r="D24" s="50"/>
      <c r="E24" s="118">
        <v>3000</v>
      </c>
      <c r="F24" s="1"/>
      <c r="G24" s="1"/>
      <c r="H24" s="1"/>
    </row>
    <row r="25" spans="1:8" x14ac:dyDescent="0.25">
      <c r="A25" s="50">
        <v>4</v>
      </c>
      <c r="B25" s="117">
        <v>42132</v>
      </c>
      <c r="C25" s="50" t="s">
        <v>142</v>
      </c>
      <c r="D25" s="50" t="s">
        <v>143</v>
      </c>
      <c r="E25" s="118">
        <f>243*225</f>
        <v>54675</v>
      </c>
      <c r="F25" s="1"/>
      <c r="G25" s="1"/>
      <c r="H25" s="1"/>
    </row>
    <row r="26" spans="1:8" x14ac:dyDescent="0.25">
      <c r="A26" s="50">
        <v>5</v>
      </c>
      <c r="B26" s="117">
        <v>42132</v>
      </c>
      <c r="C26" s="119" t="s">
        <v>145</v>
      </c>
      <c r="D26" s="50" t="s">
        <v>157</v>
      </c>
      <c r="E26" s="120">
        <v>840</v>
      </c>
      <c r="F26" s="1"/>
      <c r="G26" s="1"/>
      <c r="H26" s="1"/>
    </row>
    <row r="27" spans="1:8" x14ac:dyDescent="0.25">
      <c r="A27" s="50">
        <v>6</v>
      </c>
      <c r="B27" s="117">
        <v>42134</v>
      </c>
      <c r="C27" s="119" t="s">
        <v>134</v>
      </c>
      <c r="D27" s="50" t="s">
        <v>138</v>
      </c>
      <c r="E27" s="120">
        <v>7000</v>
      </c>
      <c r="F27" s="1"/>
      <c r="G27" s="1"/>
      <c r="H27" s="1"/>
    </row>
    <row r="28" spans="1:8" x14ac:dyDescent="0.25">
      <c r="A28" s="50">
        <v>7</v>
      </c>
      <c r="B28" s="117">
        <v>42130</v>
      </c>
      <c r="C28" s="119" t="s">
        <v>136</v>
      </c>
      <c r="D28" s="50" t="s">
        <v>138</v>
      </c>
      <c r="E28" s="118">
        <v>10560</v>
      </c>
      <c r="F28" s="1"/>
      <c r="G28" s="1"/>
      <c r="H28" s="1"/>
    </row>
    <row r="29" spans="1:8" x14ac:dyDescent="0.25">
      <c r="A29" s="50"/>
      <c r="B29" s="117"/>
      <c r="C29" s="119"/>
      <c r="D29" s="50"/>
      <c r="E29" s="118"/>
      <c r="F29" s="1"/>
      <c r="G29" s="1"/>
      <c r="H29" s="1"/>
    </row>
    <row r="30" spans="1:8" ht="15.75" x14ac:dyDescent="0.25">
      <c r="A30" s="1"/>
      <c r="B30" s="123" t="s">
        <v>147</v>
      </c>
      <c r="C30" s="123"/>
      <c r="D30" s="124"/>
      <c r="E30" s="125"/>
      <c r="F30" s="115" t="s">
        <v>148</v>
      </c>
      <c r="G30" s="115"/>
      <c r="H30" s="115"/>
    </row>
    <row r="31" spans="1:8" x14ac:dyDescent="0.25">
      <c r="A31" s="50" t="s">
        <v>125</v>
      </c>
      <c r="B31" s="2" t="s">
        <v>118</v>
      </c>
      <c r="C31" s="2" t="s">
        <v>119</v>
      </c>
      <c r="D31" s="2" t="s">
        <v>120</v>
      </c>
      <c r="E31" s="7" t="s">
        <v>121</v>
      </c>
      <c r="F31" s="116"/>
      <c r="G31" s="116"/>
      <c r="H31" s="116"/>
    </row>
    <row r="32" spans="1:8" x14ac:dyDescent="0.25">
      <c r="A32" s="50">
        <v>1</v>
      </c>
      <c r="B32" s="117">
        <v>42156</v>
      </c>
      <c r="C32" s="50" t="s">
        <v>122</v>
      </c>
      <c r="D32" s="50" t="s">
        <v>149</v>
      </c>
      <c r="E32" s="118">
        <v>600</v>
      </c>
      <c r="F32" s="1"/>
      <c r="G32" s="1"/>
      <c r="H32" s="1"/>
    </row>
    <row r="33" spans="1:8" x14ac:dyDescent="0.25">
      <c r="A33" s="50">
        <v>2</v>
      </c>
      <c r="B33" s="117">
        <v>42163</v>
      </c>
      <c r="C33" s="119" t="s">
        <v>150</v>
      </c>
      <c r="D33" s="50" t="s">
        <v>149</v>
      </c>
      <c r="E33" s="118">
        <v>5500</v>
      </c>
      <c r="F33" s="1"/>
      <c r="G33" s="1"/>
      <c r="H33" s="1"/>
    </row>
    <row r="34" spans="1:8" x14ac:dyDescent="0.25">
      <c r="A34" s="50">
        <v>3</v>
      </c>
      <c r="B34" s="117">
        <v>42163</v>
      </c>
      <c r="C34" s="50" t="s">
        <v>152</v>
      </c>
      <c r="D34" s="50" t="s">
        <v>153</v>
      </c>
      <c r="E34" s="118">
        <v>2892</v>
      </c>
      <c r="F34" s="1"/>
      <c r="G34" s="1"/>
      <c r="H34" s="1"/>
    </row>
    <row r="35" spans="1:8" x14ac:dyDescent="0.25">
      <c r="A35" s="50">
        <v>4</v>
      </c>
      <c r="B35" s="117">
        <v>42177</v>
      </c>
      <c r="C35" s="119" t="s">
        <v>154</v>
      </c>
      <c r="D35" s="50" t="s">
        <v>155</v>
      </c>
      <c r="E35" s="120">
        <v>15000</v>
      </c>
      <c r="F35" s="51" t="s">
        <v>156</v>
      </c>
      <c r="G35" s="1"/>
      <c r="H35" s="1"/>
    </row>
    <row r="36" spans="1:8" x14ac:dyDescent="0.25">
      <c r="A36" s="50">
        <v>5</v>
      </c>
      <c r="B36" s="117">
        <v>42159</v>
      </c>
      <c r="C36" s="119" t="s">
        <v>151</v>
      </c>
      <c r="D36" s="50" t="s">
        <v>149</v>
      </c>
      <c r="E36" s="118">
        <v>3560</v>
      </c>
      <c r="F36" s="1"/>
      <c r="G36" s="1"/>
      <c r="H36" s="1"/>
    </row>
    <row r="37" spans="1:8" x14ac:dyDescent="0.25">
      <c r="A37" s="50"/>
      <c r="B37" s="117"/>
      <c r="C37" s="119"/>
      <c r="D37" s="50"/>
      <c r="E37" s="118"/>
      <c r="F37" s="1"/>
      <c r="G37" s="1"/>
      <c r="H37" s="1"/>
    </row>
    <row r="38" spans="1:8" x14ac:dyDescent="0.25">
      <c r="A38" s="50"/>
      <c r="B38" s="117"/>
      <c r="C38" s="119"/>
      <c r="D38" s="50"/>
      <c r="E38" s="118"/>
      <c r="F38" s="1"/>
      <c r="G38" s="1">
        <v>81175</v>
      </c>
      <c r="H38" s="1"/>
    </row>
    <row r="39" spans="1:8" x14ac:dyDescent="0.25">
      <c r="A39" s="50"/>
      <c r="B39" s="117"/>
      <c r="C39" s="119"/>
      <c r="D39" s="50"/>
      <c r="E39" s="118"/>
      <c r="F39" s="1"/>
      <c r="G39" s="1">
        <v>28440</v>
      </c>
      <c r="H39" s="1"/>
    </row>
    <row r="40" spans="1:8" x14ac:dyDescent="0.25">
      <c r="A40" s="50"/>
      <c r="B40" s="117"/>
      <c r="C40" s="119"/>
      <c r="D40" s="50"/>
      <c r="E40" s="121"/>
      <c r="F40" s="1"/>
      <c r="G40" s="1"/>
      <c r="H40" s="1"/>
    </row>
    <row r="41" spans="1:8" x14ac:dyDescent="0.25">
      <c r="A41" s="50"/>
      <c r="B41" s="117"/>
      <c r="C41" s="119"/>
      <c r="D41" s="50"/>
      <c r="E41" s="118"/>
      <c r="F41" s="1"/>
      <c r="G41" s="1"/>
      <c r="H41" s="1"/>
    </row>
    <row r="42" spans="1:8" x14ac:dyDescent="0.25">
      <c r="A42" s="50"/>
      <c r="B42" s="122"/>
      <c r="C42" s="119"/>
      <c r="D42" s="50"/>
      <c r="E42" s="118"/>
      <c r="F42" s="1"/>
      <c r="G42" s="1"/>
      <c r="H42" s="1"/>
    </row>
    <row r="43" spans="1:8" x14ac:dyDescent="0.25">
      <c r="A43" s="50"/>
      <c r="B43" s="122"/>
      <c r="C43" s="50" t="s">
        <v>123</v>
      </c>
      <c r="D43" s="50"/>
      <c r="E43" s="118">
        <f>SUM(E32:E42)</f>
        <v>27552</v>
      </c>
      <c r="F43" s="1"/>
      <c r="G43" s="1"/>
      <c r="H43" s="1"/>
    </row>
    <row r="45" spans="1:8" ht="15.75" x14ac:dyDescent="0.25">
      <c r="A45" s="1"/>
      <c r="B45" s="123" t="s">
        <v>158</v>
      </c>
      <c r="C45" s="123"/>
      <c r="D45" s="124"/>
      <c r="E45" s="125"/>
      <c r="F45" s="115" t="s">
        <v>159</v>
      </c>
      <c r="G45" s="115"/>
      <c r="H45" s="115"/>
    </row>
    <row r="46" spans="1:8" x14ac:dyDescent="0.25">
      <c r="A46" s="50" t="s">
        <v>125</v>
      </c>
      <c r="B46" s="2" t="s">
        <v>118</v>
      </c>
      <c r="C46" s="2" t="s">
        <v>119</v>
      </c>
      <c r="D46" s="2" t="s">
        <v>120</v>
      </c>
      <c r="E46" s="7" t="s">
        <v>121</v>
      </c>
      <c r="F46" s="116"/>
      <c r="G46" s="116"/>
      <c r="H46" s="116"/>
    </row>
    <row r="47" spans="1:8" x14ac:dyDescent="0.25">
      <c r="A47" s="50">
        <v>1</v>
      </c>
      <c r="B47" s="117">
        <v>42187</v>
      </c>
      <c r="C47" s="119" t="s">
        <v>151</v>
      </c>
      <c r="D47" s="50" t="s">
        <v>160</v>
      </c>
      <c r="E47" s="118">
        <v>5770</v>
      </c>
      <c r="F47" s="1"/>
      <c r="G47" s="1"/>
      <c r="H47" s="1"/>
    </row>
    <row r="48" spans="1:8" x14ac:dyDescent="0.25">
      <c r="A48" s="50">
        <v>2</v>
      </c>
      <c r="B48" s="117">
        <v>42194</v>
      </c>
      <c r="C48" s="119" t="s">
        <v>161</v>
      </c>
      <c r="D48" s="50"/>
      <c r="E48" s="118">
        <v>5000</v>
      </c>
      <c r="F48" s="1" t="s">
        <v>162</v>
      </c>
      <c r="G48" s="1"/>
      <c r="H48" s="1"/>
    </row>
    <row r="49" spans="1:8" x14ac:dyDescent="0.25">
      <c r="A49" s="50">
        <v>3</v>
      </c>
      <c r="B49" s="117">
        <v>42206</v>
      </c>
      <c r="C49" s="50" t="s">
        <v>163</v>
      </c>
      <c r="D49" s="50"/>
      <c r="E49" s="118">
        <v>170</v>
      </c>
      <c r="F49" s="1"/>
      <c r="G49" s="1"/>
      <c r="H49" s="1"/>
    </row>
    <row r="50" spans="1:8" x14ac:dyDescent="0.25">
      <c r="A50" s="50">
        <v>4</v>
      </c>
      <c r="B50" s="117"/>
      <c r="C50" s="119"/>
      <c r="D50" s="50"/>
      <c r="E50" s="120"/>
      <c r="F50" s="51"/>
      <c r="G50" s="1"/>
      <c r="H50" s="1"/>
    </row>
    <row r="51" spans="1:8" x14ac:dyDescent="0.25">
      <c r="A51" s="50"/>
      <c r="B51" s="117"/>
      <c r="C51" s="119"/>
      <c r="D51" s="50"/>
      <c r="E51" s="118"/>
      <c r="F51" s="1"/>
      <c r="G51" s="1"/>
      <c r="H51" s="1"/>
    </row>
    <row r="52" spans="1:8" x14ac:dyDescent="0.25">
      <c r="A52" s="50"/>
      <c r="B52" s="117"/>
      <c r="C52" s="119"/>
      <c r="D52" s="50"/>
      <c r="E52" s="118"/>
      <c r="F52" s="1"/>
      <c r="G52" s="1">
        <v>81175</v>
      </c>
      <c r="H52" s="1"/>
    </row>
    <row r="53" spans="1:8" x14ac:dyDescent="0.25">
      <c r="A53" s="50"/>
      <c r="B53" s="117"/>
      <c r="C53" s="119"/>
      <c r="D53" s="50"/>
      <c r="E53" s="118"/>
      <c r="F53" s="1"/>
      <c r="G53" s="1">
        <v>28440</v>
      </c>
      <c r="H53" s="1"/>
    </row>
    <row r="54" spans="1:8" x14ac:dyDescent="0.25">
      <c r="A54" s="50"/>
      <c r="B54" s="117"/>
      <c r="C54" s="119"/>
      <c r="D54" s="50"/>
      <c r="E54" s="121"/>
      <c r="F54" s="1"/>
      <c r="G54" s="1"/>
      <c r="H54" s="1"/>
    </row>
    <row r="55" spans="1:8" x14ac:dyDescent="0.25">
      <c r="A55" s="50"/>
      <c r="B55" s="117"/>
      <c r="C55" s="119"/>
      <c r="D55" s="50"/>
      <c r="E55" s="118"/>
      <c r="F55" s="1"/>
      <c r="G55" s="1"/>
      <c r="H55" s="1"/>
    </row>
    <row r="56" spans="1:8" x14ac:dyDescent="0.25">
      <c r="A56" s="50"/>
      <c r="B56" s="122"/>
      <c r="C56" s="119"/>
      <c r="D56" s="50"/>
      <c r="E56" s="118"/>
      <c r="F56" s="1"/>
      <c r="G56" s="1"/>
      <c r="H56" s="1"/>
    </row>
    <row r="57" spans="1:8" x14ac:dyDescent="0.25">
      <c r="A57" s="50"/>
      <c r="B57" s="122"/>
      <c r="C57" s="50" t="s">
        <v>123</v>
      </c>
      <c r="D57" s="50"/>
      <c r="E57" s="118">
        <f>SUM(E47:E56)</f>
        <v>10940</v>
      </c>
      <c r="F57" s="1"/>
      <c r="G57" s="1"/>
      <c r="H57" s="1"/>
    </row>
    <row r="59" spans="1:8" ht="15.75" x14ac:dyDescent="0.25">
      <c r="A59" s="1"/>
      <c r="B59" s="123" t="s">
        <v>164</v>
      </c>
      <c r="C59" s="123"/>
      <c r="D59" s="124"/>
      <c r="E59" s="125"/>
      <c r="F59" s="115" t="s">
        <v>165</v>
      </c>
      <c r="G59" s="115"/>
      <c r="H59" s="115"/>
    </row>
    <row r="60" spans="1:8" x14ac:dyDescent="0.25">
      <c r="A60" s="50" t="s">
        <v>125</v>
      </c>
      <c r="B60" s="2" t="s">
        <v>118</v>
      </c>
      <c r="C60" s="2" t="s">
        <v>119</v>
      </c>
      <c r="D60" s="2" t="s">
        <v>120</v>
      </c>
      <c r="E60" s="7" t="s">
        <v>121</v>
      </c>
      <c r="F60" s="116"/>
      <c r="G60" s="116"/>
      <c r="H60" s="116"/>
    </row>
    <row r="61" spans="1:8" x14ac:dyDescent="0.25">
      <c r="A61" s="50">
        <v>1</v>
      </c>
      <c r="B61" s="117">
        <v>42220</v>
      </c>
      <c r="C61" s="119" t="s">
        <v>167</v>
      </c>
      <c r="D61" s="50" t="s">
        <v>166</v>
      </c>
      <c r="E61" s="118">
        <v>10470</v>
      </c>
      <c r="F61" s="1" t="s">
        <v>168</v>
      </c>
      <c r="G61" s="1"/>
      <c r="H61" s="1"/>
    </row>
    <row r="62" spans="1:8" x14ac:dyDescent="0.25">
      <c r="A62" s="50">
        <v>2</v>
      </c>
      <c r="B62" s="117">
        <v>42221</v>
      </c>
      <c r="C62" s="119" t="s">
        <v>161</v>
      </c>
      <c r="D62" s="50"/>
      <c r="E62" s="118">
        <v>8500</v>
      </c>
      <c r="F62" s="1" t="s">
        <v>170</v>
      </c>
      <c r="G62" s="1"/>
      <c r="H62" s="1"/>
    </row>
    <row r="63" spans="1:8" x14ac:dyDescent="0.25">
      <c r="A63" s="50">
        <v>3</v>
      </c>
      <c r="B63" s="117">
        <v>42225</v>
      </c>
      <c r="C63" s="50" t="s">
        <v>169</v>
      </c>
      <c r="D63" s="50"/>
      <c r="E63" s="118">
        <v>6000</v>
      </c>
      <c r="F63" s="1"/>
      <c r="G63" s="1"/>
      <c r="H63" s="1"/>
    </row>
    <row r="64" spans="1:8" x14ac:dyDescent="0.25">
      <c r="A64" s="50">
        <v>4</v>
      </c>
      <c r="B64" s="117">
        <v>42232</v>
      </c>
      <c r="C64" s="119" t="s">
        <v>171</v>
      </c>
      <c r="D64" s="50"/>
      <c r="E64" s="120">
        <v>3728</v>
      </c>
      <c r="F64" s="51"/>
      <c r="G64" s="1"/>
      <c r="H64" s="1"/>
    </row>
    <row r="65" spans="1:8" x14ac:dyDescent="0.25">
      <c r="A65" s="50">
        <v>5</v>
      </c>
      <c r="B65" s="117">
        <v>42236</v>
      </c>
      <c r="C65" s="119" t="s">
        <v>172</v>
      </c>
      <c r="D65" s="50"/>
      <c r="E65" s="118">
        <v>63000</v>
      </c>
      <c r="F65" s="1"/>
      <c r="G65" s="1"/>
      <c r="H65" s="1"/>
    </row>
    <row r="66" spans="1:8" x14ac:dyDescent="0.25">
      <c r="A66" s="50"/>
      <c r="B66" s="117"/>
      <c r="C66" s="119"/>
      <c r="D66" s="50"/>
      <c r="E66" s="118"/>
      <c r="F66" s="1"/>
      <c r="G66" s="1">
        <v>137165</v>
      </c>
      <c r="H66" s="1"/>
    </row>
    <row r="67" spans="1:8" x14ac:dyDescent="0.25">
      <c r="A67" s="50"/>
      <c r="B67" s="117"/>
      <c r="C67" s="119"/>
      <c r="D67" s="50"/>
      <c r="E67" s="118"/>
      <c r="F67" s="1"/>
      <c r="G67" s="1">
        <v>10940</v>
      </c>
      <c r="H67" s="1"/>
    </row>
    <row r="68" spans="1:8" x14ac:dyDescent="0.25">
      <c r="A68" s="50"/>
      <c r="B68" s="117"/>
      <c r="C68" s="119"/>
      <c r="D68" s="50"/>
      <c r="E68" s="121"/>
      <c r="F68" s="1"/>
      <c r="G68" s="1">
        <f>SUM(G66:G67)</f>
        <v>148105</v>
      </c>
      <c r="H68" s="1"/>
    </row>
    <row r="69" spans="1:8" x14ac:dyDescent="0.25">
      <c r="A69" s="50"/>
      <c r="B69" s="117"/>
      <c r="C69" s="119"/>
      <c r="D69" s="50"/>
      <c r="E69" s="118"/>
      <c r="F69" s="1"/>
      <c r="G69" s="1">
        <v>91698</v>
      </c>
      <c r="H69" s="1"/>
    </row>
    <row r="70" spans="1:8" x14ac:dyDescent="0.25">
      <c r="A70" s="50"/>
      <c r="B70" s="122"/>
      <c r="C70" s="119"/>
      <c r="D70" s="50"/>
      <c r="E70" s="118"/>
      <c r="F70" s="1"/>
      <c r="G70" s="1"/>
      <c r="H70" s="1"/>
    </row>
    <row r="71" spans="1:8" x14ac:dyDescent="0.25">
      <c r="A71" s="50"/>
      <c r="B71" s="122"/>
      <c r="C71" s="50" t="s">
        <v>123</v>
      </c>
      <c r="D71" s="50"/>
      <c r="E71" s="118">
        <f>SUM(E61:E70)</f>
        <v>91698</v>
      </c>
      <c r="F71" s="1"/>
      <c r="G71" s="1"/>
      <c r="H71" s="1"/>
    </row>
    <row r="73" spans="1:8" ht="15.75" x14ac:dyDescent="0.25">
      <c r="A73" s="1"/>
      <c r="B73" s="123" t="s">
        <v>173</v>
      </c>
      <c r="C73" s="123"/>
      <c r="D73" s="124"/>
      <c r="E73" s="125"/>
      <c r="F73" s="115" t="s">
        <v>174</v>
      </c>
      <c r="G73" s="115"/>
      <c r="H73" s="115"/>
    </row>
    <row r="74" spans="1:8" x14ac:dyDescent="0.25">
      <c r="A74" s="50" t="s">
        <v>125</v>
      </c>
      <c r="B74" s="2" t="s">
        <v>118</v>
      </c>
      <c r="C74" s="2" t="s">
        <v>119</v>
      </c>
      <c r="D74" s="2" t="s">
        <v>120</v>
      </c>
      <c r="E74" s="7" t="s">
        <v>121</v>
      </c>
      <c r="F74" s="116"/>
      <c r="G74" s="116"/>
      <c r="H74" s="116"/>
    </row>
    <row r="75" spans="1:8" x14ac:dyDescent="0.25">
      <c r="A75" s="50">
        <v>1</v>
      </c>
      <c r="B75" s="117">
        <v>42252</v>
      </c>
      <c r="C75" s="119" t="s">
        <v>175</v>
      </c>
      <c r="D75" s="50" t="s">
        <v>176</v>
      </c>
      <c r="E75" s="118">
        <v>8170</v>
      </c>
      <c r="F75" s="1" t="s">
        <v>168</v>
      </c>
      <c r="G75" s="1"/>
      <c r="H75" s="1"/>
    </row>
    <row r="76" spans="1:8" x14ac:dyDescent="0.25">
      <c r="A76" s="50">
        <v>2</v>
      </c>
      <c r="B76" s="117">
        <v>42252</v>
      </c>
      <c r="C76" s="119" t="s">
        <v>161</v>
      </c>
      <c r="D76" s="50" t="s">
        <v>176</v>
      </c>
      <c r="E76" s="118">
        <v>5500</v>
      </c>
      <c r="F76" s="1" t="s">
        <v>170</v>
      </c>
      <c r="G76" s="1"/>
      <c r="H76" s="1"/>
    </row>
    <row r="77" spans="1:8" x14ac:dyDescent="0.25">
      <c r="A77" s="50">
        <v>3</v>
      </c>
      <c r="B77" s="117">
        <v>42255</v>
      </c>
      <c r="C77" s="50" t="s">
        <v>177</v>
      </c>
      <c r="D77" s="50"/>
      <c r="E77" s="118">
        <v>670</v>
      </c>
      <c r="F77" s="1"/>
      <c r="G77" s="1"/>
      <c r="H77" s="1"/>
    </row>
    <row r="78" spans="1:8" x14ac:dyDescent="0.25">
      <c r="A78" s="50">
        <v>4</v>
      </c>
      <c r="B78" s="117">
        <v>42257</v>
      </c>
      <c r="C78" s="119" t="s">
        <v>180</v>
      </c>
      <c r="D78" s="50"/>
      <c r="E78" s="120">
        <v>11806</v>
      </c>
      <c r="F78" s="51"/>
      <c r="G78" s="1"/>
      <c r="H78" s="1"/>
    </row>
    <row r="79" spans="1:8" x14ac:dyDescent="0.25">
      <c r="A79" s="50">
        <v>5</v>
      </c>
      <c r="B79" s="117">
        <v>42257</v>
      </c>
      <c r="C79" s="119" t="s">
        <v>178</v>
      </c>
      <c r="D79" s="50" t="s">
        <v>179</v>
      </c>
      <c r="E79" s="118">
        <v>18675</v>
      </c>
      <c r="F79" s="1"/>
      <c r="G79" s="1"/>
      <c r="H79" s="1"/>
    </row>
    <row r="80" spans="1:8" x14ac:dyDescent="0.25">
      <c r="A80" s="50">
        <v>6</v>
      </c>
      <c r="B80" s="117">
        <v>42271</v>
      </c>
      <c r="C80" s="119" t="s">
        <v>181</v>
      </c>
      <c r="D80" s="50"/>
      <c r="E80" s="118">
        <v>3000</v>
      </c>
      <c r="F80" s="1"/>
      <c r="G80" s="1">
        <v>239803</v>
      </c>
      <c r="H80" s="1"/>
    </row>
    <row r="81" spans="1:8" x14ac:dyDescent="0.25">
      <c r="A81" s="50">
        <v>7</v>
      </c>
      <c r="B81" s="117">
        <v>42271</v>
      </c>
      <c r="C81" s="119" t="s">
        <v>182</v>
      </c>
      <c r="D81" s="50"/>
      <c r="E81" s="118">
        <v>180</v>
      </c>
      <c r="F81" s="1"/>
      <c r="G81" s="1">
        <v>48001</v>
      </c>
      <c r="H81" s="1"/>
    </row>
    <row r="82" spans="1:8" x14ac:dyDescent="0.25">
      <c r="A82" s="50"/>
      <c r="B82" s="117"/>
      <c r="C82" s="119"/>
      <c r="D82" s="50"/>
      <c r="E82" s="121">
        <v>0</v>
      </c>
      <c r="F82" s="1"/>
      <c r="G82" s="1"/>
      <c r="H82" s="1"/>
    </row>
    <row r="83" spans="1:8" x14ac:dyDescent="0.25">
      <c r="A83" s="50"/>
      <c r="B83" s="117"/>
      <c r="C83" s="119"/>
      <c r="D83" s="50"/>
      <c r="E83" s="118">
        <v>0</v>
      </c>
      <c r="F83" s="1"/>
      <c r="G83" s="1"/>
      <c r="H83" s="1"/>
    </row>
    <row r="84" spans="1:8" x14ac:dyDescent="0.25">
      <c r="A84" s="50"/>
      <c r="B84" s="122"/>
      <c r="C84" s="119"/>
      <c r="D84" s="50"/>
      <c r="E84" s="118">
        <v>0</v>
      </c>
      <c r="F84" s="1"/>
      <c r="G84" s="1"/>
      <c r="H84" s="1"/>
    </row>
    <row r="85" spans="1:8" x14ac:dyDescent="0.25">
      <c r="A85" s="50"/>
      <c r="B85" s="122"/>
      <c r="C85" s="50" t="s">
        <v>123</v>
      </c>
      <c r="D85" s="50"/>
      <c r="E85" s="118">
        <f>SUM(E75:E84)</f>
        <v>48001</v>
      </c>
      <c r="F85" s="1"/>
      <c r="G85" s="1"/>
      <c r="H85" s="1"/>
    </row>
    <row r="87" spans="1:8" ht="15.75" x14ac:dyDescent="0.25">
      <c r="A87" s="1"/>
      <c r="B87" s="123" t="s">
        <v>183</v>
      </c>
      <c r="C87" s="123"/>
      <c r="D87" s="124"/>
      <c r="E87" s="125"/>
      <c r="F87" s="115" t="s">
        <v>184</v>
      </c>
      <c r="G87" s="115"/>
      <c r="H87" s="115"/>
    </row>
    <row r="88" spans="1:8" x14ac:dyDescent="0.25">
      <c r="A88" s="50" t="s">
        <v>125</v>
      </c>
      <c r="B88" s="2" t="s">
        <v>118</v>
      </c>
      <c r="C88" s="2" t="s">
        <v>119</v>
      </c>
      <c r="D88" s="2" t="s">
        <v>120</v>
      </c>
      <c r="E88" s="7" t="s">
        <v>121</v>
      </c>
      <c r="F88" s="116"/>
      <c r="G88" s="116"/>
      <c r="H88" s="116"/>
    </row>
    <row r="89" spans="1:8" x14ac:dyDescent="0.25">
      <c r="A89" s="50">
        <v>1</v>
      </c>
      <c r="B89" s="117">
        <v>42282</v>
      </c>
      <c r="C89" s="119" t="s">
        <v>185</v>
      </c>
      <c r="D89" s="50" t="s">
        <v>188</v>
      </c>
      <c r="E89" s="118">
        <v>7850</v>
      </c>
      <c r="F89" s="1" t="s">
        <v>168</v>
      </c>
      <c r="G89" s="1"/>
      <c r="H89" s="1"/>
    </row>
    <row r="90" spans="1:8" x14ac:dyDescent="0.25">
      <c r="A90" s="50">
        <v>2</v>
      </c>
      <c r="B90" s="117">
        <v>42282</v>
      </c>
      <c r="C90" s="119" t="s">
        <v>189</v>
      </c>
      <c r="D90" s="50" t="s">
        <v>188</v>
      </c>
      <c r="E90" s="118">
        <v>5000</v>
      </c>
      <c r="F90" s="1" t="s">
        <v>170</v>
      </c>
      <c r="G90" s="1"/>
      <c r="H90" s="1"/>
    </row>
    <row r="91" spans="1:8" x14ac:dyDescent="0.25">
      <c r="A91" s="50">
        <v>4</v>
      </c>
      <c r="B91" s="117">
        <v>42287</v>
      </c>
      <c r="C91" s="119" t="s">
        <v>190</v>
      </c>
      <c r="D91" s="50"/>
      <c r="E91" s="120">
        <v>7500</v>
      </c>
      <c r="F91" s="51"/>
      <c r="G91" s="1"/>
      <c r="H91" s="1"/>
    </row>
    <row r="92" spans="1:8" x14ac:dyDescent="0.25">
      <c r="A92" s="50">
        <v>5</v>
      </c>
      <c r="B92" s="117">
        <v>42287</v>
      </c>
      <c r="C92" s="119" t="s">
        <v>186</v>
      </c>
      <c r="D92" s="50" t="s">
        <v>187</v>
      </c>
      <c r="E92" s="118">
        <f>86*225</f>
        <v>19350</v>
      </c>
      <c r="F92" s="1"/>
      <c r="G92" s="1"/>
      <c r="H92" s="1"/>
    </row>
    <row r="93" spans="1:8" x14ac:dyDescent="0.25">
      <c r="A93" s="50">
        <v>6</v>
      </c>
      <c r="B93" s="117">
        <v>42308</v>
      </c>
      <c r="C93" s="119" t="s">
        <v>191</v>
      </c>
      <c r="D93" s="50"/>
      <c r="E93" s="118">
        <v>3100</v>
      </c>
      <c r="F93" s="1"/>
      <c r="G93" s="1">
        <v>287804</v>
      </c>
      <c r="H93" s="1"/>
    </row>
    <row r="94" spans="1:8" x14ac:dyDescent="0.25">
      <c r="A94" s="50">
        <v>7</v>
      </c>
      <c r="B94" s="117">
        <v>42308</v>
      </c>
      <c r="C94" s="119" t="s">
        <v>192</v>
      </c>
      <c r="D94" s="50"/>
      <c r="E94" s="118">
        <v>250</v>
      </c>
      <c r="F94" s="1"/>
      <c r="G94" s="1">
        <v>43050</v>
      </c>
      <c r="H94" s="1"/>
    </row>
    <row r="95" spans="1:8" x14ac:dyDescent="0.25">
      <c r="A95" s="50"/>
      <c r="B95" s="117"/>
      <c r="C95" s="119"/>
      <c r="D95" s="50"/>
      <c r="E95" s="121"/>
      <c r="F95" s="1"/>
      <c r="G95" s="1">
        <f>SUM(G93:G94)</f>
        <v>330854</v>
      </c>
      <c r="H95" s="1"/>
    </row>
    <row r="96" spans="1:8" x14ac:dyDescent="0.25">
      <c r="A96" s="50"/>
      <c r="B96" s="117"/>
      <c r="C96" s="119"/>
      <c r="D96" s="50"/>
      <c r="E96" s="118"/>
      <c r="F96" s="1"/>
      <c r="G96" s="1"/>
      <c r="H96" s="1"/>
    </row>
    <row r="97" spans="1:8" x14ac:dyDescent="0.25">
      <c r="A97" s="50"/>
      <c r="B97" s="122"/>
      <c r="C97" s="119"/>
      <c r="D97" s="50"/>
      <c r="E97" s="118"/>
      <c r="F97" s="1"/>
      <c r="G97" s="1"/>
      <c r="H97" s="1"/>
    </row>
    <row r="98" spans="1:8" x14ac:dyDescent="0.25">
      <c r="A98" s="50"/>
      <c r="B98" s="122"/>
      <c r="C98" s="50" t="s">
        <v>123</v>
      </c>
      <c r="D98" s="50"/>
      <c r="E98" s="118">
        <f>SUM(E89:E97)</f>
        <v>43050</v>
      </c>
      <c r="F98" s="1"/>
      <c r="G98" s="1"/>
      <c r="H98" s="1"/>
    </row>
    <row r="100" spans="1:8" ht="15.75" x14ac:dyDescent="0.25">
      <c r="A100" s="1"/>
      <c r="B100" s="123" t="s">
        <v>193</v>
      </c>
      <c r="C100" s="123"/>
      <c r="D100" s="124"/>
      <c r="E100" s="125"/>
      <c r="F100" s="115" t="s">
        <v>194</v>
      </c>
      <c r="G100" s="115"/>
      <c r="H100" s="115"/>
    </row>
    <row r="101" spans="1:8" x14ac:dyDescent="0.25">
      <c r="A101" s="50" t="s">
        <v>125</v>
      </c>
      <c r="B101" s="2" t="s">
        <v>118</v>
      </c>
      <c r="C101" s="2" t="s">
        <v>119</v>
      </c>
      <c r="D101" s="2" t="s">
        <v>120</v>
      </c>
      <c r="E101" s="7" t="s">
        <v>121</v>
      </c>
      <c r="F101" s="116"/>
      <c r="G101" s="116"/>
      <c r="H101" s="116"/>
    </row>
    <row r="102" spans="1:8" x14ac:dyDescent="0.25">
      <c r="A102" s="50">
        <v>1</v>
      </c>
      <c r="B102" s="117">
        <v>42312</v>
      </c>
      <c r="C102" s="119" t="s">
        <v>195</v>
      </c>
      <c r="D102" s="50" t="s">
        <v>196</v>
      </c>
      <c r="E102" s="118">
        <v>6860</v>
      </c>
      <c r="F102" s="1"/>
      <c r="G102" s="1"/>
      <c r="H102" s="1"/>
    </row>
    <row r="103" spans="1:8" x14ac:dyDescent="0.25">
      <c r="A103" s="50">
        <v>2</v>
      </c>
      <c r="B103" s="117">
        <v>42313</v>
      </c>
      <c r="C103" s="119" t="s">
        <v>197</v>
      </c>
      <c r="D103" s="50" t="s">
        <v>196</v>
      </c>
      <c r="E103" s="118">
        <v>4500</v>
      </c>
      <c r="F103" s="1"/>
      <c r="G103" s="1"/>
      <c r="H103" s="1"/>
    </row>
    <row r="104" spans="1:8" x14ac:dyDescent="0.25">
      <c r="A104" s="50">
        <v>3</v>
      </c>
      <c r="B104" s="117">
        <v>42313</v>
      </c>
      <c r="C104" s="119" t="s">
        <v>190</v>
      </c>
      <c r="D104" s="50" t="s">
        <v>196</v>
      </c>
      <c r="E104" s="120">
        <v>7500</v>
      </c>
      <c r="F104" s="51"/>
      <c r="G104" s="1"/>
      <c r="H104" s="1"/>
    </row>
    <row r="105" spans="1:8" x14ac:dyDescent="0.25">
      <c r="A105" s="50">
        <v>4</v>
      </c>
      <c r="B105" s="117">
        <v>42316</v>
      </c>
      <c r="C105" s="119" t="s">
        <v>186</v>
      </c>
      <c r="D105" s="50" t="s">
        <v>198</v>
      </c>
      <c r="E105" s="118">
        <v>19575</v>
      </c>
      <c r="F105" s="1"/>
      <c r="G105" s="1"/>
      <c r="H105" s="1"/>
    </row>
    <row r="106" spans="1:8" x14ac:dyDescent="0.25">
      <c r="A106" s="50">
        <v>5</v>
      </c>
      <c r="B106" s="117">
        <v>42316</v>
      </c>
      <c r="C106" s="119" t="s">
        <v>199</v>
      </c>
      <c r="D106" s="50" t="s">
        <v>196</v>
      </c>
      <c r="E106" s="118">
        <v>2100</v>
      </c>
      <c r="F106" s="1"/>
      <c r="G106" s="1">
        <v>287804</v>
      </c>
      <c r="H106" s="1"/>
    </row>
    <row r="107" spans="1:8" x14ac:dyDescent="0.25">
      <c r="A107" s="50">
        <v>6</v>
      </c>
      <c r="B107" s="117">
        <v>42318</v>
      </c>
      <c r="C107" s="119" t="s">
        <v>201</v>
      </c>
      <c r="D107" s="50"/>
      <c r="E107" s="118">
        <v>400</v>
      </c>
      <c r="F107" s="1"/>
      <c r="G107" s="1">
        <v>43050</v>
      </c>
      <c r="H107" s="1"/>
    </row>
    <row r="108" spans="1:8" x14ac:dyDescent="0.25">
      <c r="A108" s="50">
        <v>7</v>
      </c>
      <c r="B108" s="117">
        <v>42318</v>
      </c>
      <c r="C108" s="119" t="s">
        <v>200</v>
      </c>
      <c r="D108" s="50"/>
      <c r="E108" s="121">
        <v>210</v>
      </c>
      <c r="F108" s="1"/>
      <c r="G108" s="1">
        <f>SUM(G106:G107)</f>
        <v>330854</v>
      </c>
      <c r="H108" s="1"/>
    </row>
    <row r="109" spans="1:8" x14ac:dyDescent="0.25">
      <c r="A109" s="50">
        <v>8</v>
      </c>
      <c r="B109" s="117">
        <v>42318</v>
      </c>
      <c r="C109" s="119" t="s">
        <v>202</v>
      </c>
      <c r="D109" s="50"/>
      <c r="E109" s="118">
        <v>5000</v>
      </c>
      <c r="F109" s="1"/>
      <c r="G109" s="1">
        <v>48745</v>
      </c>
      <c r="H109" s="1"/>
    </row>
    <row r="110" spans="1:8" x14ac:dyDescent="0.25">
      <c r="A110" s="50">
        <v>9</v>
      </c>
      <c r="B110" s="122">
        <v>42318</v>
      </c>
      <c r="C110" s="119" t="s">
        <v>203</v>
      </c>
      <c r="D110" s="50"/>
      <c r="E110" s="118">
        <v>500</v>
      </c>
      <c r="F110" s="1"/>
      <c r="G110" s="1">
        <f>SUM(G108:G109)</f>
        <v>379599</v>
      </c>
      <c r="H110" s="1"/>
    </row>
    <row r="111" spans="1:8" x14ac:dyDescent="0.25">
      <c r="A111" s="50">
        <v>10</v>
      </c>
      <c r="B111" s="122">
        <v>42329</v>
      </c>
      <c r="C111" s="119" t="s">
        <v>204</v>
      </c>
      <c r="D111" s="50"/>
      <c r="E111" s="118">
        <v>2100</v>
      </c>
      <c r="F111" s="1"/>
      <c r="G111" s="1"/>
      <c r="H111" s="1"/>
    </row>
    <row r="112" spans="1:8" x14ac:dyDescent="0.25">
      <c r="A112" s="50"/>
      <c r="B112" s="122"/>
      <c r="C112" s="50" t="s">
        <v>123</v>
      </c>
      <c r="D112" s="50"/>
      <c r="E112" s="118">
        <f>SUM(E102:E111)</f>
        <v>48745</v>
      </c>
      <c r="F112" s="1"/>
      <c r="G112" s="1"/>
      <c r="H112" s="1"/>
    </row>
    <row r="114" spans="1:8" ht="15.75" x14ac:dyDescent="0.25">
      <c r="A114" s="1"/>
      <c r="B114" s="123" t="s">
        <v>205</v>
      </c>
      <c r="C114" s="123"/>
      <c r="D114" s="124"/>
      <c r="E114" s="125"/>
      <c r="F114" s="115" t="s">
        <v>206</v>
      </c>
      <c r="G114" s="115"/>
      <c r="H114" s="115"/>
    </row>
    <row r="115" spans="1:8" x14ac:dyDescent="0.25">
      <c r="A115" s="50" t="s">
        <v>125</v>
      </c>
      <c r="B115" s="2" t="s">
        <v>118</v>
      </c>
      <c r="C115" s="2" t="s">
        <v>119</v>
      </c>
      <c r="D115" s="2" t="s">
        <v>120</v>
      </c>
      <c r="E115" s="7" t="s">
        <v>121</v>
      </c>
      <c r="F115" s="116"/>
      <c r="G115" s="116"/>
      <c r="H115" s="116"/>
    </row>
    <row r="116" spans="1:8" x14ac:dyDescent="0.25">
      <c r="A116" s="50">
        <v>1</v>
      </c>
      <c r="B116" s="117">
        <v>42343</v>
      </c>
      <c r="C116" s="119" t="s">
        <v>208</v>
      </c>
      <c r="D116" s="50" t="s">
        <v>207</v>
      </c>
      <c r="E116" s="118">
        <v>10320</v>
      </c>
      <c r="F116" s="1"/>
      <c r="G116" s="1"/>
      <c r="H116" s="1"/>
    </row>
    <row r="117" spans="1:8" x14ac:dyDescent="0.25">
      <c r="A117" s="50">
        <v>2</v>
      </c>
      <c r="B117" s="117">
        <v>42343</v>
      </c>
      <c r="C117" s="119" t="s">
        <v>209</v>
      </c>
      <c r="D117" s="50" t="s">
        <v>207</v>
      </c>
      <c r="E117" s="118">
        <v>5000</v>
      </c>
      <c r="F117" s="1"/>
      <c r="G117" s="1"/>
      <c r="H117" s="1"/>
    </row>
    <row r="118" spans="1:8" x14ac:dyDescent="0.25">
      <c r="A118" s="50">
        <v>3</v>
      </c>
      <c r="B118" s="117">
        <v>42343</v>
      </c>
      <c r="C118" s="119" t="s">
        <v>210</v>
      </c>
      <c r="D118" s="50" t="s">
        <v>207</v>
      </c>
      <c r="E118" s="118">
        <v>7500</v>
      </c>
      <c r="F118" s="51"/>
      <c r="G118" s="1"/>
      <c r="H118" s="1"/>
    </row>
    <row r="119" spans="1:8" x14ac:dyDescent="0.25">
      <c r="A119" s="50">
        <v>4</v>
      </c>
      <c r="B119" s="117">
        <v>42346</v>
      </c>
      <c r="C119" s="119" t="s">
        <v>211</v>
      </c>
      <c r="D119" s="50" t="s">
        <v>179</v>
      </c>
      <c r="E119" s="118">
        <v>18675</v>
      </c>
      <c r="F119" s="1"/>
      <c r="G119" s="1"/>
      <c r="H119" s="1"/>
    </row>
    <row r="120" spans="1:8" x14ac:dyDescent="0.25">
      <c r="A120" s="50">
        <v>5</v>
      </c>
      <c r="B120" s="117">
        <v>42346</v>
      </c>
      <c r="C120" s="119" t="s">
        <v>199</v>
      </c>
      <c r="D120" s="50" t="s">
        <v>207</v>
      </c>
      <c r="E120" s="118">
        <v>2150</v>
      </c>
      <c r="F120" s="1"/>
      <c r="G120" s="1"/>
      <c r="H120" s="1">
        <f>-83*225</f>
        <v>-18675</v>
      </c>
    </row>
    <row r="121" spans="1:8" x14ac:dyDescent="0.25">
      <c r="A121" s="50">
        <v>6</v>
      </c>
      <c r="B121" s="117">
        <v>42346</v>
      </c>
      <c r="C121" s="119" t="s">
        <v>212</v>
      </c>
      <c r="D121" s="50"/>
      <c r="E121" s="118">
        <v>1500</v>
      </c>
      <c r="F121" s="1"/>
      <c r="G121" s="1"/>
      <c r="H121" s="1"/>
    </row>
    <row r="122" spans="1:8" x14ac:dyDescent="0.25">
      <c r="A122" s="50">
        <v>7</v>
      </c>
      <c r="B122" s="117">
        <v>42348</v>
      </c>
      <c r="C122" s="119" t="s">
        <v>213</v>
      </c>
      <c r="D122" s="50"/>
      <c r="E122" s="118">
        <v>140</v>
      </c>
      <c r="F122" s="1"/>
      <c r="G122" s="1"/>
      <c r="H122" s="1"/>
    </row>
    <row r="123" spans="1:8" x14ac:dyDescent="0.25">
      <c r="A123" s="50">
        <v>8</v>
      </c>
      <c r="B123" s="117">
        <v>42353</v>
      </c>
      <c r="C123" s="119" t="s">
        <v>204</v>
      </c>
      <c r="D123" s="50"/>
      <c r="E123" s="118">
        <v>300</v>
      </c>
      <c r="F123" s="1"/>
      <c r="G123" s="1"/>
      <c r="H123" s="1"/>
    </row>
    <row r="124" spans="1:8" x14ac:dyDescent="0.25">
      <c r="A124" s="50">
        <v>9</v>
      </c>
      <c r="B124" s="117">
        <v>42353</v>
      </c>
      <c r="C124" s="119" t="s">
        <v>214</v>
      </c>
      <c r="D124" s="50"/>
      <c r="E124" s="118">
        <v>2000</v>
      </c>
      <c r="F124" s="1"/>
      <c r="G124" s="1"/>
      <c r="H124" s="1"/>
    </row>
    <row r="125" spans="1:8" x14ac:dyDescent="0.25">
      <c r="A125" s="50"/>
      <c r="B125" s="122"/>
      <c r="C125" s="50" t="s">
        <v>123</v>
      </c>
      <c r="D125" s="50"/>
      <c r="E125" s="118">
        <f>SUM(E116:E124)</f>
        <v>47585</v>
      </c>
      <c r="F125" s="1"/>
      <c r="G125" s="1"/>
      <c r="H125" s="1"/>
    </row>
    <row r="127" spans="1:8" ht="15.75" x14ac:dyDescent="0.25">
      <c r="A127" s="1"/>
      <c r="B127" s="123" t="s">
        <v>215</v>
      </c>
      <c r="C127" s="123"/>
      <c r="D127" s="124"/>
      <c r="E127" s="125"/>
      <c r="F127" s="115" t="s">
        <v>216</v>
      </c>
      <c r="G127" s="115"/>
      <c r="H127" s="115"/>
    </row>
    <row r="128" spans="1:8" x14ac:dyDescent="0.25">
      <c r="A128" s="50" t="s">
        <v>125</v>
      </c>
      <c r="B128" s="2" t="s">
        <v>118</v>
      </c>
      <c r="C128" s="2" t="s">
        <v>119</v>
      </c>
      <c r="D128" s="2" t="s">
        <v>120</v>
      </c>
      <c r="E128" s="7" t="s">
        <v>121</v>
      </c>
      <c r="F128" s="116"/>
      <c r="G128" s="116"/>
      <c r="H128" s="116"/>
    </row>
    <row r="129" spans="1:8" x14ac:dyDescent="0.25">
      <c r="A129" s="50">
        <v>1</v>
      </c>
      <c r="B129" s="117">
        <v>42373</v>
      </c>
      <c r="C129" s="119" t="s">
        <v>208</v>
      </c>
      <c r="D129" s="50" t="s">
        <v>217</v>
      </c>
      <c r="E129" s="118">
        <v>7040</v>
      </c>
      <c r="F129" s="1"/>
      <c r="G129" s="1"/>
      <c r="H129" s="1"/>
    </row>
    <row r="130" spans="1:8" x14ac:dyDescent="0.25">
      <c r="A130" s="50">
        <v>2</v>
      </c>
      <c r="B130" s="117">
        <v>42373</v>
      </c>
      <c r="C130" s="119" t="s">
        <v>218</v>
      </c>
      <c r="D130" s="50" t="s">
        <v>217</v>
      </c>
      <c r="E130" s="118">
        <v>6000</v>
      </c>
      <c r="F130" s="1"/>
      <c r="G130" s="1"/>
      <c r="H130" s="1"/>
    </row>
    <row r="131" spans="1:8" x14ac:dyDescent="0.25">
      <c r="A131" s="50">
        <v>3</v>
      </c>
      <c r="B131" s="117">
        <v>42373</v>
      </c>
      <c r="C131" s="119" t="s">
        <v>210</v>
      </c>
      <c r="D131" s="50" t="s">
        <v>217</v>
      </c>
      <c r="E131" s="118">
        <v>7500</v>
      </c>
      <c r="F131" s="51"/>
      <c r="G131" s="1"/>
      <c r="H131" s="1"/>
    </row>
    <row r="132" spans="1:8" x14ac:dyDescent="0.25">
      <c r="A132" s="50">
        <v>5</v>
      </c>
      <c r="B132" s="117">
        <v>42373</v>
      </c>
      <c r="C132" s="119" t="s">
        <v>199</v>
      </c>
      <c r="D132" s="50" t="s">
        <v>217</v>
      </c>
      <c r="E132" s="118">
        <v>2150</v>
      </c>
      <c r="F132" s="1"/>
      <c r="G132" s="1"/>
      <c r="H132" s="1"/>
    </row>
    <row r="133" spans="1:8" x14ac:dyDescent="0.25">
      <c r="A133" s="50">
        <v>6</v>
      </c>
      <c r="B133" s="117">
        <v>42375</v>
      </c>
      <c r="C133" s="119" t="s">
        <v>219</v>
      </c>
      <c r="D133" s="50"/>
      <c r="E133" s="118">
        <v>290</v>
      </c>
      <c r="F133" s="1"/>
      <c r="G133" s="1"/>
      <c r="H133" s="1"/>
    </row>
    <row r="134" spans="1:8" x14ac:dyDescent="0.25">
      <c r="A134" s="50">
        <v>7</v>
      </c>
      <c r="B134" s="117">
        <v>42379</v>
      </c>
      <c r="C134" s="119" t="s">
        <v>220</v>
      </c>
      <c r="D134" s="50" t="s">
        <v>221</v>
      </c>
      <c r="E134" s="118">
        <v>3000</v>
      </c>
      <c r="F134" s="1"/>
      <c r="G134" s="1"/>
      <c r="H134" s="1"/>
    </row>
    <row r="135" spans="1:8" x14ac:dyDescent="0.25">
      <c r="A135" s="50">
        <v>8</v>
      </c>
      <c r="B135" s="117">
        <v>42393</v>
      </c>
      <c r="C135" s="119" t="s">
        <v>222</v>
      </c>
      <c r="D135" s="50"/>
      <c r="E135" s="118">
        <v>140</v>
      </c>
      <c r="F135" s="1"/>
      <c r="G135" s="1"/>
      <c r="H135" s="1"/>
    </row>
    <row r="136" spans="1:8" x14ac:dyDescent="0.25">
      <c r="A136" s="50"/>
      <c r="B136" s="122"/>
      <c r="C136" s="50" t="s">
        <v>123</v>
      </c>
      <c r="D136" s="50"/>
      <c r="E136" s="118">
        <f>SUM(E129:E135)</f>
        <v>26120</v>
      </c>
      <c r="F136" s="1"/>
      <c r="G136" s="1"/>
      <c r="H136" s="1"/>
    </row>
    <row r="138" spans="1:8" ht="15.75" x14ac:dyDescent="0.25">
      <c r="A138" s="1"/>
      <c r="B138" s="123" t="s">
        <v>223</v>
      </c>
      <c r="C138" s="123"/>
      <c r="D138" s="124"/>
      <c r="E138" s="125"/>
      <c r="F138" s="115" t="s">
        <v>224</v>
      </c>
      <c r="G138" s="115"/>
      <c r="H138" s="115"/>
    </row>
    <row r="139" spans="1:8" x14ac:dyDescent="0.25">
      <c r="A139" s="50" t="s">
        <v>125</v>
      </c>
      <c r="B139" s="2" t="s">
        <v>118</v>
      </c>
      <c r="C139" s="2" t="s">
        <v>119</v>
      </c>
      <c r="D139" s="2" t="s">
        <v>120</v>
      </c>
      <c r="E139" s="7" t="s">
        <v>121</v>
      </c>
      <c r="F139" s="116"/>
      <c r="G139" s="116"/>
      <c r="H139" s="116"/>
    </row>
    <row r="140" spans="1:8" x14ac:dyDescent="0.25">
      <c r="A140" s="50">
        <v>1</v>
      </c>
      <c r="B140" s="117">
        <v>42401</v>
      </c>
      <c r="C140" s="119" t="s">
        <v>237</v>
      </c>
      <c r="D140" s="50" t="s">
        <v>153</v>
      </c>
      <c r="E140" s="118">
        <v>7500</v>
      </c>
      <c r="F140" s="51"/>
      <c r="G140" s="1"/>
      <c r="H140" s="1"/>
    </row>
    <row r="141" spans="1:8" x14ac:dyDescent="0.25">
      <c r="A141" s="50">
        <v>2</v>
      </c>
      <c r="B141" s="117">
        <v>42404</v>
      </c>
      <c r="C141" s="119" t="s">
        <v>225</v>
      </c>
      <c r="D141" s="50" t="s">
        <v>153</v>
      </c>
      <c r="E141" s="118">
        <v>9130</v>
      </c>
      <c r="F141" s="1"/>
      <c r="G141" s="1"/>
      <c r="H141" s="1"/>
    </row>
    <row r="142" spans="1:8" x14ac:dyDescent="0.25">
      <c r="A142" s="50">
        <v>3</v>
      </c>
      <c r="B142" s="117">
        <v>42404</v>
      </c>
      <c r="C142" s="119" t="s">
        <v>238</v>
      </c>
      <c r="D142" s="50" t="s">
        <v>153</v>
      </c>
      <c r="E142" s="118">
        <v>5500</v>
      </c>
      <c r="F142" s="1"/>
      <c r="G142" s="1"/>
      <c r="H142" s="1"/>
    </row>
    <row r="143" spans="1:8" x14ac:dyDescent="0.25">
      <c r="A143" s="50">
        <v>4</v>
      </c>
      <c r="B143" s="117">
        <v>42408</v>
      </c>
      <c r="C143" s="119" t="s">
        <v>226</v>
      </c>
      <c r="D143" s="50" t="s">
        <v>239</v>
      </c>
      <c r="E143" s="118">
        <f>174*225</f>
        <v>39150</v>
      </c>
      <c r="F143" s="1"/>
      <c r="G143" s="1"/>
      <c r="H143" s="1"/>
    </row>
    <row r="144" spans="1:8" x14ac:dyDescent="0.25">
      <c r="A144" s="50">
        <v>5</v>
      </c>
      <c r="B144" s="117">
        <v>42410</v>
      </c>
      <c r="C144" s="119" t="s">
        <v>227</v>
      </c>
      <c r="D144" s="50">
        <v>1</v>
      </c>
      <c r="E144" s="118">
        <v>7700</v>
      </c>
      <c r="F144" s="1" t="s">
        <v>230</v>
      </c>
      <c r="G144" s="1"/>
      <c r="H144" s="1"/>
    </row>
    <row r="145" spans="1:8" x14ac:dyDescent="0.25">
      <c r="A145" s="50">
        <v>6</v>
      </c>
      <c r="B145" s="117">
        <v>42411</v>
      </c>
      <c r="C145" s="119" t="s">
        <v>228</v>
      </c>
      <c r="D145" s="50"/>
      <c r="E145" s="118">
        <v>1600</v>
      </c>
      <c r="F145" s="1"/>
      <c r="G145" s="1"/>
      <c r="H145" s="1"/>
    </row>
    <row r="146" spans="1:8" x14ac:dyDescent="0.25">
      <c r="A146" s="50">
        <v>7</v>
      </c>
      <c r="B146" s="117">
        <v>42411</v>
      </c>
      <c r="C146" s="119" t="s">
        <v>233</v>
      </c>
      <c r="D146" s="50"/>
      <c r="E146" s="118">
        <v>6400</v>
      </c>
      <c r="F146" s="1"/>
      <c r="G146" s="1"/>
      <c r="H146" s="1"/>
    </row>
    <row r="147" spans="1:8" x14ac:dyDescent="0.25">
      <c r="A147" s="50">
        <v>8</v>
      </c>
      <c r="B147" s="117">
        <v>42411</v>
      </c>
      <c r="C147" s="119" t="s">
        <v>229</v>
      </c>
      <c r="D147" s="50"/>
      <c r="E147" s="118">
        <v>300</v>
      </c>
      <c r="F147" s="1"/>
      <c r="G147" s="1"/>
      <c r="H147" s="1"/>
    </row>
    <row r="148" spans="1:8" x14ac:dyDescent="0.25">
      <c r="A148" s="50"/>
      <c r="B148" s="122"/>
      <c r="C148" s="50" t="s">
        <v>123</v>
      </c>
      <c r="D148" s="50"/>
      <c r="E148" s="118">
        <f>SUM(E140:E147)</f>
        <v>77280</v>
      </c>
      <c r="F148" s="1"/>
      <c r="G148" s="1"/>
      <c r="H148" s="1"/>
    </row>
    <row r="150" spans="1:8" ht="15.75" x14ac:dyDescent="0.25">
      <c r="A150" s="1"/>
      <c r="B150" s="123" t="s">
        <v>231</v>
      </c>
      <c r="C150" s="123"/>
      <c r="D150" s="124"/>
      <c r="E150" s="125"/>
      <c r="F150" s="115" t="s">
        <v>232</v>
      </c>
      <c r="G150" s="115"/>
      <c r="H150" s="115"/>
    </row>
    <row r="151" spans="1:8" x14ac:dyDescent="0.25">
      <c r="A151" s="50" t="s">
        <v>125</v>
      </c>
      <c r="B151" s="2" t="s">
        <v>118</v>
      </c>
      <c r="C151" s="2" t="s">
        <v>119</v>
      </c>
      <c r="D151" s="2" t="s">
        <v>120</v>
      </c>
      <c r="E151" s="7" t="s">
        <v>121</v>
      </c>
      <c r="F151" s="116"/>
      <c r="G151" s="116"/>
      <c r="H151" s="116"/>
    </row>
    <row r="152" spans="1:8" x14ac:dyDescent="0.25">
      <c r="A152" s="50">
        <v>1</v>
      </c>
      <c r="B152" s="117">
        <v>42431</v>
      </c>
      <c r="C152" s="119" t="s">
        <v>234</v>
      </c>
      <c r="D152" s="50"/>
      <c r="E152" s="118">
        <v>7500</v>
      </c>
      <c r="F152" s="51"/>
      <c r="G152" s="1"/>
      <c r="H152" s="1"/>
    </row>
    <row r="153" spans="1:8" x14ac:dyDescent="0.25">
      <c r="A153" s="50"/>
      <c r="B153" s="117">
        <v>42431</v>
      </c>
      <c r="C153" s="119" t="s">
        <v>241</v>
      </c>
      <c r="D153" s="50" t="s">
        <v>235</v>
      </c>
      <c r="E153" s="118">
        <v>1000</v>
      </c>
      <c r="F153" s="51"/>
      <c r="G153" s="1"/>
      <c r="H153" s="1"/>
    </row>
    <row r="154" spans="1:8" x14ac:dyDescent="0.25">
      <c r="A154" s="50">
        <v>2</v>
      </c>
      <c r="B154" s="117">
        <v>42436</v>
      </c>
      <c r="C154" s="119" t="s">
        <v>236</v>
      </c>
      <c r="D154" s="50"/>
      <c r="E154" s="118">
        <v>4600</v>
      </c>
      <c r="F154" s="1"/>
      <c r="G154" s="1"/>
      <c r="H154" s="1"/>
    </row>
    <row r="155" spans="1:8" x14ac:dyDescent="0.25">
      <c r="A155" s="50">
        <v>3</v>
      </c>
      <c r="B155" s="117">
        <v>42436</v>
      </c>
      <c r="C155" s="119" t="s">
        <v>240</v>
      </c>
      <c r="D155" s="50"/>
      <c r="E155" s="118">
        <v>5000</v>
      </c>
      <c r="F155" s="1"/>
      <c r="G155" s="1"/>
      <c r="H155" s="1"/>
    </row>
    <row r="156" spans="1:8" x14ac:dyDescent="0.25">
      <c r="A156" s="50"/>
      <c r="B156" s="117"/>
      <c r="C156" s="119"/>
      <c r="D156" s="50"/>
      <c r="E156" s="118">
        <v>0</v>
      </c>
      <c r="F156" s="1"/>
      <c r="G156" s="1"/>
      <c r="H156" s="1"/>
    </row>
    <row r="157" spans="1:8" x14ac:dyDescent="0.25">
      <c r="A157" s="50"/>
      <c r="B157" s="117"/>
      <c r="C157" s="119"/>
      <c r="D157" s="50"/>
      <c r="E157" s="118">
        <v>0</v>
      </c>
      <c r="F157" s="1"/>
      <c r="G157" s="1"/>
      <c r="H157" s="1"/>
    </row>
    <row r="158" spans="1:8" x14ac:dyDescent="0.25">
      <c r="A158" s="50"/>
      <c r="B158" s="117"/>
      <c r="C158" s="119"/>
      <c r="D158" s="50"/>
      <c r="E158" s="118">
        <v>0</v>
      </c>
      <c r="F158" s="1"/>
      <c r="G158" s="1"/>
      <c r="H158" s="1"/>
    </row>
    <row r="159" spans="1:8" x14ac:dyDescent="0.25">
      <c r="A159" s="50"/>
      <c r="B159" s="117"/>
      <c r="C159" s="119"/>
      <c r="D159" s="50"/>
      <c r="E159" s="118">
        <v>0</v>
      </c>
      <c r="F159" s="1"/>
      <c r="G159" s="1"/>
      <c r="H159" s="1"/>
    </row>
    <row r="160" spans="1:8" x14ac:dyDescent="0.25">
      <c r="A160" s="50"/>
      <c r="B160" s="117"/>
      <c r="C160" s="119"/>
      <c r="D160" s="50"/>
      <c r="E160" s="118">
        <v>0</v>
      </c>
      <c r="F160" s="1"/>
      <c r="G160" s="1"/>
      <c r="H160" s="1"/>
    </row>
    <row r="161" spans="1:8" x14ac:dyDescent="0.25">
      <c r="A161" s="50"/>
      <c r="B161" s="122"/>
      <c r="C161" s="50" t="s">
        <v>123</v>
      </c>
      <c r="D161" s="50"/>
      <c r="E161" s="118">
        <f>SUM(E152:E160)</f>
        <v>18100</v>
      </c>
      <c r="F161" s="1"/>
      <c r="G161" s="1"/>
      <c r="H16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opLeftCell="E31" workbookViewId="0">
      <selection activeCell="P29" sqref="P29"/>
    </sheetView>
  </sheetViews>
  <sheetFormatPr defaultRowHeight="15" x14ac:dyDescent="0.25"/>
  <cols>
    <col min="1" max="1" width="5.28515625" customWidth="1"/>
    <col min="3" max="3" width="27.85546875" customWidth="1"/>
    <col min="4" max="4" width="13" customWidth="1"/>
    <col min="5" max="5" width="5.140625" customWidth="1"/>
    <col min="6" max="6" width="9.140625" style="1" hidden="1" customWidth="1"/>
    <col min="7" max="7" width="7.28515625" customWidth="1"/>
    <col min="14" max="14" width="9.140625" style="1"/>
    <col min="16" max="16" width="9.140625" style="1"/>
    <col min="17" max="17" width="11.140625" customWidth="1"/>
  </cols>
  <sheetData>
    <row r="1" spans="1:20" ht="166.5" thickBot="1" x14ac:dyDescent="0.3">
      <c r="A1" s="98" t="s">
        <v>108</v>
      </c>
      <c r="B1" s="98" t="s">
        <v>109</v>
      </c>
      <c r="C1" s="98" t="s">
        <v>110</v>
      </c>
      <c r="D1" s="98" t="s">
        <v>111</v>
      </c>
      <c r="E1" s="99" t="s">
        <v>3</v>
      </c>
      <c r="F1" s="99" t="s">
        <v>5</v>
      </c>
      <c r="G1" s="99" t="s">
        <v>112</v>
      </c>
      <c r="H1" s="99" t="s">
        <v>113</v>
      </c>
      <c r="I1" s="99" t="s">
        <v>11</v>
      </c>
      <c r="J1" s="100" t="s">
        <v>114</v>
      </c>
      <c r="K1" s="99" t="s">
        <v>15</v>
      </c>
      <c r="L1" s="99" t="s">
        <v>17</v>
      </c>
      <c r="M1" s="99" t="s">
        <v>115</v>
      </c>
      <c r="N1" s="99" t="s">
        <v>20</v>
      </c>
      <c r="O1" s="99" t="s">
        <v>22</v>
      </c>
      <c r="P1" s="100"/>
      <c r="Q1" s="15" t="s">
        <v>116</v>
      </c>
      <c r="R1" s="99" t="s">
        <v>24</v>
      </c>
      <c r="S1" s="99" t="s">
        <v>22</v>
      </c>
      <c r="T1" s="99" t="s">
        <v>24</v>
      </c>
    </row>
    <row r="2" spans="1:20" ht="20.25" customHeight="1" x14ac:dyDescent="0.25">
      <c r="A2" s="101">
        <v>1</v>
      </c>
      <c r="B2" s="102" t="s">
        <v>26</v>
      </c>
      <c r="C2" s="103" t="s">
        <v>27</v>
      </c>
      <c r="D2" s="71">
        <v>0</v>
      </c>
      <c r="E2" s="104">
        <v>0</v>
      </c>
      <c r="F2" s="104">
        <v>0</v>
      </c>
      <c r="G2" s="104">
        <v>0</v>
      </c>
      <c r="H2" s="104">
        <v>0</v>
      </c>
      <c r="I2" s="104">
        <v>0</v>
      </c>
      <c r="J2" s="104">
        <v>0</v>
      </c>
      <c r="K2" s="104">
        <v>1000</v>
      </c>
      <c r="L2" s="104">
        <v>1200</v>
      </c>
      <c r="M2" s="104">
        <v>1200</v>
      </c>
      <c r="N2" s="105">
        <v>1200</v>
      </c>
      <c r="O2" s="105">
        <v>1200</v>
      </c>
      <c r="P2" s="105">
        <v>1200</v>
      </c>
      <c r="Q2" s="105">
        <f>SUM(D2,E2,F2,G2,H2,I2,J2,K2,L2,M2,N2,O2,P2)</f>
        <v>7000</v>
      </c>
      <c r="R2" s="105"/>
      <c r="S2" s="71"/>
      <c r="T2" s="71"/>
    </row>
    <row r="3" spans="1:20" ht="15.75" customHeight="1" x14ac:dyDescent="0.25">
      <c r="A3" s="106">
        <v>2</v>
      </c>
      <c r="B3" s="107" t="s">
        <v>28</v>
      </c>
      <c r="C3" s="108" t="s">
        <v>29</v>
      </c>
      <c r="D3" s="105">
        <v>0</v>
      </c>
      <c r="E3" s="109">
        <v>0</v>
      </c>
      <c r="F3" s="104">
        <v>0</v>
      </c>
      <c r="G3" s="104">
        <v>0</v>
      </c>
      <c r="H3" s="104">
        <v>0</v>
      </c>
      <c r="I3" s="104">
        <v>0</v>
      </c>
      <c r="J3" s="104">
        <v>0</v>
      </c>
      <c r="K3" s="109">
        <v>0</v>
      </c>
      <c r="L3" s="104">
        <v>0</v>
      </c>
      <c r="M3" s="104">
        <v>0</v>
      </c>
      <c r="N3" s="105">
        <v>0</v>
      </c>
      <c r="O3" s="105">
        <v>0</v>
      </c>
      <c r="P3" s="105">
        <v>1200</v>
      </c>
      <c r="Q3" s="105">
        <f t="shared" ref="Q3:Q42" si="0">SUM(D3,E3,F3,G3,H3,I3,J3,K3,L3,M3,N3,O3,P3)</f>
        <v>1200</v>
      </c>
      <c r="R3" s="105"/>
      <c r="S3" s="105"/>
      <c r="T3" s="105"/>
    </row>
    <row r="4" spans="1:20" ht="15" customHeight="1" x14ac:dyDescent="0.25">
      <c r="A4" s="110">
        <v>3</v>
      </c>
      <c r="B4" s="111" t="s">
        <v>30</v>
      </c>
      <c r="C4" s="108" t="s">
        <v>31</v>
      </c>
      <c r="D4" s="71">
        <v>0</v>
      </c>
      <c r="E4" s="104">
        <v>0</v>
      </c>
      <c r="F4" s="104">
        <v>0</v>
      </c>
      <c r="G4" s="104">
        <v>0</v>
      </c>
      <c r="H4" s="104">
        <v>0</v>
      </c>
      <c r="I4" s="104">
        <v>0</v>
      </c>
      <c r="J4" s="104">
        <v>0</v>
      </c>
      <c r="K4" s="104">
        <v>0</v>
      </c>
      <c r="L4" s="104">
        <v>0</v>
      </c>
      <c r="M4" s="104">
        <v>0</v>
      </c>
      <c r="N4" s="105">
        <v>0</v>
      </c>
      <c r="O4" s="105">
        <v>0</v>
      </c>
      <c r="P4" s="105">
        <v>0</v>
      </c>
      <c r="Q4" s="105">
        <f t="shared" si="0"/>
        <v>0</v>
      </c>
      <c r="R4" s="105"/>
      <c r="S4" s="71"/>
      <c r="T4" s="71"/>
    </row>
    <row r="5" spans="1:20" ht="15.75" customHeight="1" x14ac:dyDescent="0.25">
      <c r="A5" s="106">
        <v>4</v>
      </c>
      <c r="B5" s="107" t="s">
        <v>32</v>
      </c>
      <c r="C5" s="107" t="s">
        <v>33</v>
      </c>
      <c r="D5" s="105">
        <v>0</v>
      </c>
      <c r="E5" s="109">
        <v>0</v>
      </c>
      <c r="F5" s="104">
        <v>0</v>
      </c>
      <c r="G5" s="104">
        <v>0</v>
      </c>
      <c r="H5" s="104">
        <v>0</v>
      </c>
      <c r="I5" s="104">
        <v>0</v>
      </c>
      <c r="J5" s="104">
        <v>0</v>
      </c>
      <c r="K5" s="109">
        <v>0</v>
      </c>
      <c r="L5" s="104">
        <v>0</v>
      </c>
      <c r="M5" s="104">
        <v>0</v>
      </c>
      <c r="N5" s="105">
        <v>0</v>
      </c>
      <c r="O5" s="105">
        <v>0</v>
      </c>
      <c r="P5" s="105">
        <v>1200</v>
      </c>
      <c r="Q5" s="105">
        <f t="shared" si="0"/>
        <v>1200</v>
      </c>
      <c r="R5" s="105"/>
      <c r="S5" s="105"/>
      <c r="T5" s="105"/>
    </row>
    <row r="6" spans="1:20" ht="15.75" customHeight="1" x14ac:dyDescent="0.25">
      <c r="A6" s="106">
        <v>5</v>
      </c>
      <c r="B6" s="107" t="s">
        <v>34</v>
      </c>
      <c r="C6" s="107" t="s">
        <v>35</v>
      </c>
      <c r="D6" s="105">
        <v>0</v>
      </c>
      <c r="E6" s="104">
        <v>0</v>
      </c>
      <c r="F6" s="104">
        <v>0</v>
      </c>
      <c r="G6" s="104">
        <v>0</v>
      </c>
      <c r="H6" s="104">
        <v>0</v>
      </c>
      <c r="I6" s="104">
        <v>0</v>
      </c>
      <c r="J6" s="104">
        <v>0</v>
      </c>
      <c r="K6" s="104">
        <v>0</v>
      </c>
      <c r="L6" s="104">
        <v>0</v>
      </c>
      <c r="M6" s="104">
        <v>1200</v>
      </c>
      <c r="N6" s="105">
        <v>1200</v>
      </c>
      <c r="O6" s="105">
        <v>1200</v>
      </c>
      <c r="P6" s="105">
        <v>1200</v>
      </c>
      <c r="Q6" s="105">
        <f t="shared" si="0"/>
        <v>4800</v>
      </c>
      <c r="R6" s="105"/>
      <c r="S6" s="105"/>
      <c r="T6" s="105"/>
    </row>
    <row r="7" spans="1:20" ht="17.25" customHeight="1" x14ac:dyDescent="0.25">
      <c r="A7" s="106">
        <v>6</v>
      </c>
      <c r="B7" s="107" t="s">
        <v>36</v>
      </c>
      <c r="C7" s="107" t="s">
        <v>37</v>
      </c>
      <c r="D7" s="105">
        <v>0</v>
      </c>
      <c r="E7" s="109">
        <v>0</v>
      </c>
      <c r="F7" s="104">
        <v>0</v>
      </c>
      <c r="G7" s="104">
        <v>0</v>
      </c>
      <c r="H7" s="104">
        <v>0</v>
      </c>
      <c r="I7" s="104">
        <v>0</v>
      </c>
      <c r="J7" s="104">
        <v>0</v>
      </c>
      <c r="K7" s="109">
        <v>0</v>
      </c>
      <c r="L7" s="104">
        <v>0</v>
      </c>
      <c r="M7" s="104">
        <v>0</v>
      </c>
      <c r="N7" s="105">
        <v>0</v>
      </c>
      <c r="O7" s="105">
        <v>0</v>
      </c>
      <c r="P7" s="105">
        <v>0</v>
      </c>
      <c r="Q7" s="105">
        <f t="shared" si="0"/>
        <v>0</v>
      </c>
      <c r="R7" s="105"/>
      <c r="S7" s="105"/>
      <c r="T7" s="105"/>
    </row>
    <row r="8" spans="1:20" ht="30" customHeight="1" x14ac:dyDescent="0.25">
      <c r="A8" s="106">
        <v>7</v>
      </c>
      <c r="B8" s="107" t="s">
        <v>38</v>
      </c>
      <c r="C8" s="107" t="s">
        <v>39</v>
      </c>
      <c r="D8" s="105">
        <v>0</v>
      </c>
      <c r="E8" s="104">
        <v>0</v>
      </c>
      <c r="F8" s="104">
        <v>0</v>
      </c>
      <c r="G8" s="104">
        <v>0</v>
      </c>
      <c r="H8" s="104">
        <v>0</v>
      </c>
      <c r="I8" s="104">
        <v>0</v>
      </c>
      <c r="J8" s="104">
        <v>0</v>
      </c>
      <c r="K8" s="104">
        <v>0</v>
      </c>
      <c r="L8" s="104">
        <v>0</v>
      </c>
      <c r="M8" s="104">
        <v>0</v>
      </c>
      <c r="N8" s="105">
        <v>0</v>
      </c>
      <c r="O8" s="105">
        <v>1200</v>
      </c>
      <c r="P8" s="105">
        <v>1200</v>
      </c>
      <c r="Q8" s="105">
        <f t="shared" si="0"/>
        <v>2400</v>
      </c>
      <c r="R8" s="105"/>
      <c r="S8" s="105"/>
      <c r="T8" s="105"/>
    </row>
    <row r="9" spans="1:20" ht="17.25" customHeight="1" x14ac:dyDescent="0.25">
      <c r="A9" s="106">
        <v>8</v>
      </c>
      <c r="B9" s="107" t="s">
        <v>40</v>
      </c>
      <c r="C9" s="107" t="s">
        <v>41</v>
      </c>
      <c r="D9" s="105">
        <v>0</v>
      </c>
      <c r="E9" s="109">
        <v>0</v>
      </c>
      <c r="F9" s="104">
        <v>0</v>
      </c>
      <c r="G9" s="104">
        <v>0</v>
      </c>
      <c r="H9" s="104">
        <v>0</v>
      </c>
      <c r="I9" s="104">
        <v>0</v>
      </c>
      <c r="J9" s="104">
        <v>0</v>
      </c>
      <c r="K9" s="109">
        <v>0</v>
      </c>
      <c r="L9" s="104">
        <v>0</v>
      </c>
      <c r="M9" s="104">
        <v>0</v>
      </c>
      <c r="N9" s="105">
        <v>0</v>
      </c>
      <c r="O9" s="105">
        <v>0</v>
      </c>
      <c r="P9" s="105">
        <v>0</v>
      </c>
      <c r="Q9" s="105">
        <f t="shared" si="0"/>
        <v>0</v>
      </c>
      <c r="R9" s="105"/>
      <c r="S9" s="105"/>
      <c r="T9" s="105"/>
    </row>
    <row r="10" spans="1:20" ht="27.75" customHeight="1" x14ac:dyDescent="0.25">
      <c r="A10" s="106">
        <v>9</v>
      </c>
      <c r="B10" s="107" t="s">
        <v>42</v>
      </c>
      <c r="C10" s="107" t="s">
        <v>43</v>
      </c>
      <c r="D10" s="105">
        <v>0</v>
      </c>
      <c r="E10" s="104">
        <v>0</v>
      </c>
      <c r="F10" s="104">
        <v>0</v>
      </c>
      <c r="G10" s="104">
        <v>0</v>
      </c>
      <c r="H10" s="104">
        <v>0</v>
      </c>
      <c r="I10" s="104">
        <v>0</v>
      </c>
      <c r="J10" s="104">
        <v>0</v>
      </c>
      <c r="K10" s="104">
        <v>0</v>
      </c>
      <c r="L10" s="104">
        <v>0</v>
      </c>
      <c r="M10" s="104">
        <v>0</v>
      </c>
      <c r="N10" s="105">
        <v>0</v>
      </c>
      <c r="O10" s="105">
        <v>1200</v>
      </c>
      <c r="P10" s="105">
        <v>1200</v>
      </c>
      <c r="Q10" s="105">
        <f t="shared" si="0"/>
        <v>2400</v>
      </c>
      <c r="R10" s="105"/>
      <c r="S10" s="105"/>
      <c r="T10" s="105"/>
    </row>
    <row r="11" spans="1:20" ht="15.75" customHeight="1" x14ac:dyDescent="0.25">
      <c r="A11" s="106">
        <v>10</v>
      </c>
      <c r="B11" s="107" t="s">
        <v>44</v>
      </c>
      <c r="C11" s="107" t="s">
        <v>45</v>
      </c>
      <c r="D11" s="105">
        <v>0</v>
      </c>
      <c r="E11" s="109">
        <v>0</v>
      </c>
      <c r="F11" s="104">
        <v>0</v>
      </c>
      <c r="G11" s="104">
        <v>0</v>
      </c>
      <c r="H11" s="104">
        <v>0</v>
      </c>
      <c r="I11" s="104">
        <v>0</v>
      </c>
      <c r="J11" s="104">
        <v>0</v>
      </c>
      <c r="K11" s="109">
        <v>0</v>
      </c>
      <c r="L11" s="104">
        <v>0</v>
      </c>
      <c r="M11" s="104">
        <v>0</v>
      </c>
      <c r="N11" s="105">
        <v>0</v>
      </c>
      <c r="O11" s="105">
        <v>0</v>
      </c>
      <c r="P11" s="105">
        <v>1200</v>
      </c>
      <c r="Q11" s="105">
        <f t="shared" si="0"/>
        <v>1200</v>
      </c>
      <c r="R11" s="105"/>
      <c r="S11" s="105"/>
      <c r="T11" s="105"/>
    </row>
    <row r="12" spans="1:20" ht="18.75" customHeight="1" x14ac:dyDescent="0.25">
      <c r="A12" s="106">
        <v>11</v>
      </c>
      <c r="B12" s="107" t="s">
        <v>46</v>
      </c>
      <c r="C12" s="107" t="s">
        <v>47</v>
      </c>
      <c r="D12" s="105">
        <v>0</v>
      </c>
      <c r="E12" s="104">
        <v>0</v>
      </c>
      <c r="F12" s="104">
        <v>0</v>
      </c>
      <c r="G12" s="104">
        <v>0</v>
      </c>
      <c r="H12" s="104">
        <v>0</v>
      </c>
      <c r="I12" s="104">
        <v>0</v>
      </c>
      <c r="J12" s="104">
        <v>0</v>
      </c>
      <c r="K12" s="104">
        <v>0</v>
      </c>
      <c r="L12" s="104">
        <v>0</v>
      </c>
      <c r="M12" s="104">
        <v>0</v>
      </c>
      <c r="N12" s="105">
        <v>0</v>
      </c>
      <c r="O12" s="105">
        <v>0</v>
      </c>
      <c r="P12" s="105">
        <v>0</v>
      </c>
      <c r="Q12" s="105">
        <f t="shared" si="0"/>
        <v>0</v>
      </c>
      <c r="R12" s="105"/>
      <c r="S12" s="105"/>
      <c r="T12" s="105"/>
    </row>
    <row r="13" spans="1:20" ht="18" customHeight="1" x14ac:dyDescent="0.25">
      <c r="A13" s="106">
        <v>12</v>
      </c>
      <c r="B13" s="107" t="s">
        <v>48</v>
      </c>
      <c r="C13" s="107" t="s">
        <v>49</v>
      </c>
      <c r="D13" s="105">
        <v>0</v>
      </c>
      <c r="E13" s="109">
        <v>0</v>
      </c>
      <c r="F13" s="104">
        <v>0</v>
      </c>
      <c r="G13" s="104">
        <v>0</v>
      </c>
      <c r="H13" s="104">
        <v>0</v>
      </c>
      <c r="I13" s="104">
        <v>0</v>
      </c>
      <c r="J13" s="104">
        <v>0</v>
      </c>
      <c r="K13" s="109">
        <v>0</v>
      </c>
      <c r="L13" s="104">
        <v>0</v>
      </c>
      <c r="M13" s="104">
        <v>1200</v>
      </c>
      <c r="N13" s="105">
        <v>1200</v>
      </c>
      <c r="O13" s="105">
        <v>1200</v>
      </c>
      <c r="P13" s="105">
        <v>1200</v>
      </c>
      <c r="Q13" s="105">
        <f t="shared" si="0"/>
        <v>4800</v>
      </c>
      <c r="R13" s="105"/>
      <c r="S13" s="105"/>
      <c r="T13" s="105"/>
    </row>
    <row r="14" spans="1:20" ht="18" customHeight="1" x14ac:dyDescent="0.25">
      <c r="A14" s="106">
        <v>13</v>
      </c>
      <c r="B14" s="107" t="s">
        <v>50</v>
      </c>
      <c r="C14" s="107" t="s">
        <v>51</v>
      </c>
      <c r="D14" s="105">
        <v>0</v>
      </c>
      <c r="E14" s="104">
        <v>0</v>
      </c>
      <c r="F14" s="104">
        <v>0</v>
      </c>
      <c r="G14" s="104">
        <v>0</v>
      </c>
      <c r="H14" s="104">
        <v>0</v>
      </c>
      <c r="I14" s="104">
        <v>0</v>
      </c>
      <c r="J14" s="104">
        <v>0</v>
      </c>
      <c r="K14" s="104">
        <v>0</v>
      </c>
      <c r="L14" s="104">
        <v>0</v>
      </c>
      <c r="M14" s="104">
        <v>0</v>
      </c>
      <c r="N14" s="105">
        <v>0</v>
      </c>
      <c r="O14" s="105">
        <v>0</v>
      </c>
      <c r="P14" s="105">
        <v>0</v>
      </c>
      <c r="Q14" s="105">
        <f t="shared" si="0"/>
        <v>0</v>
      </c>
      <c r="R14" s="105"/>
      <c r="S14" s="105"/>
      <c r="T14" s="105"/>
    </row>
    <row r="15" spans="1:20" ht="18.75" customHeight="1" x14ac:dyDescent="0.25">
      <c r="A15" s="106">
        <v>14</v>
      </c>
      <c r="B15" s="107" t="s">
        <v>52</v>
      </c>
      <c r="C15" s="107" t="s">
        <v>53</v>
      </c>
      <c r="D15" s="105">
        <v>0</v>
      </c>
      <c r="E15" s="109">
        <v>0</v>
      </c>
      <c r="F15" s="104">
        <v>0</v>
      </c>
      <c r="G15" s="104">
        <v>0</v>
      </c>
      <c r="H15" s="104">
        <v>0</v>
      </c>
      <c r="I15" s="104">
        <v>0</v>
      </c>
      <c r="J15" s="104">
        <v>0</v>
      </c>
      <c r="K15" s="109">
        <v>0</v>
      </c>
      <c r="L15" s="104">
        <v>0</v>
      </c>
      <c r="M15" s="104">
        <v>0</v>
      </c>
      <c r="N15" s="105">
        <v>0</v>
      </c>
      <c r="O15" s="105">
        <v>0</v>
      </c>
      <c r="P15" s="105">
        <v>1200</v>
      </c>
      <c r="Q15" s="105">
        <f t="shared" si="0"/>
        <v>1200</v>
      </c>
      <c r="R15" s="105"/>
      <c r="S15" s="105"/>
      <c r="T15" s="105"/>
    </row>
    <row r="16" spans="1:20" ht="18" customHeight="1" x14ac:dyDescent="0.25">
      <c r="A16" s="106">
        <v>15</v>
      </c>
      <c r="B16" s="107" t="s">
        <v>54</v>
      </c>
      <c r="C16" s="107" t="s">
        <v>55</v>
      </c>
      <c r="D16" s="105">
        <v>0</v>
      </c>
      <c r="E16" s="104">
        <v>0</v>
      </c>
      <c r="F16" s="104">
        <v>0</v>
      </c>
      <c r="G16" s="104">
        <v>0</v>
      </c>
      <c r="H16" s="104">
        <v>0</v>
      </c>
      <c r="I16" s="104">
        <v>0</v>
      </c>
      <c r="J16" s="104">
        <v>0</v>
      </c>
      <c r="K16" s="104">
        <v>0</v>
      </c>
      <c r="L16" s="104">
        <v>0</v>
      </c>
      <c r="M16" s="104">
        <v>0</v>
      </c>
      <c r="N16" s="105">
        <v>0</v>
      </c>
      <c r="O16" s="105">
        <v>0</v>
      </c>
      <c r="P16" s="105">
        <v>1200</v>
      </c>
      <c r="Q16" s="105">
        <f t="shared" si="0"/>
        <v>1200</v>
      </c>
      <c r="R16" s="105"/>
      <c r="S16" s="105"/>
      <c r="T16" s="105"/>
    </row>
    <row r="17" spans="1:20" ht="18.75" customHeight="1" x14ac:dyDescent="0.25">
      <c r="A17" s="106">
        <v>16</v>
      </c>
      <c r="B17" s="107" t="s">
        <v>56</v>
      </c>
      <c r="C17" s="107" t="s">
        <v>57</v>
      </c>
      <c r="D17" s="105">
        <v>0</v>
      </c>
      <c r="E17" s="109">
        <v>0</v>
      </c>
      <c r="F17" s="104">
        <v>0</v>
      </c>
      <c r="G17" s="104">
        <v>0</v>
      </c>
      <c r="H17" s="104">
        <v>0</v>
      </c>
      <c r="I17" s="104">
        <v>0</v>
      </c>
      <c r="J17" s="104">
        <v>0</v>
      </c>
      <c r="K17" s="109">
        <v>0</v>
      </c>
      <c r="L17" s="104">
        <v>0</v>
      </c>
      <c r="M17" s="104">
        <v>0</v>
      </c>
      <c r="N17" s="105">
        <v>0</v>
      </c>
      <c r="O17" s="105">
        <v>1200</v>
      </c>
      <c r="P17" s="105">
        <v>1200</v>
      </c>
      <c r="Q17" s="105">
        <f t="shared" si="0"/>
        <v>2400</v>
      </c>
      <c r="R17" s="105"/>
      <c r="S17" s="105"/>
      <c r="T17" s="105"/>
    </row>
    <row r="18" spans="1:20" ht="16.5" customHeight="1" x14ac:dyDescent="0.25">
      <c r="A18" s="106">
        <v>17</v>
      </c>
      <c r="B18" s="107" t="s">
        <v>58</v>
      </c>
      <c r="C18" s="107" t="s">
        <v>59</v>
      </c>
      <c r="D18" s="105">
        <v>0</v>
      </c>
      <c r="E18" s="104">
        <v>0</v>
      </c>
      <c r="F18" s="104">
        <v>0</v>
      </c>
      <c r="G18" s="104">
        <v>0</v>
      </c>
      <c r="H18" s="104">
        <v>0</v>
      </c>
      <c r="I18" s="104">
        <v>0</v>
      </c>
      <c r="J18" s="104">
        <v>0</v>
      </c>
      <c r="K18" s="104">
        <v>0</v>
      </c>
      <c r="L18" s="104">
        <v>0</v>
      </c>
      <c r="M18" s="104">
        <v>900</v>
      </c>
      <c r="N18" s="105">
        <v>1200</v>
      </c>
      <c r="O18" s="105">
        <v>1200</v>
      </c>
      <c r="P18" s="105">
        <v>1200</v>
      </c>
      <c r="Q18" s="105">
        <f t="shared" si="0"/>
        <v>4500</v>
      </c>
      <c r="R18" s="105"/>
      <c r="S18" s="105"/>
      <c r="T18" s="105"/>
    </row>
    <row r="19" spans="1:20" ht="26.25" customHeight="1" x14ac:dyDescent="0.25">
      <c r="A19" s="106">
        <v>18</v>
      </c>
      <c r="B19" s="107" t="s">
        <v>60</v>
      </c>
      <c r="C19" s="107" t="s">
        <v>61</v>
      </c>
      <c r="D19" s="105">
        <v>0</v>
      </c>
      <c r="E19" s="109">
        <v>0</v>
      </c>
      <c r="F19" s="104">
        <v>0</v>
      </c>
      <c r="G19" s="104">
        <v>0</v>
      </c>
      <c r="H19" s="104">
        <v>0</v>
      </c>
      <c r="I19" s="104">
        <v>0</v>
      </c>
      <c r="J19" s="104">
        <v>0</v>
      </c>
      <c r="K19" s="109">
        <v>0</v>
      </c>
      <c r="L19" s="104">
        <v>0</v>
      </c>
      <c r="M19" s="104">
        <v>0</v>
      </c>
      <c r="N19" s="105">
        <v>0</v>
      </c>
      <c r="O19" s="105">
        <v>0</v>
      </c>
      <c r="P19" s="105">
        <v>0</v>
      </c>
      <c r="Q19" s="105">
        <f t="shared" si="0"/>
        <v>0</v>
      </c>
      <c r="R19" s="105"/>
      <c r="S19" s="105"/>
      <c r="T19" s="105"/>
    </row>
    <row r="20" spans="1:20" ht="25.5" customHeight="1" x14ac:dyDescent="0.25">
      <c r="A20" s="106">
        <v>19</v>
      </c>
      <c r="B20" s="107" t="s">
        <v>62</v>
      </c>
      <c r="C20" s="107" t="s">
        <v>63</v>
      </c>
      <c r="D20" s="105">
        <v>0</v>
      </c>
      <c r="E20" s="104">
        <v>0</v>
      </c>
      <c r="F20" s="104">
        <v>0</v>
      </c>
      <c r="G20" s="104">
        <v>0</v>
      </c>
      <c r="H20" s="104">
        <v>0</v>
      </c>
      <c r="I20" s="104">
        <v>0</v>
      </c>
      <c r="J20" s="104">
        <v>0</v>
      </c>
      <c r="K20" s="104">
        <v>0</v>
      </c>
      <c r="L20" s="104">
        <v>0</v>
      </c>
      <c r="M20" s="104">
        <v>0</v>
      </c>
      <c r="N20" s="105">
        <v>0</v>
      </c>
      <c r="O20" s="105">
        <v>0</v>
      </c>
      <c r="P20" s="105">
        <v>0</v>
      </c>
      <c r="Q20" s="105">
        <f t="shared" si="0"/>
        <v>0</v>
      </c>
      <c r="R20" s="105"/>
      <c r="S20" s="105"/>
      <c r="T20" s="105"/>
    </row>
    <row r="21" spans="1:20" ht="19.5" customHeight="1" x14ac:dyDescent="0.25">
      <c r="A21" s="106">
        <v>20</v>
      </c>
      <c r="B21" s="107" t="s">
        <v>64</v>
      </c>
      <c r="C21" s="107" t="s">
        <v>65</v>
      </c>
      <c r="D21" s="105">
        <v>0</v>
      </c>
      <c r="E21" s="109">
        <v>0</v>
      </c>
      <c r="F21" s="104">
        <v>0</v>
      </c>
      <c r="G21" s="104">
        <v>0</v>
      </c>
      <c r="H21" s="104">
        <v>0</v>
      </c>
      <c r="I21" s="104">
        <v>0</v>
      </c>
      <c r="J21" s="104">
        <v>0</v>
      </c>
      <c r="K21" s="109">
        <v>0</v>
      </c>
      <c r="L21" s="104">
        <v>0</v>
      </c>
      <c r="M21" s="104">
        <v>0</v>
      </c>
      <c r="N21" s="105">
        <v>0</v>
      </c>
      <c r="O21" s="105">
        <v>1200</v>
      </c>
      <c r="P21" s="105">
        <v>1200</v>
      </c>
      <c r="Q21" s="105">
        <f t="shared" si="0"/>
        <v>2400</v>
      </c>
      <c r="R21" s="105"/>
      <c r="S21" s="105"/>
      <c r="T21" s="105"/>
    </row>
    <row r="22" spans="1:20" ht="16.5" customHeight="1" x14ac:dyDescent="0.25">
      <c r="A22" s="106">
        <v>21</v>
      </c>
      <c r="B22" s="107" t="s">
        <v>66</v>
      </c>
      <c r="C22" s="107" t="s">
        <v>67</v>
      </c>
      <c r="D22" s="105">
        <v>0</v>
      </c>
      <c r="E22" s="104">
        <v>0</v>
      </c>
      <c r="F22" s="104">
        <v>0</v>
      </c>
      <c r="G22" s="104">
        <v>0</v>
      </c>
      <c r="H22" s="104">
        <v>0</v>
      </c>
      <c r="I22" s="104">
        <v>0</v>
      </c>
      <c r="J22" s="104">
        <v>0</v>
      </c>
      <c r="K22" s="104">
        <v>0</v>
      </c>
      <c r="L22" s="104">
        <v>0</v>
      </c>
      <c r="M22" s="104">
        <v>0</v>
      </c>
      <c r="N22" s="105">
        <v>0</v>
      </c>
      <c r="O22" s="105">
        <v>0</v>
      </c>
      <c r="P22" s="105">
        <v>0</v>
      </c>
      <c r="Q22" s="105">
        <f t="shared" si="0"/>
        <v>0</v>
      </c>
      <c r="R22" s="105"/>
      <c r="S22" s="105"/>
      <c r="T22" s="105"/>
    </row>
    <row r="23" spans="1:20" ht="15" customHeight="1" x14ac:dyDescent="0.25">
      <c r="A23" s="106">
        <v>22</v>
      </c>
      <c r="B23" s="107" t="s">
        <v>68</v>
      </c>
      <c r="C23" s="107" t="s">
        <v>69</v>
      </c>
      <c r="D23" s="105">
        <v>0</v>
      </c>
      <c r="E23" s="109">
        <v>0</v>
      </c>
      <c r="F23" s="104">
        <v>0</v>
      </c>
      <c r="G23" s="104">
        <v>0</v>
      </c>
      <c r="H23" s="104">
        <v>0</v>
      </c>
      <c r="I23" s="104">
        <v>0</v>
      </c>
      <c r="J23" s="104">
        <v>0</v>
      </c>
      <c r="K23" s="109">
        <v>0</v>
      </c>
      <c r="L23" s="104">
        <v>0</v>
      </c>
      <c r="M23" s="104">
        <v>0</v>
      </c>
      <c r="N23" s="105">
        <v>0</v>
      </c>
      <c r="O23" s="105">
        <v>0</v>
      </c>
      <c r="P23" s="105">
        <v>1200</v>
      </c>
      <c r="Q23" s="105">
        <f t="shared" si="0"/>
        <v>1200</v>
      </c>
      <c r="R23" s="105"/>
      <c r="S23" s="105"/>
      <c r="T23" s="105"/>
    </row>
    <row r="24" spans="1:20" x14ac:dyDescent="0.25">
      <c r="A24" s="106">
        <v>23</v>
      </c>
      <c r="B24" s="107" t="s">
        <v>70</v>
      </c>
      <c r="C24" s="107" t="s">
        <v>71</v>
      </c>
      <c r="D24" s="105">
        <v>0</v>
      </c>
      <c r="E24" s="104">
        <v>0</v>
      </c>
      <c r="F24" s="104">
        <v>0</v>
      </c>
      <c r="G24" s="104">
        <v>0</v>
      </c>
      <c r="H24" s="104">
        <v>0</v>
      </c>
      <c r="I24" s="104">
        <v>0</v>
      </c>
      <c r="J24" s="104">
        <v>0</v>
      </c>
      <c r="K24" s="104">
        <v>0</v>
      </c>
      <c r="L24" s="104">
        <v>0</v>
      </c>
      <c r="M24" s="104">
        <v>0</v>
      </c>
      <c r="N24" s="105">
        <v>0</v>
      </c>
      <c r="O24" s="105">
        <v>0</v>
      </c>
      <c r="P24" s="105">
        <v>1200</v>
      </c>
      <c r="Q24" s="105">
        <f t="shared" si="0"/>
        <v>1200</v>
      </c>
      <c r="R24" s="105"/>
      <c r="S24" s="105"/>
      <c r="T24" s="105"/>
    </row>
    <row r="25" spans="1:20" ht="19.5" customHeight="1" x14ac:dyDescent="0.25">
      <c r="A25" s="106">
        <v>24</v>
      </c>
      <c r="B25" s="107" t="s">
        <v>72</v>
      </c>
      <c r="C25" s="107" t="s">
        <v>73</v>
      </c>
      <c r="D25" s="105">
        <v>0</v>
      </c>
      <c r="E25" s="109">
        <v>0</v>
      </c>
      <c r="F25" s="104">
        <v>0</v>
      </c>
      <c r="G25" s="104">
        <v>0</v>
      </c>
      <c r="H25" s="104">
        <v>0</v>
      </c>
      <c r="I25" s="104">
        <v>0</v>
      </c>
      <c r="J25" s="104">
        <v>0</v>
      </c>
      <c r="K25" s="109">
        <v>0</v>
      </c>
      <c r="L25" s="104">
        <v>0</v>
      </c>
      <c r="M25" s="104">
        <v>0</v>
      </c>
      <c r="N25" s="105">
        <v>0</v>
      </c>
      <c r="O25" s="105">
        <v>0</v>
      </c>
      <c r="P25" s="105">
        <v>0</v>
      </c>
      <c r="Q25" s="105">
        <f t="shared" si="0"/>
        <v>0</v>
      </c>
      <c r="R25" s="105"/>
      <c r="S25" s="105"/>
      <c r="T25" s="105"/>
    </row>
    <row r="26" spans="1:20" ht="18" customHeight="1" x14ac:dyDescent="0.25">
      <c r="A26" s="106">
        <v>25</v>
      </c>
      <c r="B26" s="107" t="s">
        <v>74</v>
      </c>
      <c r="C26" s="107" t="s">
        <v>75</v>
      </c>
      <c r="D26" s="105">
        <v>0</v>
      </c>
      <c r="E26" s="104">
        <v>0</v>
      </c>
      <c r="F26" s="104">
        <v>0</v>
      </c>
      <c r="G26" s="104">
        <v>0</v>
      </c>
      <c r="H26" s="104">
        <v>0</v>
      </c>
      <c r="I26" s="104">
        <v>0</v>
      </c>
      <c r="J26" s="104">
        <v>0</v>
      </c>
      <c r="K26" s="104">
        <v>0</v>
      </c>
      <c r="L26" s="104">
        <v>0</v>
      </c>
      <c r="M26" s="104">
        <v>0</v>
      </c>
      <c r="N26" s="105">
        <v>0</v>
      </c>
      <c r="O26" s="105">
        <v>0</v>
      </c>
      <c r="P26" s="105">
        <v>1200</v>
      </c>
      <c r="Q26" s="105">
        <f t="shared" si="0"/>
        <v>1200</v>
      </c>
      <c r="R26" s="105"/>
      <c r="S26" s="105"/>
      <c r="T26" s="105"/>
    </row>
    <row r="27" spans="1:20" ht="17.25" customHeight="1" x14ac:dyDescent="0.25">
      <c r="A27" s="106">
        <v>26</v>
      </c>
      <c r="B27" s="107" t="s">
        <v>76</v>
      </c>
      <c r="C27" s="107" t="s">
        <v>77</v>
      </c>
      <c r="D27" s="105">
        <v>0</v>
      </c>
      <c r="E27" s="109">
        <v>0</v>
      </c>
      <c r="F27" s="104">
        <v>0</v>
      </c>
      <c r="G27" s="104">
        <v>0</v>
      </c>
      <c r="H27" s="104">
        <v>0</v>
      </c>
      <c r="I27" s="104">
        <v>0</v>
      </c>
      <c r="J27" s="104">
        <v>0</v>
      </c>
      <c r="K27" s="109">
        <v>0</v>
      </c>
      <c r="L27" s="104">
        <v>0</v>
      </c>
      <c r="M27" s="104">
        <v>0</v>
      </c>
      <c r="N27" s="105">
        <v>0</v>
      </c>
      <c r="O27" s="105">
        <v>0</v>
      </c>
      <c r="P27" s="105">
        <v>0</v>
      </c>
      <c r="Q27" s="105">
        <f t="shared" si="0"/>
        <v>0</v>
      </c>
      <c r="R27" s="105"/>
      <c r="S27" s="105"/>
      <c r="T27" s="105"/>
    </row>
    <row r="28" spans="1:20" ht="15" customHeight="1" x14ac:dyDescent="0.25">
      <c r="A28" s="106">
        <v>27</v>
      </c>
      <c r="B28" s="107" t="s">
        <v>78</v>
      </c>
      <c r="C28" s="107" t="s">
        <v>79</v>
      </c>
      <c r="D28" s="105">
        <v>0</v>
      </c>
      <c r="E28" s="104">
        <v>0</v>
      </c>
      <c r="F28" s="104">
        <v>0</v>
      </c>
      <c r="G28" s="104">
        <v>0</v>
      </c>
      <c r="H28" s="104">
        <v>0</v>
      </c>
      <c r="I28" s="104">
        <v>0</v>
      </c>
      <c r="J28" s="104">
        <v>0</v>
      </c>
      <c r="K28" s="104">
        <v>0</v>
      </c>
      <c r="L28" s="104">
        <v>0</v>
      </c>
      <c r="M28" s="104">
        <v>0</v>
      </c>
      <c r="N28" s="105">
        <v>0</v>
      </c>
      <c r="O28" s="105">
        <v>0</v>
      </c>
      <c r="P28" s="105">
        <v>0</v>
      </c>
      <c r="Q28" s="105">
        <f t="shared" si="0"/>
        <v>0</v>
      </c>
      <c r="R28" s="105"/>
      <c r="S28" s="105"/>
      <c r="T28" s="105"/>
    </row>
    <row r="29" spans="1:20" ht="19.5" customHeight="1" x14ac:dyDescent="0.25">
      <c r="A29" s="106">
        <v>28</v>
      </c>
      <c r="B29" s="107" t="s">
        <v>80</v>
      </c>
      <c r="C29" s="107" t="s">
        <v>79</v>
      </c>
      <c r="D29" s="105">
        <v>0</v>
      </c>
      <c r="E29" s="109">
        <v>0</v>
      </c>
      <c r="F29" s="104">
        <v>0</v>
      </c>
      <c r="G29" s="104">
        <v>0</v>
      </c>
      <c r="H29" s="104">
        <v>0</v>
      </c>
      <c r="I29" s="104">
        <v>0</v>
      </c>
      <c r="J29" s="104">
        <v>0</v>
      </c>
      <c r="K29" s="109">
        <v>0</v>
      </c>
      <c r="L29" s="104">
        <v>0</v>
      </c>
      <c r="M29" s="104">
        <v>0</v>
      </c>
      <c r="N29" s="105">
        <v>0</v>
      </c>
      <c r="O29" s="105">
        <v>0</v>
      </c>
      <c r="P29" s="105">
        <v>0</v>
      </c>
      <c r="Q29" s="105">
        <f t="shared" si="0"/>
        <v>0</v>
      </c>
      <c r="R29" s="105"/>
      <c r="S29" s="105"/>
      <c r="T29" s="105"/>
    </row>
    <row r="30" spans="1:20" ht="27.75" customHeight="1" x14ac:dyDescent="0.25">
      <c r="A30" s="106">
        <v>29</v>
      </c>
      <c r="B30" s="107" t="s">
        <v>81</v>
      </c>
      <c r="C30" s="107" t="s">
        <v>82</v>
      </c>
      <c r="D30" s="105">
        <v>0</v>
      </c>
      <c r="E30" s="104">
        <v>0</v>
      </c>
      <c r="F30" s="104">
        <v>0</v>
      </c>
      <c r="G30" s="104">
        <v>0</v>
      </c>
      <c r="H30" s="104">
        <v>0</v>
      </c>
      <c r="I30" s="104">
        <v>0</v>
      </c>
      <c r="J30" s="104">
        <v>0</v>
      </c>
      <c r="K30" s="104">
        <v>0</v>
      </c>
      <c r="L30" s="104">
        <v>0</v>
      </c>
      <c r="M30" s="104">
        <v>0</v>
      </c>
      <c r="N30" s="105">
        <v>0</v>
      </c>
      <c r="O30" s="105">
        <v>0</v>
      </c>
      <c r="P30" s="105">
        <v>0</v>
      </c>
      <c r="Q30" s="105">
        <f t="shared" si="0"/>
        <v>0</v>
      </c>
      <c r="R30" s="105"/>
      <c r="S30" s="105"/>
      <c r="T30" s="105"/>
    </row>
    <row r="31" spans="1:20" ht="12.75" customHeight="1" x14ac:dyDescent="0.25">
      <c r="A31" s="106">
        <v>30</v>
      </c>
      <c r="B31" s="107" t="s">
        <v>83</v>
      </c>
      <c r="C31" s="107" t="s">
        <v>84</v>
      </c>
      <c r="D31" s="105">
        <v>0</v>
      </c>
      <c r="E31" s="109">
        <v>0</v>
      </c>
      <c r="F31" s="104">
        <v>0</v>
      </c>
      <c r="G31" s="104">
        <v>0</v>
      </c>
      <c r="H31" s="104">
        <v>0</v>
      </c>
      <c r="I31" s="104">
        <v>0</v>
      </c>
      <c r="J31" s="104">
        <v>0</v>
      </c>
      <c r="K31" s="109">
        <v>0</v>
      </c>
      <c r="L31" s="104">
        <v>0</v>
      </c>
      <c r="M31" s="104">
        <v>0</v>
      </c>
      <c r="N31" s="105">
        <v>0</v>
      </c>
      <c r="O31" s="105">
        <v>0</v>
      </c>
      <c r="P31" s="105">
        <v>0</v>
      </c>
      <c r="Q31" s="105">
        <f t="shared" si="0"/>
        <v>0</v>
      </c>
      <c r="R31" s="105"/>
      <c r="S31" s="105"/>
      <c r="T31" s="105"/>
    </row>
    <row r="32" spans="1:20" ht="15.75" customHeight="1" x14ac:dyDescent="0.25">
      <c r="A32" s="106">
        <v>31</v>
      </c>
      <c r="B32" s="107" t="s">
        <v>85</v>
      </c>
      <c r="C32" s="107" t="s">
        <v>86</v>
      </c>
      <c r="D32" s="105">
        <v>0</v>
      </c>
      <c r="E32" s="104">
        <v>0</v>
      </c>
      <c r="F32" s="104">
        <v>0</v>
      </c>
      <c r="G32" s="104">
        <v>0</v>
      </c>
      <c r="H32" s="104">
        <v>0</v>
      </c>
      <c r="I32" s="104">
        <v>0</v>
      </c>
      <c r="J32" s="104">
        <v>0</v>
      </c>
      <c r="K32" s="104">
        <v>0</v>
      </c>
      <c r="L32" s="104">
        <v>0</v>
      </c>
      <c r="M32" s="104">
        <v>0</v>
      </c>
      <c r="N32" s="105">
        <v>0</v>
      </c>
      <c r="O32" s="105">
        <v>0</v>
      </c>
      <c r="P32" s="105">
        <v>0</v>
      </c>
      <c r="Q32" s="105">
        <f t="shared" si="0"/>
        <v>0</v>
      </c>
      <c r="R32" s="105"/>
      <c r="S32" s="105"/>
      <c r="T32" s="105"/>
    </row>
    <row r="33" spans="1:20" ht="18" customHeight="1" x14ac:dyDescent="0.25">
      <c r="A33" s="106">
        <v>32</v>
      </c>
      <c r="B33" s="107" t="s">
        <v>87</v>
      </c>
      <c r="C33" s="107" t="s">
        <v>88</v>
      </c>
      <c r="D33" s="105">
        <v>0</v>
      </c>
      <c r="E33" s="109">
        <v>0</v>
      </c>
      <c r="F33" s="104">
        <v>0</v>
      </c>
      <c r="G33" s="104">
        <v>0</v>
      </c>
      <c r="H33" s="104">
        <v>0</v>
      </c>
      <c r="I33" s="104">
        <v>0</v>
      </c>
      <c r="J33" s="104">
        <v>0</v>
      </c>
      <c r="K33" s="109">
        <v>0</v>
      </c>
      <c r="L33" s="104">
        <v>0</v>
      </c>
      <c r="M33" s="104">
        <v>0</v>
      </c>
      <c r="N33" s="105">
        <v>0</v>
      </c>
      <c r="O33" s="105">
        <v>0</v>
      </c>
      <c r="P33" s="105">
        <v>0</v>
      </c>
      <c r="Q33" s="105">
        <f t="shared" si="0"/>
        <v>0</v>
      </c>
      <c r="R33" s="105"/>
      <c r="S33" s="105"/>
      <c r="T33" s="105"/>
    </row>
    <row r="34" spans="1:20" ht="18" customHeight="1" x14ac:dyDescent="0.25">
      <c r="A34" s="106">
        <v>33</v>
      </c>
      <c r="B34" s="107" t="s">
        <v>89</v>
      </c>
      <c r="C34" s="107" t="s">
        <v>117</v>
      </c>
      <c r="D34" s="105">
        <v>0</v>
      </c>
      <c r="E34" s="104">
        <v>0</v>
      </c>
      <c r="F34" s="104">
        <v>0</v>
      </c>
      <c r="G34" s="104">
        <v>0</v>
      </c>
      <c r="H34" s="104">
        <v>0</v>
      </c>
      <c r="I34" s="104">
        <v>0</v>
      </c>
      <c r="J34" s="104">
        <v>0</v>
      </c>
      <c r="K34" s="104">
        <v>0</v>
      </c>
      <c r="L34" s="104">
        <v>0</v>
      </c>
      <c r="M34" s="104">
        <v>0</v>
      </c>
      <c r="N34" s="105">
        <v>0</v>
      </c>
      <c r="O34" s="105">
        <v>0</v>
      </c>
      <c r="P34" s="105">
        <v>0</v>
      </c>
      <c r="Q34" s="105">
        <f t="shared" si="0"/>
        <v>0</v>
      </c>
      <c r="R34" s="105"/>
      <c r="S34" s="105"/>
      <c r="T34" s="105"/>
    </row>
    <row r="35" spans="1:20" ht="15.75" customHeight="1" x14ac:dyDescent="0.25">
      <c r="A35" s="106">
        <v>34</v>
      </c>
      <c r="B35" s="107" t="s">
        <v>91</v>
      </c>
      <c r="C35" s="107" t="s">
        <v>92</v>
      </c>
      <c r="D35" s="105">
        <v>0</v>
      </c>
      <c r="E35" s="109">
        <v>0</v>
      </c>
      <c r="F35" s="104">
        <v>0</v>
      </c>
      <c r="G35" s="104">
        <v>0</v>
      </c>
      <c r="H35" s="104">
        <v>0</v>
      </c>
      <c r="I35" s="104">
        <v>0</v>
      </c>
      <c r="J35" s="104">
        <v>0</v>
      </c>
      <c r="K35" s="109">
        <v>0</v>
      </c>
      <c r="L35" s="104">
        <v>0</v>
      </c>
      <c r="M35" s="104">
        <v>0</v>
      </c>
      <c r="N35" s="105">
        <v>0</v>
      </c>
      <c r="O35" s="105">
        <v>0</v>
      </c>
      <c r="P35" s="105">
        <v>0</v>
      </c>
      <c r="Q35" s="105">
        <f t="shared" si="0"/>
        <v>0</v>
      </c>
      <c r="R35" s="105"/>
      <c r="S35" s="105"/>
      <c r="T35" s="105"/>
    </row>
    <row r="36" spans="1:20" ht="15" customHeight="1" x14ac:dyDescent="0.25">
      <c r="A36" s="106">
        <v>35</v>
      </c>
      <c r="B36" s="107" t="s">
        <v>93</v>
      </c>
      <c r="C36" s="107" t="s">
        <v>94</v>
      </c>
      <c r="D36" s="105">
        <v>0</v>
      </c>
      <c r="E36" s="104">
        <v>0</v>
      </c>
      <c r="F36" s="104">
        <v>0</v>
      </c>
      <c r="G36" s="104">
        <v>0</v>
      </c>
      <c r="H36" s="104">
        <v>0</v>
      </c>
      <c r="I36" s="104">
        <v>0</v>
      </c>
      <c r="J36" s="104">
        <v>0</v>
      </c>
      <c r="K36" s="104">
        <v>0</v>
      </c>
      <c r="L36" s="104">
        <v>0</v>
      </c>
      <c r="M36" s="104">
        <v>0</v>
      </c>
      <c r="N36" s="105">
        <v>1200</v>
      </c>
      <c r="O36" s="105">
        <v>1200</v>
      </c>
      <c r="P36" s="105">
        <v>1200</v>
      </c>
      <c r="Q36" s="105">
        <f t="shared" si="0"/>
        <v>3600</v>
      </c>
      <c r="R36" s="105"/>
      <c r="S36" s="105"/>
      <c r="T36" s="105"/>
    </row>
    <row r="37" spans="1:20" ht="14.25" customHeight="1" x14ac:dyDescent="0.25">
      <c r="A37" s="106">
        <v>36</v>
      </c>
      <c r="B37" s="107" t="s">
        <v>95</v>
      </c>
      <c r="C37" s="107" t="s">
        <v>96</v>
      </c>
      <c r="D37" s="105">
        <v>0</v>
      </c>
      <c r="E37" s="109">
        <v>0</v>
      </c>
      <c r="F37" s="104">
        <v>0</v>
      </c>
      <c r="G37" s="104">
        <v>0</v>
      </c>
      <c r="H37" s="104">
        <v>0</v>
      </c>
      <c r="I37" s="104">
        <v>0</v>
      </c>
      <c r="J37" s="104">
        <v>0</v>
      </c>
      <c r="K37" s="109">
        <v>0</v>
      </c>
      <c r="L37" s="104">
        <v>0</v>
      </c>
      <c r="M37" s="104">
        <v>0</v>
      </c>
      <c r="N37" s="105">
        <v>0</v>
      </c>
      <c r="O37" s="105">
        <v>0</v>
      </c>
      <c r="P37" s="105">
        <v>1200</v>
      </c>
      <c r="Q37" s="105">
        <f t="shared" si="0"/>
        <v>1200</v>
      </c>
      <c r="R37" s="105"/>
      <c r="S37" s="105"/>
      <c r="T37" s="105"/>
    </row>
    <row r="38" spans="1:20" ht="17.25" customHeight="1" x14ac:dyDescent="0.25">
      <c r="A38" s="106">
        <v>37</v>
      </c>
      <c r="B38" s="107" t="s">
        <v>97</v>
      </c>
      <c r="C38" s="107" t="s">
        <v>98</v>
      </c>
      <c r="D38" s="105">
        <v>0</v>
      </c>
      <c r="E38" s="104">
        <v>0</v>
      </c>
      <c r="F38" s="104">
        <v>0</v>
      </c>
      <c r="G38" s="104">
        <v>0</v>
      </c>
      <c r="H38" s="104">
        <v>0</v>
      </c>
      <c r="I38" s="104">
        <v>0</v>
      </c>
      <c r="J38" s="104">
        <v>0</v>
      </c>
      <c r="K38" s="104">
        <v>0</v>
      </c>
      <c r="L38" s="104">
        <v>0</v>
      </c>
      <c r="M38" s="104">
        <v>0</v>
      </c>
      <c r="N38" s="105">
        <v>0</v>
      </c>
      <c r="O38" s="105">
        <v>0</v>
      </c>
      <c r="P38" s="105">
        <v>0</v>
      </c>
      <c r="Q38" s="105">
        <f t="shared" si="0"/>
        <v>0</v>
      </c>
      <c r="R38" s="105"/>
      <c r="S38" s="105"/>
      <c r="T38" s="105"/>
    </row>
    <row r="39" spans="1:20" ht="15.75" customHeight="1" x14ac:dyDescent="0.25">
      <c r="A39" s="106">
        <v>38</v>
      </c>
      <c r="B39" s="107" t="s">
        <v>99</v>
      </c>
      <c r="C39" s="107" t="s">
        <v>100</v>
      </c>
      <c r="D39" s="105">
        <v>0</v>
      </c>
      <c r="E39" s="109">
        <v>0</v>
      </c>
      <c r="F39" s="104">
        <v>0</v>
      </c>
      <c r="G39" s="104">
        <v>0</v>
      </c>
      <c r="H39" s="104">
        <v>0</v>
      </c>
      <c r="I39" s="104">
        <v>0</v>
      </c>
      <c r="J39" s="104">
        <v>0</v>
      </c>
      <c r="K39" s="109">
        <v>0</v>
      </c>
      <c r="L39" s="104">
        <v>0</v>
      </c>
      <c r="M39" s="104">
        <v>0</v>
      </c>
      <c r="N39" s="105">
        <v>0</v>
      </c>
      <c r="O39" s="105">
        <v>0</v>
      </c>
      <c r="P39" s="105">
        <v>0</v>
      </c>
      <c r="Q39" s="105">
        <f t="shared" si="0"/>
        <v>0</v>
      </c>
      <c r="R39" s="105"/>
      <c r="S39" s="105"/>
      <c r="T39" s="105"/>
    </row>
    <row r="40" spans="1:20" ht="18.75" customHeight="1" x14ac:dyDescent="0.25">
      <c r="A40" s="106">
        <v>39</v>
      </c>
      <c r="B40" s="107" t="s">
        <v>101</v>
      </c>
      <c r="C40" s="107" t="s">
        <v>102</v>
      </c>
      <c r="D40" s="105">
        <v>0</v>
      </c>
      <c r="E40" s="104">
        <v>0</v>
      </c>
      <c r="F40" s="104">
        <v>0</v>
      </c>
      <c r="G40" s="104">
        <v>0</v>
      </c>
      <c r="H40" s="104">
        <v>0</v>
      </c>
      <c r="I40" s="104">
        <v>0</v>
      </c>
      <c r="J40" s="104">
        <v>0</v>
      </c>
      <c r="K40" s="104">
        <v>0</v>
      </c>
      <c r="L40" s="104">
        <v>0</v>
      </c>
      <c r="M40" s="104">
        <v>0</v>
      </c>
      <c r="N40" s="105">
        <v>0</v>
      </c>
      <c r="O40" s="105">
        <v>1200</v>
      </c>
      <c r="P40" s="105">
        <v>1200</v>
      </c>
      <c r="Q40" s="105">
        <f t="shared" si="0"/>
        <v>2400</v>
      </c>
      <c r="R40" s="105"/>
      <c r="S40" s="105"/>
      <c r="T40" s="105"/>
    </row>
    <row r="41" spans="1:20" ht="18.75" customHeight="1" x14ac:dyDescent="0.25">
      <c r="A41" s="106">
        <v>40</v>
      </c>
      <c r="B41" s="107" t="s">
        <v>103</v>
      </c>
      <c r="C41" s="107" t="s">
        <v>104</v>
      </c>
      <c r="D41" s="105">
        <v>0</v>
      </c>
      <c r="E41" s="109">
        <v>0</v>
      </c>
      <c r="F41" s="104">
        <v>0</v>
      </c>
      <c r="G41" s="104">
        <v>0</v>
      </c>
      <c r="H41" s="104">
        <v>0</v>
      </c>
      <c r="I41" s="104">
        <v>0</v>
      </c>
      <c r="J41" s="104">
        <v>0</v>
      </c>
      <c r="K41" s="109">
        <v>0</v>
      </c>
      <c r="L41" s="104">
        <v>0</v>
      </c>
      <c r="M41" s="104">
        <v>0</v>
      </c>
      <c r="N41" s="105">
        <v>0</v>
      </c>
      <c r="O41" s="105">
        <v>0</v>
      </c>
      <c r="P41" s="105">
        <v>0</v>
      </c>
      <c r="Q41" s="105">
        <f t="shared" si="0"/>
        <v>0</v>
      </c>
      <c r="R41" s="105"/>
      <c r="S41" s="105"/>
      <c r="T41" s="105"/>
    </row>
    <row r="42" spans="1:20" x14ac:dyDescent="0.25">
      <c r="A42" s="112"/>
      <c r="B42" s="112"/>
      <c r="C42" s="112"/>
      <c r="D42" s="104">
        <f t="shared" ref="D42:I42" si="1">SUM(D2:D41)</f>
        <v>0</v>
      </c>
      <c r="E42" s="113">
        <f t="shared" si="1"/>
        <v>0</v>
      </c>
      <c r="F42" s="114">
        <f t="shared" si="1"/>
        <v>0</v>
      </c>
      <c r="G42" s="114">
        <f t="shared" si="1"/>
        <v>0</v>
      </c>
      <c r="H42" s="114">
        <f t="shared" si="1"/>
        <v>0</v>
      </c>
      <c r="I42" s="114">
        <f t="shared" si="1"/>
        <v>0</v>
      </c>
      <c r="J42" s="114">
        <f t="shared" ref="J42:O42" si="2">SUM(J2:J41)</f>
        <v>0</v>
      </c>
      <c r="K42" s="113">
        <f t="shared" si="2"/>
        <v>1000</v>
      </c>
      <c r="L42" s="114">
        <f t="shared" si="2"/>
        <v>1200</v>
      </c>
      <c r="M42" s="114">
        <f t="shared" si="2"/>
        <v>4500</v>
      </c>
      <c r="N42" s="105">
        <f t="shared" si="2"/>
        <v>6000</v>
      </c>
      <c r="O42" s="105">
        <f t="shared" si="2"/>
        <v>12000</v>
      </c>
      <c r="P42" s="105">
        <f>SUM(P2:P41)</f>
        <v>22800</v>
      </c>
      <c r="Q42" s="105">
        <f t="shared" si="0"/>
        <v>47500</v>
      </c>
      <c r="R42" s="105"/>
      <c r="S42" s="105"/>
      <c r="T42" s="10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sqref="A1:H12"/>
    </sheetView>
  </sheetViews>
  <sheetFormatPr defaultRowHeight="15" x14ac:dyDescent="0.25"/>
  <cols>
    <col min="1" max="1" width="9.140625" style="1"/>
    <col min="2" max="2" width="11.28515625" customWidth="1"/>
    <col min="3" max="3" width="35.140625" customWidth="1"/>
    <col min="5" max="5" width="12.7109375" customWidth="1"/>
  </cols>
  <sheetData>
    <row r="1" spans="1:9" ht="15.75" x14ac:dyDescent="0.25">
      <c r="B1" s="123" t="s">
        <v>231</v>
      </c>
      <c r="C1" s="123"/>
      <c r="D1" s="124"/>
      <c r="E1" s="125"/>
      <c r="F1" s="115" t="s">
        <v>232</v>
      </c>
      <c r="G1" s="115"/>
      <c r="H1" s="115"/>
      <c r="I1" s="1"/>
    </row>
    <row r="2" spans="1:9" x14ac:dyDescent="0.25">
      <c r="A2" s="50" t="s">
        <v>125</v>
      </c>
      <c r="B2" s="2" t="s">
        <v>118</v>
      </c>
      <c r="C2" s="2" t="s">
        <v>119</v>
      </c>
      <c r="D2" s="2" t="s">
        <v>120</v>
      </c>
      <c r="E2" s="7" t="s">
        <v>121</v>
      </c>
      <c r="F2" s="116"/>
      <c r="G2" s="116"/>
      <c r="H2" s="116"/>
      <c r="I2" s="1"/>
    </row>
    <row r="3" spans="1:9" x14ac:dyDescent="0.25">
      <c r="A3" s="50">
        <v>1</v>
      </c>
      <c r="B3" s="117">
        <v>42431</v>
      </c>
      <c r="C3" s="119" t="s">
        <v>234</v>
      </c>
      <c r="D3" s="50"/>
      <c r="E3" s="118">
        <v>7500</v>
      </c>
      <c r="F3" s="51"/>
      <c r="G3" s="1"/>
      <c r="H3" s="1"/>
      <c r="I3" s="1"/>
    </row>
    <row r="4" spans="1:9" s="1" customFormat="1" x14ac:dyDescent="0.25">
      <c r="A4" s="50"/>
      <c r="B4" s="117">
        <v>42431</v>
      </c>
      <c r="C4" s="119" t="s">
        <v>241</v>
      </c>
      <c r="D4" s="50" t="s">
        <v>235</v>
      </c>
      <c r="E4" s="118">
        <v>1000</v>
      </c>
      <c r="F4" s="51"/>
    </row>
    <row r="5" spans="1:9" s="1" customFormat="1" x14ac:dyDescent="0.25">
      <c r="A5" s="50">
        <v>2</v>
      </c>
      <c r="B5" s="117">
        <v>42436</v>
      </c>
      <c r="C5" s="119" t="s">
        <v>236</v>
      </c>
      <c r="D5" s="50"/>
      <c r="E5" s="118">
        <v>4600</v>
      </c>
    </row>
    <row r="6" spans="1:9" x14ac:dyDescent="0.25">
      <c r="A6" s="50">
        <v>3</v>
      </c>
      <c r="B6" s="117">
        <v>42436</v>
      </c>
      <c r="C6" s="119" t="s">
        <v>240</v>
      </c>
      <c r="D6" s="50"/>
      <c r="E6" s="118">
        <v>5000</v>
      </c>
      <c r="F6" s="1"/>
      <c r="G6" s="1"/>
      <c r="H6" s="1"/>
      <c r="I6" s="1"/>
    </row>
    <row r="7" spans="1:9" x14ac:dyDescent="0.25">
      <c r="A7" s="50"/>
      <c r="B7" s="117"/>
      <c r="C7" s="119"/>
      <c r="D7" s="50"/>
      <c r="E7" s="118">
        <v>0</v>
      </c>
      <c r="F7" s="1"/>
      <c r="G7" s="1"/>
      <c r="H7" s="1"/>
      <c r="I7" s="1"/>
    </row>
    <row r="8" spans="1:9" x14ac:dyDescent="0.25">
      <c r="A8" s="50"/>
      <c r="B8" s="117"/>
      <c r="C8" s="119"/>
      <c r="D8" s="50"/>
      <c r="E8" s="118">
        <v>0</v>
      </c>
      <c r="F8" s="1"/>
      <c r="G8" s="1"/>
      <c r="H8" s="1"/>
      <c r="I8" s="1"/>
    </row>
    <row r="9" spans="1:9" x14ac:dyDescent="0.25">
      <c r="A9" s="50"/>
      <c r="B9" s="117"/>
      <c r="C9" s="119"/>
      <c r="D9" s="50"/>
      <c r="E9" s="118">
        <v>0</v>
      </c>
      <c r="F9" s="1"/>
      <c r="G9" s="1"/>
      <c r="H9" s="1"/>
      <c r="I9" s="1"/>
    </row>
    <row r="10" spans="1:9" s="1" customFormat="1" x14ac:dyDescent="0.25">
      <c r="A10" s="50"/>
      <c r="B10" s="117"/>
      <c r="C10" s="119"/>
      <c r="D10" s="50"/>
      <c r="E10" s="118">
        <v>0</v>
      </c>
    </row>
    <row r="11" spans="1:9" s="1" customFormat="1" x14ac:dyDescent="0.25">
      <c r="A11" s="50"/>
      <c r="B11" s="117"/>
      <c r="C11" s="119"/>
      <c r="D11" s="50"/>
      <c r="E11" s="118">
        <v>0</v>
      </c>
    </row>
    <row r="12" spans="1:9" x14ac:dyDescent="0.25">
      <c r="A12" s="50"/>
      <c r="B12" s="122"/>
      <c r="C12" s="50" t="s">
        <v>123</v>
      </c>
      <c r="D12" s="50"/>
      <c r="E12" s="118">
        <f>SUM(E3:E11)</f>
        <v>18100</v>
      </c>
      <c r="F12" s="1"/>
      <c r="G12" s="1"/>
      <c r="H12" s="1"/>
      <c r="I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PAYMENTS</vt:lpstr>
      <vt:lpstr>2015-16</vt:lpstr>
      <vt:lpstr>PENDING</vt:lpstr>
      <vt:lpstr>MAR16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</dc:creator>
  <cp:lastModifiedBy>NITISH</cp:lastModifiedBy>
  <dcterms:created xsi:type="dcterms:W3CDTF">2015-04-01T15:08:39Z</dcterms:created>
  <dcterms:modified xsi:type="dcterms:W3CDTF">2016-06-30T16:09:13Z</dcterms:modified>
</cp:coreProperties>
</file>