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4355" windowHeight="7995" activeTab="2"/>
  </bookViews>
  <sheets>
    <sheet name="PAYMENTS" sheetId="1" r:id="rId1"/>
    <sheet name="2017-18" sheetId="2" r:id="rId2"/>
    <sheet name="PENDING" sheetId="3" r:id="rId3"/>
    <sheet name="MAR 18" sheetId="4" r:id="rId4"/>
  </sheets>
  <calcPr calcId="124519"/>
</workbook>
</file>

<file path=xl/calcChain.xml><?xml version="1.0" encoding="utf-8"?>
<calcChain xmlns="http://schemas.openxmlformats.org/spreadsheetml/2006/main">
  <c r="E159" i="2"/>
  <c r="H155"/>
  <c r="H6" i="4"/>
  <c r="Q2" i="3"/>
  <c r="Z42" i="1"/>
  <c r="Q3" i="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P42"/>
  <c r="E148" i="2"/>
  <c r="E10" i="4"/>
  <c r="X42" i="1"/>
  <c r="O42" i="3"/>
  <c r="E136" i="2"/>
  <c r="H132"/>
  <c r="V42" i="1"/>
  <c r="N42" i="3"/>
  <c r="E121" i="2"/>
  <c r="T42" i="1"/>
  <c r="M42" i="3"/>
  <c r="E109" i="2"/>
  <c r="R42" i="1"/>
  <c r="L42" i="3"/>
  <c r="E97" i="2"/>
  <c r="P42" i="1" l="1"/>
  <c r="K42" i="3"/>
  <c r="E78" i="2"/>
  <c r="N42" i="1" l="1"/>
  <c r="J42" i="3"/>
  <c r="E67" i="2"/>
  <c r="L42" i="1" l="1"/>
  <c r="I42" i="3"/>
  <c r="E57" i="2"/>
  <c r="J42" i="1" l="1"/>
  <c r="H42" i="3"/>
  <c r="E46" i="2"/>
  <c r="H42" i="1" l="1"/>
  <c r="G42" i="3" l="1"/>
  <c r="E34" i="2"/>
  <c r="F42" i="3" l="1"/>
  <c r="F42" i="1"/>
  <c r="E17" i="2" l="1"/>
  <c r="J12"/>
  <c r="E42" i="3" l="1"/>
  <c r="D42" i="1" l="1"/>
  <c r="C42"/>
  <c r="AA42" s="1"/>
  <c r="AA55" s="1"/>
  <c r="AA60" l="1"/>
  <c r="D42" i="3" l="1"/>
  <c r="Q42" s="1"/>
</calcChain>
</file>

<file path=xl/sharedStrings.xml><?xml version="1.0" encoding="utf-8"?>
<sst xmlns="http://schemas.openxmlformats.org/spreadsheetml/2006/main" count="668" uniqueCount="320">
  <si>
    <t>FLAT No.</t>
  </si>
  <si>
    <t>OWNER’S NAME</t>
  </si>
  <si>
    <t>LAST YEAR CONTRIBUTION</t>
  </si>
  <si>
    <t>SOCIETY CHARGES Rs.FOR THE MONTH OF APRIL</t>
  </si>
  <si>
    <t>FOR APRIL MONTH-PAID ON DATE</t>
  </si>
  <si>
    <t>SOCIETY CHARGES Rs.FOR THE MONTH OF MAY</t>
  </si>
  <si>
    <t>FOR MAY MONTH-PAID ON DATE</t>
  </si>
  <si>
    <t>SOCIETY CHARGES Rs.FOR THE MONTH OF JUNE</t>
  </si>
  <si>
    <t>FOR JUNE MONTH-PAID ON DATE</t>
  </si>
  <si>
    <t>SOCIETY CHARGES Rs.FOR THE MONTH OF JULY</t>
  </si>
  <si>
    <t>FOR JULY MONTH-PAID ON DATE</t>
  </si>
  <si>
    <t>SOCIETY CHARGES Rs.FOR THE MONTH OF AUG</t>
  </si>
  <si>
    <t>FORAUG MONTH-PAID ON DATE</t>
  </si>
  <si>
    <t>SOCIETY CHARGES Rs.FOR THE MONTH OFSEP</t>
  </si>
  <si>
    <t>FOR SEP MONTH-PAID ON DATE</t>
  </si>
  <si>
    <t>SOCIETY CHARGES Rs.FOR THE MONTH OF OCT</t>
  </si>
  <si>
    <t>FOR OCT MONTH-PAID ON DATE</t>
  </si>
  <si>
    <t>SOCIETY CHARGES Rs.FOR THE MONTH OF NOV</t>
  </si>
  <si>
    <t>FOR NOV MONTH-PAID ON DATE</t>
  </si>
  <si>
    <t>SOCIETY CHARGES Rs.FOR THE MONTH OF DEC</t>
  </si>
  <si>
    <t>SOCIETY CHARGES Rs.FOR THE MONTH OF JAN</t>
  </si>
  <si>
    <t>FOR JAN MONTH-PAID ON DATE</t>
  </si>
  <si>
    <t>SOCIETY CHARGES Rs.FOR THE MONTH OF FEB</t>
  </si>
  <si>
    <t>FOR FEB MONTH-PAID ON DATE</t>
  </si>
  <si>
    <t>SOCIETY CHARGES Rs.FOR THE MONTH OF MAR</t>
  </si>
  <si>
    <t>FOR MAR MONTH-PAID ON DATE</t>
  </si>
  <si>
    <t>A-101</t>
  </si>
  <si>
    <t>SAMBHAJI A. GARUD</t>
  </si>
  <si>
    <t>A-102</t>
  </si>
  <si>
    <t>SMT. MANGAL N. GARUD</t>
  </si>
  <si>
    <t>A-103</t>
  </si>
  <si>
    <t>ARJUN D. GARUD</t>
  </si>
  <si>
    <t>A-104</t>
  </si>
  <si>
    <t>SMT. KAMAL V. GARUD</t>
  </si>
  <si>
    <t>A-105</t>
  </si>
  <si>
    <t>NAMDEV D. GARUD</t>
  </si>
  <si>
    <t>A-106</t>
  </si>
  <si>
    <t>SADAN G. GHORPADE</t>
  </si>
  <si>
    <t>A-201</t>
  </si>
  <si>
    <t>BABULAL C PARIHAR(MALI)</t>
  </si>
  <si>
    <t>A-202</t>
  </si>
  <si>
    <t>PATIL SACHIT R.</t>
  </si>
  <si>
    <t>A-203</t>
  </si>
  <si>
    <t>ANUPAM A. BHATTACHARJEE</t>
  </si>
  <si>
    <t>A-204</t>
  </si>
  <si>
    <t>PRAMOD D. JADIYAR</t>
  </si>
  <si>
    <t>A-205</t>
  </si>
  <si>
    <t>VINOD SINGH NEGI</t>
  </si>
  <si>
    <t>A-206</t>
  </si>
  <si>
    <t>BHAVE D.G.</t>
  </si>
  <si>
    <t>A-301</t>
  </si>
  <si>
    <t xml:space="preserve">AMIT P. ZANJURNE </t>
  </si>
  <si>
    <t>A-302</t>
  </si>
  <si>
    <t>MRS. KAMLESH VERMA</t>
  </si>
  <si>
    <t>A-303</t>
  </si>
  <si>
    <t>AMOL V. PAWAR</t>
  </si>
  <si>
    <t>A-304</t>
  </si>
  <si>
    <t>ANIL SHIVAJI GAIKWAD</t>
  </si>
  <si>
    <t>A-305</t>
  </si>
  <si>
    <t>YASHWANT G. NIKAM</t>
  </si>
  <si>
    <t>A-306</t>
  </si>
  <si>
    <t>MRS. RATNAMALA D. BHOR</t>
  </si>
  <si>
    <t>A-401</t>
  </si>
  <si>
    <t>NADGAUDA NARSINGHRAO B.</t>
  </si>
  <si>
    <t>A-402</t>
  </si>
  <si>
    <t>ANANDKUMAR K. JAISWAL</t>
  </si>
  <si>
    <t>A-403</t>
  </si>
  <si>
    <t>SUMIT KAUL</t>
  </si>
  <si>
    <t>A-404</t>
  </si>
  <si>
    <t>SUDHIRKUMAR SHARMA</t>
  </si>
  <si>
    <t>A-405</t>
  </si>
  <si>
    <t>ANIL SALVI</t>
  </si>
  <si>
    <t>A-406</t>
  </si>
  <si>
    <t>VILAS K. BHOR</t>
  </si>
  <si>
    <t>B-101</t>
  </si>
  <si>
    <t>RAVINDRA D. BHONGALE</t>
  </si>
  <si>
    <t>B-102</t>
  </si>
  <si>
    <t>PRAVIN B. KAMTHE</t>
  </si>
  <si>
    <t>B-103</t>
  </si>
  <si>
    <t>PRITAM S. RAWOOL</t>
  </si>
  <si>
    <t>B-104</t>
  </si>
  <si>
    <t>B-201</t>
  </si>
  <si>
    <t>RANBIR SINGH RATTAN/ RAVINDER KAUR</t>
  </si>
  <si>
    <t>B-202</t>
  </si>
  <si>
    <t>RANGNATH B. BANDGAR</t>
  </si>
  <si>
    <t>B-203</t>
  </si>
  <si>
    <t>KISHOR M. PATIL</t>
  </si>
  <si>
    <t>B-204</t>
  </si>
  <si>
    <t>AJAYKUMAR SINGH</t>
  </si>
  <si>
    <t>B-301</t>
  </si>
  <si>
    <t>ASHWINI KUMAR SHUKLA</t>
  </si>
  <si>
    <t>B-302</t>
  </si>
  <si>
    <t>SAGAR RAINA</t>
  </si>
  <si>
    <t>B-303</t>
  </si>
  <si>
    <t>KAMLESH M. PACHARNE</t>
  </si>
  <si>
    <t>B-304</t>
  </si>
  <si>
    <t>ASHUTOSH ADHAV</t>
  </si>
  <si>
    <t>B-401</t>
  </si>
  <si>
    <t>BHIKAJI K. BHOR</t>
  </si>
  <si>
    <t>B-402</t>
  </si>
  <si>
    <t>UMESH S. MAGAR</t>
  </si>
  <si>
    <t>B-403</t>
  </si>
  <si>
    <t>RAMESH B. RODE</t>
  </si>
  <si>
    <t>B-404</t>
  </si>
  <si>
    <t>AJAY H. BORKAR</t>
  </si>
  <si>
    <t>Total collection</t>
  </si>
  <si>
    <t>SL NO.</t>
  </si>
  <si>
    <t>FLAT NO</t>
  </si>
  <si>
    <t>OWNERS NAME</t>
  </si>
  <si>
    <t>PREVIOUS DUES</t>
  </si>
  <si>
    <t>SOCIETY CHARGES Rs.FOR THE MONTH OF JUN</t>
  </si>
  <si>
    <t>SOCIETY CHARGES Rs.FOR THE MONTH OF JUL</t>
  </si>
  <si>
    <t>SOCIETY CHARGES Rs.FOR THE MONTH OF SEP</t>
  </si>
  <si>
    <t>SOCIETY CHARGES Rs.FOR THE MONTH OFDEC</t>
  </si>
  <si>
    <t>Total DUE AS ON DATE</t>
  </si>
  <si>
    <t>ASHWINKUMAR SHUKLA</t>
  </si>
  <si>
    <t>DATE</t>
  </si>
  <si>
    <t>ITEM</t>
  </si>
  <si>
    <t>NO/SIZE</t>
  </si>
  <si>
    <t>AMOUNT(Rs.)</t>
  </si>
  <si>
    <t>SL NO</t>
  </si>
  <si>
    <t>PREVIOUS  YEAR C/F AMT</t>
  </si>
  <si>
    <t>2017-18</t>
  </si>
  <si>
    <t xml:space="preserve">                       EXPENDITURE FOR THE MONTH OF APR  2017</t>
  </si>
  <si>
    <t>FEB</t>
  </si>
  <si>
    <t>c/f exp as on 01/04/2017-0</t>
  </si>
  <si>
    <t>MSEB BILL FOR MAR17</t>
  </si>
  <si>
    <t>SECURITY BILL VMD FOR MAR 17</t>
  </si>
  <si>
    <t>MAR</t>
  </si>
  <si>
    <t>PAYMENT TO BAHADUR MAR 17</t>
  </si>
  <si>
    <t>3000 ADV ADJUSTED</t>
  </si>
  <si>
    <t>HOUSEKEEPING TO SHIBLAL</t>
  </si>
  <si>
    <t>WATER TANKER FOR MAR 92 TANKER</t>
  </si>
  <si>
    <t>RCC MATERIAL FOR PARKING</t>
  </si>
  <si>
    <t>LABOUR CHARGES 4 DAYS</t>
  </si>
  <si>
    <t>FABRA HANDLE</t>
  </si>
  <si>
    <t>CFL FOR STARECASE</t>
  </si>
  <si>
    <t>PAN CARD PROCESS CHRG TO JAISWAL</t>
  </si>
  <si>
    <t>LIFT AMC CHARGES</t>
  </si>
  <si>
    <t>APR-JUN</t>
  </si>
  <si>
    <t>SPINDLE FOR TAP IN MANDIR</t>
  </si>
  <si>
    <t xml:space="preserve">                       EXPENDITURE FOR THE MONTH OF MAY  2017</t>
  </si>
  <si>
    <t>c/f exp as on 30/04/2017-60435</t>
  </si>
  <si>
    <t>SECURITY BILL VMD FOR APR 17</t>
  </si>
  <si>
    <t>APR</t>
  </si>
  <si>
    <t>PAYMENT TO BAHADUR APR 17</t>
  </si>
  <si>
    <t>WATER TAP FOR MANDIR</t>
  </si>
  <si>
    <t>DIESEL FOR GEN SET</t>
  </si>
  <si>
    <t>30 LTR</t>
  </si>
  <si>
    <t>WATER TANKER FOR MAR 97 TANKER</t>
  </si>
  <si>
    <t>*@300</t>
  </si>
  <si>
    <t>3 ADDL TANKER 12000 LTR@700 PERTANKER</t>
  </si>
  <si>
    <t>BROOMS FOR CLEANING</t>
  </si>
  <si>
    <t>PENALTY FROM B202 WATER TAP KEPT OPENED</t>
  </si>
  <si>
    <t xml:space="preserve">                       EXPENDITURE FOR THE MONTH OF JUN  2017</t>
  </si>
  <si>
    <t>c/f exp as on 31/05/2017-108210</t>
  </si>
  <si>
    <t>PAYMENT TO BAHADUR MAY 17</t>
  </si>
  <si>
    <t>MAY</t>
  </si>
  <si>
    <t>WATER TANKER FOR MAY 90 TANKER</t>
  </si>
  <si>
    <t>MSEB BILL APR</t>
  </si>
  <si>
    <t>18/06/2017</t>
  </si>
  <si>
    <t>15/06/2017</t>
  </si>
  <si>
    <t>25/06/2017</t>
  </si>
  <si>
    <t>LIFT LIGHT PANEL</t>
  </si>
  <si>
    <t>B WING</t>
  </si>
  <si>
    <t>27/06/2017</t>
  </si>
  <si>
    <t>B WING PUMP STARTER REPAIR</t>
  </si>
  <si>
    <t>SB A/C INT MAR JUN QTR</t>
  </si>
  <si>
    <t>ADDITIONAL TANKER FOR B301 ASHWINI SHUKLA JUN</t>
  </si>
  <si>
    <t xml:space="preserve">                       EXPENDITURE FOR THE MONTH OF JUL  2017</t>
  </si>
  <si>
    <t>c/f exp as on 30/06/2017-156450</t>
  </si>
  <si>
    <t>PAYMENT TO BAHADUR JUN 17</t>
  </si>
  <si>
    <t>JUN</t>
  </si>
  <si>
    <t>SECURITY BILL VMD FOR JUN 17</t>
  </si>
  <si>
    <t>MSEB BILL MAY</t>
  </si>
  <si>
    <t>15/07/2017</t>
  </si>
  <si>
    <t>LIFT AMC JUL-SEP</t>
  </si>
  <si>
    <t>SECURITY BILL VMD FOR MAY 17</t>
  </si>
  <si>
    <t>14/07/2017</t>
  </si>
  <si>
    <t>17/07/2017</t>
  </si>
  <si>
    <t>ADDITIONAL TANKER FOR B201 RAVINDER KAUR  JUL</t>
  </si>
  <si>
    <t>25/07/2017</t>
  </si>
  <si>
    <t>WATER TANKER KHANDVE TPT</t>
  </si>
  <si>
    <t>12 TRIPS</t>
  </si>
  <si>
    <t>*@700 FOR 12000 LTRS</t>
  </si>
  <si>
    <t>28/07/2017</t>
  </si>
  <si>
    <t>24/07/2017</t>
  </si>
  <si>
    <t xml:space="preserve">                       EXPENDITURE FOR THE MONTH OF AUG  2017</t>
  </si>
  <si>
    <t>c/f exp as on 31/07/2017-189000</t>
  </si>
  <si>
    <t>PAYMENT TO BAHADUR JUL 17</t>
  </si>
  <si>
    <t>JUL</t>
  </si>
  <si>
    <t>WATER TANKER JUN @300</t>
  </si>
  <si>
    <t>WATER TANKER JUL @250</t>
  </si>
  <si>
    <t>14/08/2017</t>
  </si>
  <si>
    <t>16/08/2017</t>
  </si>
  <si>
    <t>17/08/2017</t>
  </si>
  <si>
    <t>ADDITIONAL TANKER FOR B301 ASHWINI SHUKLA JUL</t>
  </si>
  <si>
    <t xml:space="preserve">                       EXPENDITURE FOR THE MONTH OF SEP  2017</t>
  </si>
  <si>
    <t>c/f exp as on 31/08/2017-255840</t>
  </si>
  <si>
    <t>PAYMENT TO BAHADUR AUG 17</t>
  </si>
  <si>
    <t>HOUSEKEEPING TO SHIBLAL AUG</t>
  </si>
  <si>
    <t>SECURITY BILL VMD FOR AUG 17</t>
  </si>
  <si>
    <t>SECURITY BILL VMD FOR JUL 17</t>
  </si>
  <si>
    <t>MSEB BILL AUG</t>
  </si>
  <si>
    <t>MSEB BILL JUL</t>
  </si>
  <si>
    <t>13/09/2017</t>
  </si>
  <si>
    <t>16/09/2017</t>
  </si>
  <si>
    <t>brooms for cleaning</t>
  </si>
  <si>
    <t>bank charges inter branch fee</t>
  </si>
  <si>
    <t>SB A/C INT JUL SEP QTR</t>
  </si>
  <si>
    <t xml:space="preserve">                       EXPENDITURE FOR THE MONTH OF OCT 2017</t>
  </si>
  <si>
    <t>c/f exp as on 30/09/2017-298609</t>
  </si>
  <si>
    <t>PAYMENT TO BAHADUR SEP 17</t>
  </si>
  <si>
    <t>HOUSEKEEPING TO SHIBLAL SEP</t>
  </si>
  <si>
    <t>SECURITY BILL VMD FOR SEP 17</t>
  </si>
  <si>
    <t>MSEB BILLSEP</t>
  </si>
  <si>
    <t>XEROX CHARGES FOR AUDIT DOC</t>
  </si>
  <si>
    <t>LIFT AMC FOR OCT TO DEC QTR</t>
  </si>
  <si>
    <t>.</t>
  </si>
  <si>
    <t>LIFT DOOR LOCK A WING</t>
  </si>
  <si>
    <t>PLUMBER CHARGES OUTER WATRE PIPE LINE B WING</t>
  </si>
  <si>
    <t>15/10/2017</t>
  </si>
  <si>
    <t>SEVER LINE CLEANING B WING</t>
  </si>
  <si>
    <t>19/10/2017</t>
  </si>
  <si>
    <t>DIWALI BONUS BAHADUR</t>
  </si>
  <si>
    <t>DIWALI BONUS SHIBLAL</t>
  </si>
  <si>
    <t>DIWALI SWEET TO SECURITY</t>
  </si>
  <si>
    <t>TOTAL</t>
  </si>
  <si>
    <t>20/10/2017</t>
  </si>
  <si>
    <t>22/10/2017</t>
  </si>
  <si>
    <t>26/10/2017</t>
  </si>
  <si>
    <t>27/10/2017</t>
  </si>
  <si>
    <t xml:space="preserve">                       EXPENDITURE FOR THE MONTH OF NOV 2017</t>
  </si>
  <si>
    <t>c/f exp as on 31/10/2017-353239</t>
  </si>
  <si>
    <t>PAYMENT TO BAHADUR OCT 17</t>
  </si>
  <si>
    <t>HOUSEKEEPING TO SHIBLAL OCT</t>
  </si>
  <si>
    <t>SECURITY BILL VMD FOR OCT 17</t>
  </si>
  <si>
    <t>2 DAYS LESS ATTENDANCE</t>
  </si>
  <si>
    <t>MSEB BILL OCT</t>
  </si>
  <si>
    <t>BROOMS AND REGISTER FOR SECURITY</t>
  </si>
  <si>
    <t>LED FOR PARKING AND TERRACE</t>
  </si>
  <si>
    <t>13/11/2017</t>
  </si>
  <si>
    <t>19/11/2017</t>
  </si>
  <si>
    <t xml:space="preserve">                       EXPENDITURE FOR THE MONTH OF DEC 2017</t>
  </si>
  <si>
    <t>c/f exp as on 30/11/2017-374609</t>
  </si>
  <si>
    <t>PAYMENT TO BAHADUR NOV 17</t>
  </si>
  <si>
    <t>SECURITY BILL VMD FOR NOV 17</t>
  </si>
  <si>
    <t>HOUSEKEEPING TO SHIBLAL NOV</t>
  </si>
  <si>
    <t>MSEB BILL NOV</t>
  </si>
  <si>
    <t>SB A/C INT oct to dec QTR</t>
  </si>
  <si>
    <t>ADDITIONAL TANKER FOR B301 ASHWINI SHUKLA DEC 17</t>
  </si>
  <si>
    <t>30/12/2017</t>
  </si>
  <si>
    <t>15/12/2017</t>
  </si>
  <si>
    <t>20/12/2017</t>
  </si>
  <si>
    <t>26/12/2017</t>
  </si>
  <si>
    <t>NOV</t>
  </si>
  <si>
    <t>STATIONARY FOR AUDIT RECORDS</t>
  </si>
  <si>
    <t>WATER TANKER BILL OCT92+NOV 88</t>
  </si>
  <si>
    <t>180 TRIPS</t>
  </si>
  <si>
    <t>BANK CHRGS FOR CHQ BK ISSUE</t>
  </si>
  <si>
    <t xml:space="preserve">                       EXPENDITURE FOR THE MONTH OF JAN 2018</t>
  </si>
  <si>
    <t>c/f exp as on 31/12/2017-440027</t>
  </si>
  <si>
    <t>PAYMENT TO BAHADUR DEC 17</t>
  </si>
  <si>
    <t>DEC</t>
  </si>
  <si>
    <t>HOUSEKEEPING TO SHIBLAL DEC</t>
  </si>
  <si>
    <t>SECURITY BILL VMD FOR DEC 17</t>
  </si>
  <si>
    <t>MSEB BILL DEC</t>
  </si>
  <si>
    <t>WATER TANKER BILL DEC</t>
  </si>
  <si>
    <t>05/01/2018/</t>
  </si>
  <si>
    <t>PLUMBER VISIT CHARGES ,TERRACE LEAKING</t>
  </si>
  <si>
    <t>LIFT AMC DEC TO MAR 18</t>
  </si>
  <si>
    <t>LIFT LOCK A WING</t>
  </si>
  <si>
    <t xml:space="preserve">RCEIPT BOOM </t>
  </si>
  <si>
    <t>26/01/2018</t>
  </si>
  <si>
    <t>REPUBLIC DAY CELEBERATION LADIES</t>
  </si>
  <si>
    <t>27/01/2018</t>
  </si>
  <si>
    <t>ADDITION MSEB BILL DEC</t>
  </si>
  <si>
    <t>13/01/2018</t>
  </si>
  <si>
    <t>20/01/2018</t>
  </si>
  <si>
    <t>23/01/2018</t>
  </si>
  <si>
    <t>29/01/2018</t>
  </si>
  <si>
    <t xml:space="preserve">ADDITIONAL TANKER FORA304 ANIL GAIKWAD </t>
  </si>
  <si>
    <t>31/01/2018</t>
  </si>
  <si>
    <t xml:space="preserve">                       EXPENDITURE FOR THE MONTH OF FEB 2018</t>
  </si>
  <si>
    <t>c/f exp as on 31/01/2018-492407</t>
  </si>
  <si>
    <t>PAYMENT TO BAHADUR JAN 18</t>
  </si>
  <si>
    <t>HOUSEKEEPING TO SHIBLAL JAN 18</t>
  </si>
  <si>
    <t>JAN</t>
  </si>
  <si>
    <t>SECURITY BILL VMD FOR JAN 18</t>
  </si>
  <si>
    <t>MSEB BILL JAN</t>
  </si>
  <si>
    <t>18/02/2018</t>
  </si>
  <si>
    <t>19/02/2018</t>
  </si>
  <si>
    <t>22/02/2018</t>
  </si>
  <si>
    <t>35LTR</t>
  </si>
  <si>
    <t>15/02/2018</t>
  </si>
  <si>
    <t>PLUMBER VISIT A WING</t>
  </si>
  <si>
    <t>20/02/2018</t>
  </si>
  <si>
    <t>LED BULB FOR PARKING AREA</t>
  </si>
  <si>
    <t xml:space="preserve">BUCKET &amp; BROOMS </t>
  </si>
  <si>
    <t>25/02/2018</t>
  </si>
  <si>
    <t>FABRICATOR WATER TANK COVER</t>
  </si>
  <si>
    <t xml:space="preserve">                       EXPENDITURE FOR THE MONTH OF MAR 2018</t>
  </si>
  <si>
    <t>c/f exp as on28/02/2018-524116</t>
  </si>
  <si>
    <t>14/03/2018</t>
  </si>
  <si>
    <t>18/03/2018</t>
  </si>
  <si>
    <t>23/03/2018</t>
  </si>
  <si>
    <t>ADDITIONAL TANKER FOR A102 MANGAL GARUD FOR MARRIAGE BABLOO</t>
  </si>
  <si>
    <t>PAYMENT TO SHIBLAL FEB 18</t>
  </si>
  <si>
    <t>HOUSEKEEPING TO SHIBLAL FEB 18</t>
  </si>
  <si>
    <t>SECURITY BILL VMD FOR FEB 18</t>
  </si>
  <si>
    <t>MSEB BILL FEB</t>
  </si>
  <si>
    <t>ADDITIONAL TANKER FROM KHANDVE</t>
  </si>
  <si>
    <t>WAYER TANKER BII JAN &amp;FEB 81+87</t>
  </si>
  <si>
    <t>168 TRIPS</t>
  </si>
  <si>
    <t>PRIPERTY TAX TO TALATHI</t>
  </si>
  <si>
    <t>*10000 CONTRIBUTED BY HD KHANDVE CHQ IS YET TO REALISE</t>
  </si>
  <si>
    <t>20/03/2018</t>
  </si>
  <si>
    <t>26/03/2018</t>
  </si>
  <si>
    <t>SB A/C INT JAN to MAR QTR</t>
  </si>
  <si>
    <t>19/03/2018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</si>
</sst>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[$-409]d\-mmm\-yy;@"/>
    <numFmt numFmtId="165" formatCode="0;[Red]0"/>
    <numFmt numFmtId="166" formatCode="[$-409]d/mmm/yy;@"/>
    <numFmt numFmtId="167" formatCode="0.00;[Red]0.00"/>
    <numFmt numFmtId="168" formatCode="m/d/yyyy;@"/>
    <numFmt numFmtId="169" formatCode="mm/dd/yy;@"/>
    <numFmt numFmtId="170" formatCode="m/d/yy;@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1"/>
      <color rgb="FFFF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Verdana"/>
      <family val="2"/>
    </font>
    <font>
      <b/>
      <sz val="10"/>
      <name val="Verdana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/>
    <xf numFmtId="0" fontId="3" fillId="0" borderId="1" xfId="1" applyFont="1" applyBorder="1"/>
    <xf numFmtId="0" fontId="5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0" fontId="3" fillId="0" borderId="8" xfId="1" applyFont="1" applyBorder="1" applyAlignment="1">
      <alignment vertical="top" wrapText="1"/>
    </xf>
    <xf numFmtId="0" fontId="3" fillId="0" borderId="8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Fill="1" applyBorder="1" applyAlignment="1">
      <alignment vertical="top" wrapText="1"/>
    </xf>
    <xf numFmtId="164" fontId="3" fillId="0" borderId="7" xfId="1" applyNumberFormat="1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center" vertical="top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top" wrapText="1"/>
    </xf>
    <xf numFmtId="164" fontId="3" fillId="0" borderId="1" xfId="1" applyNumberFormat="1" applyFont="1" applyFill="1" applyBorder="1" applyAlignment="1">
      <alignment horizontal="center" vertical="center" wrapText="1"/>
    </xf>
    <xf numFmtId="15" fontId="3" fillId="0" borderId="7" xfId="1" applyNumberFormat="1" applyFont="1" applyBorder="1" applyAlignment="1">
      <alignment horizontal="center" vertical="top" wrapText="1"/>
    </xf>
    <xf numFmtId="0" fontId="8" fillId="0" borderId="0" xfId="0" applyFont="1"/>
    <xf numFmtId="0" fontId="3" fillId="0" borderId="6" xfId="1" applyFont="1" applyBorder="1" applyAlignment="1">
      <alignment horizontal="center" vertical="top" wrapText="1"/>
    </xf>
    <xf numFmtId="165" fontId="3" fillId="0" borderId="8" xfId="1" applyNumberFormat="1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top" wrapText="1"/>
    </xf>
    <xf numFmtId="165" fontId="3" fillId="0" borderId="7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top" wrapText="1"/>
    </xf>
    <xf numFmtId="165" fontId="3" fillId="0" borderId="9" xfId="1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0" fillId="0" borderId="1" xfId="0" applyBorder="1"/>
    <xf numFmtId="0" fontId="1" fillId="0" borderId="0" xfId="0" applyFont="1"/>
    <xf numFmtId="165" fontId="2" fillId="0" borderId="7" xfId="1" applyNumberFormat="1" applyFont="1" applyBorder="1"/>
    <xf numFmtId="16" fontId="8" fillId="0" borderId="0" xfId="0" applyNumberFormat="1" applyFont="1"/>
    <xf numFmtId="165" fontId="7" fillId="0" borderId="1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165" fontId="4" fillId="0" borderId="9" xfId="1" applyNumberFormat="1" applyFont="1" applyBorder="1" applyAlignment="1">
      <alignment vertical="center"/>
    </xf>
    <xf numFmtId="0" fontId="9" fillId="0" borderId="0" xfId="0" applyFont="1" applyAlignment="1"/>
    <xf numFmtId="165" fontId="9" fillId="0" borderId="0" xfId="0" applyNumberFormat="1" applyFont="1" applyAlignment="1"/>
    <xf numFmtId="0" fontId="9" fillId="0" borderId="0" xfId="0" applyFont="1" applyFill="1" applyBorder="1" applyAlignment="1"/>
    <xf numFmtId="165" fontId="0" fillId="0" borderId="0" xfId="0" applyNumberFormat="1"/>
    <xf numFmtId="14" fontId="0" fillId="0" borderId="1" xfId="0" applyNumberFormat="1" applyBorder="1"/>
    <xf numFmtId="0" fontId="11" fillId="0" borderId="1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/>
    </xf>
    <xf numFmtId="0" fontId="3" fillId="0" borderId="13" xfId="1" applyFont="1" applyFill="1" applyBorder="1" applyAlignment="1">
      <alignment vertical="top" wrapText="1"/>
    </xf>
    <xf numFmtId="0" fontId="3" fillId="0" borderId="0" xfId="1" applyFont="1" applyFill="1" applyBorder="1" applyAlignment="1">
      <alignment vertical="top" wrapText="1"/>
    </xf>
    <xf numFmtId="165" fontId="8" fillId="0" borderId="0" xfId="0" applyNumberFormat="1" applyFont="1" applyAlignment="1"/>
    <xf numFmtId="165" fontId="3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" fontId="10" fillId="0" borderId="0" xfId="1" applyNumberFormat="1" applyFont="1" applyBorder="1" applyAlignment="1">
      <alignment horizontal="center" vertical="center" wrapText="1"/>
    </xf>
    <xf numFmtId="1" fontId="3" fillId="0" borderId="7" xfId="1" applyNumberFormat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 vertical="center"/>
    </xf>
    <xf numFmtId="165" fontId="3" fillId="0" borderId="7" xfId="1" applyNumberFormat="1" applyFont="1" applyBorder="1" applyAlignment="1"/>
    <xf numFmtId="1" fontId="2" fillId="0" borderId="7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top" wrapText="1"/>
    </xf>
    <xf numFmtId="165" fontId="2" fillId="0" borderId="7" xfId="1" applyNumberFormat="1" applyFont="1" applyBorder="1" applyAlignment="1">
      <alignment horizontal="center"/>
    </xf>
    <xf numFmtId="0" fontId="3" fillId="0" borderId="0" xfId="1" applyFont="1" applyFill="1" applyBorder="1" applyAlignment="1">
      <alignment horizontal="center" vertical="top" wrapText="1"/>
    </xf>
    <xf numFmtId="0" fontId="3" fillId="0" borderId="7" xfId="1" applyNumberFormat="1" applyFont="1" applyBorder="1" applyAlignment="1">
      <alignment horizontal="center" vertical="center"/>
    </xf>
    <xf numFmtId="0" fontId="2" fillId="0" borderId="7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13" fillId="0" borderId="11" xfId="1" applyFont="1" applyBorder="1" applyAlignment="1">
      <alignment vertical="top"/>
    </xf>
    <xf numFmtId="0" fontId="13" fillId="0" borderId="8" xfId="1" applyFont="1" applyBorder="1" applyAlignment="1">
      <alignment vertical="top" wrapText="1"/>
    </xf>
    <xf numFmtId="0" fontId="14" fillId="0" borderId="8" xfId="1" applyFont="1" applyBorder="1" applyAlignment="1">
      <alignment vertical="top" wrapText="1"/>
    </xf>
    <xf numFmtId="0" fontId="15" fillId="0" borderId="11" xfId="1" applyFont="1" applyBorder="1" applyAlignment="1">
      <alignment horizontal="center" vertical="top" wrapText="1"/>
    </xf>
    <xf numFmtId="0" fontId="5" fillId="0" borderId="11" xfId="1" applyFont="1" applyBorder="1" applyAlignment="1">
      <alignment horizontal="center"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Border="1" applyAlignment="1">
      <alignment vertical="top" wrapText="1"/>
    </xf>
    <xf numFmtId="0" fontId="14" fillId="0" borderId="1" xfId="1" applyFont="1" applyBorder="1" applyAlignment="1">
      <alignment vertical="top" wrapText="1"/>
    </xf>
    <xf numFmtId="0" fontId="15" fillId="0" borderId="1" xfId="1" applyFont="1" applyBorder="1" applyAlignment="1">
      <alignment horizontal="center" vertical="top" wrapText="1"/>
    </xf>
    <xf numFmtId="0" fontId="13" fillId="0" borderId="1" xfId="1" applyFont="1" applyBorder="1" applyAlignment="1">
      <alignment vertical="top"/>
    </xf>
    <xf numFmtId="0" fontId="13" fillId="0" borderId="1" xfId="1" applyFont="1" applyBorder="1" applyAlignment="1">
      <alignment vertical="top" wrapText="1"/>
    </xf>
    <xf numFmtId="0" fontId="2" fillId="0" borderId="0" xfId="1"/>
    <xf numFmtId="0" fontId="17" fillId="0" borderId="1" xfId="1" applyFont="1" applyBorder="1" applyAlignment="1">
      <alignment horizontal="center" vertical="top"/>
    </xf>
    <xf numFmtId="0" fontId="17" fillId="0" borderId="11" xfId="1" applyFont="1" applyBorder="1" applyAlignment="1">
      <alignment horizontal="center" vertical="top"/>
    </xf>
    <xf numFmtId="0" fontId="3" fillId="0" borderId="0" xfId="1" applyFont="1"/>
    <xf numFmtId="0" fontId="2" fillId="0" borderId="0" xfId="1" applyFont="1"/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Fill="1" applyBorder="1"/>
    <xf numFmtId="0" fontId="4" fillId="0" borderId="15" xfId="1" applyFont="1" applyBorder="1"/>
    <xf numFmtId="0" fontId="3" fillId="0" borderId="15" xfId="1" applyFont="1" applyBorder="1"/>
    <xf numFmtId="0" fontId="3" fillId="0" borderId="15" xfId="1" applyFont="1" applyBorder="1" applyAlignment="1">
      <alignment horizontal="center"/>
    </xf>
    <xf numFmtId="0" fontId="3" fillId="0" borderId="3" xfId="1" applyFont="1" applyBorder="1" applyAlignment="1">
      <alignment vertical="top" wrapText="1" shrinkToFit="1"/>
    </xf>
    <xf numFmtId="0" fontId="3" fillId="0" borderId="3" xfId="1" applyFont="1" applyBorder="1" applyAlignment="1">
      <alignment horizontal="center" vertical="top" wrapText="1" shrinkToFit="1"/>
    </xf>
    <xf numFmtId="0" fontId="3" fillId="0" borderId="5" xfId="1" applyFont="1" applyBorder="1" applyAlignment="1">
      <alignment horizontal="center" vertical="top" wrapText="1" shrinkToFit="1"/>
    </xf>
    <xf numFmtId="0" fontId="3" fillId="0" borderId="2" xfId="1" applyFont="1" applyBorder="1" applyAlignment="1">
      <alignment horizontal="center" vertical="top" wrapText="1" shrinkToFit="1"/>
    </xf>
    <xf numFmtId="0" fontId="3" fillId="0" borderId="16" xfId="1" applyFont="1" applyFill="1" applyBorder="1" applyAlignment="1">
      <alignment vertical="top" wrapText="1"/>
    </xf>
    <xf numFmtId="165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17" xfId="1" applyFont="1" applyFill="1" applyBorder="1" applyAlignment="1">
      <alignment vertical="top" wrapText="1"/>
    </xf>
    <xf numFmtId="165" fontId="2" fillId="0" borderId="7" xfId="1" applyNumberFormat="1" applyFont="1" applyBorder="1" applyAlignment="1"/>
    <xf numFmtId="0" fontId="0" fillId="0" borderId="0" xfId="0" applyAlignment="1"/>
    <xf numFmtId="0" fontId="0" fillId="0" borderId="0" xfId="0" applyFill="1" applyBorder="1" applyAlignment="1"/>
    <xf numFmtId="14" fontId="0" fillId="0" borderId="1" xfId="0" applyNumberFormat="1" applyFill="1" applyBorder="1"/>
    <xf numFmtId="0" fontId="3" fillId="0" borderId="1" xfId="1" applyFont="1" applyFill="1" applyBorder="1" applyAlignment="1">
      <alignment horizontal="left" vertical="center" wrapText="1"/>
    </xf>
    <xf numFmtId="0" fontId="0" fillId="0" borderId="0" xfId="0" applyBorder="1" applyAlignment="1"/>
    <xf numFmtId="0" fontId="0" fillId="0" borderId="1" xfId="0" applyFill="1" applyBorder="1" applyAlignment="1"/>
    <xf numFmtId="0" fontId="0" fillId="0" borderId="1" xfId="0" applyBorder="1" applyAlignment="1"/>
    <xf numFmtId="167" fontId="0" fillId="0" borderId="1" xfId="0" applyNumberFormat="1" applyFill="1" applyBorder="1" applyAlignment="1"/>
    <xf numFmtId="14" fontId="0" fillId="0" borderId="1" xfId="0" applyNumberFormat="1" applyBorder="1" applyAlignment="1"/>
    <xf numFmtId="167" fontId="0" fillId="0" borderId="1" xfId="0" applyNumberFormat="1" applyBorder="1" applyAlignment="1"/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18" fillId="0" borderId="0" xfId="5"/>
    <xf numFmtId="0" fontId="0" fillId="0" borderId="0" xfId="0" applyAlignment="1">
      <alignment horizontal="right"/>
    </xf>
    <xf numFmtId="165" fontId="3" fillId="0" borderId="0" xfId="1" applyNumberFormat="1" applyFont="1" applyFill="1" applyBorder="1" applyAlignment="1">
      <alignment horizontal="right" vertical="top" wrapText="1"/>
    </xf>
    <xf numFmtId="165" fontId="0" fillId="0" borderId="0" xfId="0" applyNumberFormat="1" applyAlignment="1">
      <alignment horizontal="right"/>
    </xf>
    <xf numFmtId="168" fontId="3" fillId="0" borderId="7" xfId="6" applyNumberFormat="1" applyFont="1" applyBorder="1" applyAlignment="1">
      <alignment horizontal="center" vertical="top" wrapText="1"/>
    </xf>
    <xf numFmtId="169" fontId="10" fillId="0" borderId="0" xfId="1" applyNumberFormat="1" applyFont="1" applyBorder="1" applyAlignment="1">
      <alignment horizontal="center" vertical="center" wrapText="1"/>
    </xf>
    <xf numFmtId="169" fontId="3" fillId="0" borderId="9" xfId="1" applyNumberFormat="1" applyFont="1" applyBorder="1" applyAlignment="1">
      <alignment horizontal="center" vertical="center" wrapText="1"/>
    </xf>
    <xf numFmtId="169" fontId="3" fillId="0" borderId="7" xfId="1" applyNumberFormat="1" applyFont="1" applyBorder="1" applyAlignment="1">
      <alignment horizontal="center" vertical="center"/>
    </xf>
    <xf numFmtId="169" fontId="3" fillId="0" borderId="0" xfId="1" applyNumberFormat="1" applyFont="1" applyFill="1" applyBorder="1" applyAlignment="1">
      <alignment vertical="center" wrapText="1"/>
    </xf>
    <xf numFmtId="169" fontId="3" fillId="0" borderId="1" xfId="1" applyNumberFormat="1" applyFont="1" applyBorder="1" applyAlignment="1">
      <alignment horizontal="center" vertical="center"/>
    </xf>
    <xf numFmtId="169" fontId="3" fillId="0" borderId="10" xfId="1" applyNumberFormat="1" applyFont="1" applyBorder="1" applyAlignment="1">
      <alignment horizontal="center" vertical="top" wrapText="1"/>
    </xf>
    <xf numFmtId="169" fontId="3" fillId="0" borderId="1" xfId="1" applyNumberFormat="1" applyFont="1" applyBorder="1" applyAlignment="1">
      <alignment horizontal="center" vertical="top" wrapText="1"/>
    </xf>
    <xf numFmtId="169" fontId="2" fillId="0" borderId="7" xfId="1" applyNumberFormat="1" applyFont="1" applyBorder="1" applyAlignment="1">
      <alignment horizontal="center" vertical="center"/>
    </xf>
    <xf numFmtId="169" fontId="3" fillId="0" borderId="7" xfId="1" applyNumberFormat="1" applyFont="1" applyBorder="1" applyAlignment="1">
      <alignment horizontal="center" vertical="top" wrapText="1"/>
    </xf>
    <xf numFmtId="169" fontId="3" fillId="0" borderId="1" xfId="1" applyNumberFormat="1" applyFont="1" applyFill="1" applyBorder="1" applyAlignment="1">
      <alignment horizontal="center" vertical="top" wrapText="1"/>
    </xf>
    <xf numFmtId="169" fontId="10" fillId="0" borderId="0" xfId="1" applyNumberFormat="1" applyFont="1" applyBorder="1" applyAlignment="1">
      <alignment vertical="center" wrapText="1"/>
    </xf>
    <xf numFmtId="169" fontId="3" fillId="0" borderId="7" xfId="1" applyNumberFormat="1" applyFont="1" applyBorder="1" applyAlignment="1">
      <alignment horizontal="center" wrapText="1"/>
    </xf>
    <xf numFmtId="169" fontId="3" fillId="0" borderId="7" xfId="1" applyNumberFormat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left" vertical="top" wrapText="1"/>
    </xf>
    <xf numFmtId="170" fontId="3" fillId="0" borderId="7" xfId="1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6" xfId="0" applyFill="1" applyBorder="1"/>
    <xf numFmtId="167" fontId="0" fillId="0" borderId="16" xfId="0" applyNumberFormat="1" applyFill="1" applyBorder="1"/>
    <xf numFmtId="0" fontId="0" fillId="0" borderId="12" xfId="0" applyBorder="1" applyAlignment="1">
      <alignment horizontal="center"/>
    </xf>
    <xf numFmtId="14" fontId="3" fillId="0" borderId="4" xfId="1" applyNumberFormat="1" applyFont="1" applyBorder="1" applyAlignment="1">
      <alignment horizontal="center" vertical="top" wrapText="1"/>
    </xf>
    <xf numFmtId="14" fontId="10" fillId="0" borderId="0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14" fontId="3" fillId="0" borderId="7" xfId="1" applyNumberFormat="1" applyFont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top" wrapText="1"/>
    </xf>
    <xf numFmtId="14" fontId="2" fillId="0" borderId="1" xfId="1" applyNumberFormat="1" applyFont="1" applyBorder="1" applyAlignment="1">
      <alignment horizontal="center" vertical="top"/>
    </xf>
    <xf numFmtId="14" fontId="2" fillId="0" borderId="7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 wrapText="1"/>
    </xf>
    <xf numFmtId="14" fontId="10" fillId="0" borderId="1" xfId="1" applyNumberFormat="1" applyFont="1" applyBorder="1" applyAlignment="1">
      <alignment horizontal="center" vertical="center" wrapText="1"/>
    </xf>
    <xf numFmtId="14" fontId="10" fillId="0" borderId="1" xfId="1" applyNumberFormat="1" applyFont="1" applyBorder="1" applyAlignment="1">
      <alignment horizontal="center" vertical="center"/>
    </xf>
    <xf numFmtId="14" fontId="3" fillId="0" borderId="0" xfId="1" applyNumberFormat="1" applyFont="1" applyFill="1" applyBorder="1" applyAlignment="1">
      <alignment vertical="top" wrapText="1"/>
    </xf>
    <xf numFmtId="14" fontId="0" fillId="0" borderId="0" xfId="0" applyNumberFormat="1"/>
    <xf numFmtId="1" fontId="0" fillId="0" borderId="1" xfId="0" applyNumberFormat="1" applyBorder="1"/>
    <xf numFmtId="1" fontId="3" fillId="0" borderId="0" xfId="1" applyNumberFormat="1" applyFont="1" applyFill="1" applyBorder="1" applyAlignment="1">
      <alignment vertical="top" wrapText="1"/>
    </xf>
    <xf numFmtId="170" fontId="3" fillId="0" borderId="1" xfId="1" applyNumberFormat="1" applyFont="1" applyBorder="1" applyAlignment="1">
      <alignment horizontal="center" vertical="top" wrapText="1"/>
    </xf>
    <xf numFmtId="0" fontId="3" fillId="0" borderId="0" xfId="1" applyFont="1" applyFill="1" applyBorder="1" applyAlignment="1">
      <alignment horizontal="left" vertical="top" wrapText="1"/>
    </xf>
    <xf numFmtId="169" fontId="3" fillId="0" borderId="1" xfId="1" applyNumberFormat="1" applyFont="1" applyBorder="1" applyAlignment="1">
      <alignment horizontal="center" vertical="center" wrapText="1"/>
    </xf>
    <xf numFmtId="169" fontId="10" fillId="0" borderId="1" xfId="1" applyNumberFormat="1" applyFont="1" applyBorder="1" applyAlignment="1">
      <alignment horizontal="center" vertical="center" wrapText="1"/>
    </xf>
    <xf numFmtId="170" fontId="3" fillId="0" borderId="1" xfId="1" applyNumberFormat="1" applyFont="1" applyBorder="1" applyAlignment="1">
      <alignment horizontal="center" vertical="center" wrapText="1"/>
    </xf>
    <xf numFmtId="170" fontId="2" fillId="0" borderId="7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left" vertical="top" wrapText="1"/>
    </xf>
    <xf numFmtId="169" fontId="3" fillId="0" borderId="0" xfId="1" applyNumberFormat="1" applyFont="1" applyBorder="1" applyAlignment="1">
      <alignment horizontal="center" vertical="center"/>
    </xf>
    <xf numFmtId="169" fontId="3" fillId="0" borderId="7" xfId="1" applyNumberFormat="1" applyFont="1" applyFill="1" applyBorder="1" applyAlignment="1">
      <alignment horizontal="center" vertical="center" wrapText="1"/>
    </xf>
    <xf numFmtId="169" fontId="3" fillId="0" borderId="10" xfId="1" applyNumberFormat="1" applyFont="1" applyBorder="1" applyAlignment="1">
      <alignment horizontal="center" vertical="center" wrapText="1"/>
    </xf>
    <xf numFmtId="165" fontId="3" fillId="0" borderId="17" xfId="1" applyNumberFormat="1" applyFont="1" applyFill="1" applyBorder="1" applyAlignment="1">
      <alignment vertical="top" wrapText="1"/>
    </xf>
    <xf numFmtId="14" fontId="3" fillId="0" borderId="1" xfId="1" applyNumberFormat="1" applyFont="1" applyBorder="1"/>
    <xf numFmtId="169" fontId="3" fillId="0" borderId="7" xfId="1" applyNumberFormat="1" applyFont="1" applyFill="1" applyBorder="1" applyAlignment="1">
      <alignment horizontal="center" vertical="center"/>
    </xf>
    <xf numFmtId="169" fontId="2" fillId="0" borderId="1" xfId="1" applyNumberFormat="1" applyFont="1" applyBorder="1" applyAlignment="1">
      <alignment horizontal="center" vertical="top"/>
    </xf>
    <xf numFmtId="0" fontId="3" fillId="0" borderId="12" xfId="1" applyFont="1" applyFill="1" applyBorder="1" applyAlignment="1">
      <alignment vertical="top" wrapText="1"/>
    </xf>
    <xf numFmtId="170" fontId="3" fillId="0" borderId="1" xfId="1" applyNumberFormat="1" applyFont="1" applyBorder="1" applyAlignment="1">
      <alignment horizontal="center" vertical="center"/>
    </xf>
    <xf numFmtId="170" fontId="3" fillId="0" borderId="7" xfId="1" applyNumberFormat="1" applyFont="1" applyBorder="1" applyAlignment="1">
      <alignment horizontal="center" vertical="center"/>
    </xf>
    <xf numFmtId="170" fontId="3" fillId="0" borderId="0" xfId="1" applyNumberFormat="1" applyFont="1" applyBorder="1" applyAlignment="1">
      <alignment horizontal="center" vertical="center"/>
    </xf>
    <xf numFmtId="170" fontId="2" fillId="0" borderId="1" xfId="1" applyNumberFormat="1" applyFont="1" applyBorder="1" applyAlignment="1">
      <alignment horizontal="center" vertical="top"/>
    </xf>
    <xf numFmtId="170" fontId="3" fillId="0" borderId="10" xfId="1" applyNumberFormat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 wrapText="1"/>
    </xf>
    <xf numFmtId="165" fontId="2" fillId="0" borderId="18" xfId="1" applyNumberFormat="1" applyFont="1" applyBorder="1" applyAlignment="1">
      <alignment horizontal="center"/>
    </xf>
    <xf numFmtId="170" fontId="2" fillId="0" borderId="7" xfId="1" applyNumberFormat="1" applyFont="1" applyBorder="1"/>
    <xf numFmtId="0" fontId="20" fillId="0" borderId="8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horizontal="left" vertical="top" wrapText="1"/>
    </xf>
    <xf numFmtId="14" fontId="0" fillId="0" borderId="0" xfId="0" applyNumberFormat="1" applyBorder="1"/>
    <xf numFmtId="167" fontId="0" fillId="0" borderId="0" xfId="0" applyNumberFormat="1" applyBorder="1" applyAlignment="1"/>
    <xf numFmtId="0" fontId="0" fillId="0" borderId="16" xfId="0" applyFill="1" applyBorder="1" applyAlignment="1"/>
    <xf numFmtId="14" fontId="3" fillId="0" borderId="10" xfId="1" applyNumberFormat="1" applyFont="1" applyBorder="1" applyAlignment="1">
      <alignment horizontal="center" vertical="center" wrapText="1"/>
    </xf>
    <xf numFmtId="14" fontId="3" fillId="0" borderId="0" xfId="1" applyNumberFormat="1" applyFont="1" applyBorder="1" applyAlignment="1">
      <alignment horizontal="center" vertical="center"/>
    </xf>
    <xf numFmtId="14" fontId="0" fillId="0" borderId="0" xfId="0" applyNumberFormat="1" applyFill="1" applyBorder="1"/>
    <xf numFmtId="14" fontId="8" fillId="0" borderId="0" xfId="0" applyNumberFormat="1" applyFont="1" applyAlignment="1"/>
    <xf numFmtId="14" fontId="8" fillId="0" borderId="0" xfId="0" applyNumberFormat="1" applyFont="1"/>
    <xf numFmtId="167" fontId="2" fillId="0" borderId="7" xfId="1" applyNumberFormat="1" applyFont="1" applyBorder="1" applyAlignment="1">
      <alignment horizontal="center"/>
    </xf>
    <xf numFmtId="167" fontId="3" fillId="0" borderId="13" xfId="1" applyNumberFormat="1" applyFont="1" applyFill="1" applyBorder="1" applyAlignment="1">
      <alignment vertical="top" wrapText="1"/>
    </xf>
    <xf numFmtId="167" fontId="3" fillId="0" borderId="0" xfId="1" applyNumberFormat="1" applyFont="1" applyFill="1" applyBorder="1" applyAlignment="1">
      <alignment vertical="top" wrapText="1"/>
    </xf>
    <xf numFmtId="167" fontId="0" fillId="0" borderId="0" xfId="0" applyNumberFormat="1"/>
    <xf numFmtId="167" fontId="0" fillId="0" borderId="0" xfId="0" applyNumberFormat="1" applyAlignment="1"/>
    <xf numFmtId="170" fontId="2" fillId="0" borderId="7" xfId="1" applyNumberFormat="1" applyFont="1" applyFill="1" applyBorder="1" applyAlignment="1">
      <alignment horizontal="center" vertical="center"/>
    </xf>
    <xf numFmtId="170" fontId="3" fillId="0" borderId="1" xfId="1" applyNumberFormat="1" applyFont="1" applyFill="1" applyBorder="1" applyAlignment="1">
      <alignment horizontal="center" vertical="center"/>
    </xf>
    <xf numFmtId="170" fontId="3" fillId="0" borderId="7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169" fontId="3" fillId="0" borderId="1" xfId="1" applyNumberFormat="1" applyFont="1" applyFill="1" applyBorder="1" applyAlignment="1">
      <alignment horizontal="center" vertical="center"/>
    </xf>
    <xf numFmtId="169" fontId="0" fillId="0" borderId="1" xfId="0" applyNumberFormat="1" applyBorder="1"/>
    <xf numFmtId="169" fontId="0" fillId="0" borderId="0" xfId="0" applyNumberFormat="1" applyAlignment="1"/>
    <xf numFmtId="169" fontId="0" fillId="0" borderId="0" xfId="0" applyNumberFormat="1" applyFill="1" applyBorder="1" applyAlignment="1"/>
    <xf numFmtId="169" fontId="0" fillId="0" borderId="0" xfId="0" applyNumberFormat="1"/>
    <xf numFmtId="169" fontId="8" fillId="0" borderId="0" xfId="0" applyNumberFormat="1" applyFont="1"/>
    <xf numFmtId="1" fontId="0" fillId="0" borderId="0" xfId="0" applyNumberFormat="1" applyAlignment="1"/>
    <xf numFmtId="1" fontId="3" fillId="0" borderId="1" xfId="1" applyNumberFormat="1" applyFont="1" applyBorder="1" applyAlignment="1">
      <alignment horizontal="center" vertical="center"/>
    </xf>
    <xf numFmtId="0" fontId="3" fillId="0" borderId="14" xfId="1" applyFont="1" applyFill="1" applyBorder="1" applyAlignment="1">
      <alignment horizontal="left" vertical="top" wrapText="1"/>
    </xf>
    <xf numFmtId="0" fontId="3" fillId="0" borderId="13" xfId="1" applyFont="1" applyFill="1" applyBorder="1" applyAlignment="1">
      <alignment horizontal="left" vertical="top" wrapText="1"/>
    </xf>
    <xf numFmtId="0" fontId="3" fillId="0" borderId="12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12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165" fontId="8" fillId="0" borderId="0" xfId="0" applyNumberFormat="1" applyFont="1" applyAlignment="1">
      <alignment horizontal="center"/>
    </xf>
  </cellXfs>
  <cellStyles count="7">
    <cellStyle name="Comma" xfId="6" builtinId="3"/>
    <cellStyle name="Hyperlink" xfId="5" builtinId="8"/>
    <cellStyle name="Normal" xfId="0" builtinId="0"/>
    <cellStyle name="Normal 2" xfId="1"/>
    <cellStyle name="Normal 3" xfId="3"/>
    <cellStyle name="Percent 2" xfId="2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*@700%20FOR%2012000%20LTRS" TargetMode="External"/><Relationship Id="rId2" Type="http://schemas.openxmlformats.org/officeDocument/2006/relationships/hyperlink" Target="mailto:*@300" TargetMode="External"/><Relationship Id="rId1" Type="http://schemas.openxmlformats.org/officeDocument/2006/relationships/hyperlink" Target="mailto:*@3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2"/>
  <sheetViews>
    <sheetView topLeftCell="O4" workbookViewId="0">
      <selection activeCell="Z8" sqref="Z8"/>
    </sheetView>
  </sheetViews>
  <sheetFormatPr defaultRowHeight="15"/>
  <cols>
    <col min="1" max="1" width="12.28515625" customWidth="1"/>
    <col min="2" max="2" width="31" customWidth="1"/>
    <col min="3" max="3" width="11.28515625" customWidth="1"/>
    <col min="4" max="4" width="6.5703125" customWidth="1"/>
    <col min="5" max="5" width="10.5703125" customWidth="1"/>
    <col min="6" max="6" width="6.7109375" customWidth="1"/>
    <col min="7" max="7" width="10" customWidth="1"/>
    <col min="8" max="8" width="9.7109375" customWidth="1"/>
    <col min="9" max="9" width="10.42578125" customWidth="1"/>
    <col min="11" max="11" width="11.140625" style="153" customWidth="1"/>
    <col min="13" max="13" width="9.85546875" bestFit="1" customWidth="1"/>
    <col min="15" max="15" width="10.42578125" customWidth="1"/>
    <col min="17" max="17" width="9.85546875" customWidth="1"/>
    <col min="19" max="19" width="10.28515625" customWidth="1"/>
    <col min="21" max="21" width="9.85546875" bestFit="1" customWidth="1"/>
    <col min="23" max="23" width="10.140625" style="153" bestFit="1" customWidth="1"/>
    <col min="25" max="25" width="10.140625" customWidth="1"/>
    <col min="27" max="27" width="9.7109375" style="204" customWidth="1"/>
  </cols>
  <sheetData>
    <row r="1" spans="1:34" ht="115.5" thickBot="1">
      <c r="A1" s="94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6" t="s">
        <v>6</v>
      </c>
      <c r="H1" s="97" t="s">
        <v>7</v>
      </c>
      <c r="I1" s="12" t="s">
        <v>8</v>
      </c>
      <c r="J1" s="13" t="s">
        <v>9</v>
      </c>
      <c r="K1" s="140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4" t="s">
        <v>18</v>
      </c>
      <c r="T1" s="13" t="s">
        <v>19</v>
      </c>
      <c r="U1" s="14" t="s">
        <v>18</v>
      </c>
      <c r="V1" s="13" t="s">
        <v>20</v>
      </c>
      <c r="W1" s="140" t="s">
        <v>21</v>
      </c>
      <c r="X1" s="19" t="s">
        <v>22</v>
      </c>
      <c r="Y1" s="28" t="s">
        <v>23</v>
      </c>
      <c r="Z1" s="19" t="s">
        <v>24</v>
      </c>
      <c r="AA1" s="127" t="s">
        <v>25</v>
      </c>
      <c r="AB1" s="19" t="s">
        <v>22</v>
      </c>
      <c r="AC1" s="19" t="s">
        <v>23</v>
      </c>
      <c r="AD1" s="19" t="s">
        <v>24</v>
      </c>
      <c r="AE1" s="19" t="s">
        <v>25</v>
      </c>
      <c r="AF1" s="27"/>
      <c r="AG1" s="27"/>
      <c r="AH1" s="27"/>
    </row>
    <row r="2" spans="1:34" ht="19.5" customHeight="1">
      <c r="A2" s="15" t="s">
        <v>26</v>
      </c>
      <c r="B2" s="15" t="s">
        <v>27</v>
      </c>
      <c r="C2" s="76">
        <v>6400</v>
      </c>
      <c r="D2" s="29">
        <v>1400</v>
      </c>
      <c r="E2" s="31">
        <v>43435</v>
      </c>
      <c r="F2" s="180">
        <v>1200</v>
      </c>
      <c r="G2" s="131">
        <v>43435</v>
      </c>
      <c r="H2" s="19">
        <v>0</v>
      </c>
      <c r="I2" s="121"/>
      <c r="J2" s="4">
        <v>0</v>
      </c>
      <c r="K2" s="141"/>
      <c r="L2" s="17">
        <v>0</v>
      </c>
      <c r="M2" s="121"/>
      <c r="N2" s="6">
        <v>0</v>
      </c>
      <c r="O2" s="121"/>
      <c r="P2" s="58">
        <v>0</v>
      </c>
      <c r="Q2" s="121"/>
      <c r="R2" s="6">
        <v>0</v>
      </c>
      <c r="S2" s="172"/>
      <c r="T2" s="33">
        <v>0</v>
      </c>
      <c r="U2" s="8"/>
      <c r="V2" s="33">
        <v>0</v>
      </c>
      <c r="W2" s="143"/>
      <c r="X2" s="67">
        <v>0</v>
      </c>
      <c r="Y2" s="173"/>
      <c r="Z2" s="6">
        <v>0</v>
      </c>
      <c r="AA2" s="128"/>
      <c r="AB2" s="6"/>
      <c r="AC2" s="5"/>
      <c r="AD2" s="6"/>
      <c r="AE2" s="5"/>
      <c r="AF2" s="27"/>
      <c r="AG2" s="27"/>
      <c r="AH2" s="27"/>
    </row>
    <row r="3" spans="1:34" ht="12.75" customHeight="1">
      <c r="A3" s="18" t="s">
        <v>28</v>
      </c>
      <c r="B3" s="18" t="s">
        <v>29</v>
      </c>
      <c r="C3" s="3">
        <v>3600</v>
      </c>
      <c r="D3" s="30">
        <v>1400</v>
      </c>
      <c r="E3" s="22">
        <v>42845</v>
      </c>
      <c r="F3" s="19">
        <v>1400</v>
      </c>
      <c r="G3" s="132">
        <v>42803</v>
      </c>
      <c r="H3" s="19">
        <v>1400</v>
      </c>
      <c r="I3" s="122">
        <v>42803</v>
      </c>
      <c r="J3" s="50">
        <v>1400</v>
      </c>
      <c r="K3" s="142">
        <v>42803</v>
      </c>
      <c r="L3" s="17">
        <v>1400</v>
      </c>
      <c r="M3" s="123">
        <v>42803</v>
      </c>
      <c r="N3" s="6">
        <v>1400</v>
      </c>
      <c r="O3" s="123" t="s">
        <v>230</v>
      </c>
      <c r="P3" s="59">
        <v>1400</v>
      </c>
      <c r="Q3" s="123" t="s">
        <v>230</v>
      </c>
      <c r="R3" s="6">
        <v>1400</v>
      </c>
      <c r="S3" s="173" t="s">
        <v>278</v>
      </c>
      <c r="T3" s="33">
        <v>1400</v>
      </c>
      <c r="U3" s="8" t="s">
        <v>278</v>
      </c>
      <c r="V3" s="33">
        <v>0</v>
      </c>
      <c r="W3" s="143"/>
      <c r="X3" s="67">
        <v>0</v>
      </c>
      <c r="Y3" s="161"/>
      <c r="Z3" s="6">
        <v>0</v>
      </c>
      <c r="AA3" s="125"/>
      <c r="AB3" s="6"/>
      <c r="AC3" s="5"/>
      <c r="AD3" s="6"/>
      <c r="AE3" s="5"/>
      <c r="AF3" s="27"/>
      <c r="AG3" s="27"/>
      <c r="AH3" s="27"/>
    </row>
    <row r="4" spans="1:34" ht="18" customHeight="1">
      <c r="A4" s="18" t="s">
        <v>30</v>
      </c>
      <c r="B4" s="18" t="s">
        <v>31</v>
      </c>
      <c r="C4" s="76">
        <v>2400</v>
      </c>
      <c r="D4" s="29">
        <v>1400</v>
      </c>
      <c r="E4" s="8" t="s">
        <v>252</v>
      </c>
      <c r="F4" s="180">
        <v>1200</v>
      </c>
      <c r="G4" s="123" t="s">
        <v>252</v>
      </c>
      <c r="H4" s="19">
        <v>0</v>
      </c>
      <c r="I4" s="123"/>
      <c r="J4" s="4">
        <v>0</v>
      </c>
      <c r="K4" s="143"/>
      <c r="L4" s="17">
        <v>0</v>
      </c>
      <c r="M4" s="123"/>
      <c r="N4" s="6">
        <v>0</v>
      </c>
      <c r="O4" s="164"/>
      <c r="P4" s="58">
        <v>0</v>
      </c>
      <c r="Q4" s="123"/>
      <c r="R4" s="6">
        <v>0</v>
      </c>
      <c r="S4" s="172"/>
      <c r="T4" s="33">
        <v>0</v>
      </c>
      <c r="U4" s="173"/>
      <c r="V4" s="33">
        <v>0</v>
      </c>
      <c r="W4" s="143"/>
      <c r="X4" s="67">
        <v>0</v>
      </c>
      <c r="Y4" s="173"/>
      <c r="Z4" s="6">
        <v>0</v>
      </c>
      <c r="AA4" s="125"/>
      <c r="AB4" s="6"/>
      <c r="AC4" s="5"/>
      <c r="AD4" s="6"/>
      <c r="AE4" s="5"/>
      <c r="AF4" s="27"/>
      <c r="AG4" s="27"/>
      <c r="AH4" s="27"/>
    </row>
    <row r="5" spans="1:34" ht="13.5" customHeight="1">
      <c r="A5" s="20" t="s">
        <v>32</v>
      </c>
      <c r="B5" s="20" t="s">
        <v>33</v>
      </c>
      <c r="C5" s="3">
        <v>2400</v>
      </c>
      <c r="D5" s="29">
        <v>1400</v>
      </c>
      <c r="E5" s="24" t="s">
        <v>161</v>
      </c>
      <c r="F5" s="19">
        <v>1400</v>
      </c>
      <c r="G5" s="133" t="s">
        <v>178</v>
      </c>
      <c r="H5" s="19">
        <v>1400</v>
      </c>
      <c r="I5" s="124">
        <v>42986</v>
      </c>
      <c r="J5" s="4">
        <v>1400</v>
      </c>
      <c r="K5" s="144">
        <v>42987</v>
      </c>
      <c r="L5" s="17">
        <v>1400</v>
      </c>
      <c r="M5" s="123" t="s">
        <v>228</v>
      </c>
      <c r="N5" s="6">
        <v>1400</v>
      </c>
      <c r="O5" s="123">
        <v>42927</v>
      </c>
      <c r="P5" s="59">
        <v>1400</v>
      </c>
      <c r="Q5" s="169">
        <v>43081</v>
      </c>
      <c r="R5" s="6">
        <v>1400</v>
      </c>
      <c r="S5" s="172">
        <v>43435</v>
      </c>
      <c r="T5" s="33">
        <v>1400</v>
      </c>
      <c r="U5" s="197">
        <v>43283</v>
      </c>
      <c r="V5" s="33">
        <v>1400</v>
      </c>
      <c r="W5" s="143">
        <v>43376</v>
      </c>
      <c r="X5" s="67">
        <v>0</v>
      </c>
      <c r="Y5" s="195"/>
      <c r="Z5" s="6">
        <v>0</v>
      </c>
      <c r="AA5" s="200"/>
      <c r="AB5" s="6"/>
      <c r="AC5" s="5"/>
      <c r="AD5" s="6"/>
      <c r="AE5" s="9"/>
      <c r="AF5" s="27"/>
      <c r="AG5" s="27"/>
      <c r="AH5" s="27"/>
    </row>
    <row r="6" spans="1:34" ht="16.5" customHeight="1">
      <c r="A6" s="18" t="s">
        <v>34</v>
      </c>
      <c r="B6" s="18" t="s">
        <v>35</v>
      </c>
      <c r="C6" s="76">
        <v>2400</v>
      </c>
      <c r="D6" s="30">
        <v>1400</v>
      </c>
      <c r="E6" s="123">
        <v>42863</v>
      </c>
      <c r="F6" s="16">
        <v>1400</v>
      </c>
      <c r="G6" s="123">
        <v>42863</v>
      </c>
      <c r="H6" s="19">
        <v>1400</v>
      </c>
      <c r="I6" s="123">
        <v>42863</v>
      </c>
      <c r="J6" s="4">
        <v>1400</v>
      </c>
      <c r="K6" s="123">
        <v>42863</v>
      </c>
      <c r="L6" s="17">
        <v>1400</v>
      </c>
      <c r="M6" s="123">
        <v>42863</v>
      </c>
      <c r="N6" s="6">
        <v>1400</v>
      </c>
      <c r="O6" s="123">
        <v>43406</v>
      </c>
      <c r="P6" s="58">
        <v>1400</v>
      </c>
      <c r="Q6" s="196">
        <v>43406</v>
      </c>
      <c r="R6" s="6">
        <v>1400</v>
      </c>
      <c r="S6" s="196">
        <v>43406</v>
      </c>
      <c r="T6" s="33">
        <v>1400</v>
      </c>
      <c r="U6" s="196">
        <v>43406</v>
      </c>
      <c r="V6" s="33">
        <v>1400</v>
      </c>
      <c r="W6" s="196">
        <v>43406</v>
      </c>
      <c r="X6" s="67">
        <v>1400</v>
      </c>
      <c r="Y6" s="196">
        <v>43406</v>
      </c>
      <c r="Z6" s="6">
        <v>0</v>
      </c>
      <c r="AA6" s="200"/>
      <c r="AB6" s="6"/>
      <c r="AC6" s="9"/>
      <c r="AD6" s="6"/>
      <c r="AE6" s="9"/>
      <c r="AF6" s="27"/>
      <c r="AG6" s="27"/>
      <c r="AH6" s="27"/>
    </row>
    <row r="7" spans="1:34" ht="15" customHeight="1">
      <c r="A7" s="18" t="s">
        <v>36</v>
      </c>
      <c r="B7" s="18" t="s">
        <v>37</v>
      </c>
      <c r="C7" s="3">
        <v>2400</v>
      </c>
      <c r="D7" s="29">
        <v>1400</v>
      </c>
      <c r="E7" s="22">
        <v>42868</v>
      </c>
      <c r="F7" s="19">
        <v>1400</v>
      </c>
      <c r="G7" s="129">
        <v>42831</v>
      </c>
      <c r="H7" s="19">
        <v>1400</v>
      </c>
      <c r="I7" s="123" t="s">
        <v>175</v>
      </c>
      <c r="J7" s="50">
        <v>1400</v>
      </c>
      <c r="K7" s="143">
        <v>42986</v>
      </c>
      <c r="L7" s="17">
        <v>1400</v>
      </c>
      <c r="M7" s="123">
        <v>42895</v>
      </c>
      <c r="N7" s="6">
        <v>1400</v>
      </c>
      <c r="O7" s="123">
        <v>43079</v>
      </c>
      <c r="P7" s="59">
        <v>1400</v>
      </c>
      <c r="Q7" s="123">
        <v>43081</v>
      </c>
      <c r="R7" s="6">
        <v>1400</v>
      </c>
      <c r="S7" s="172">
        <v>43282</v>
      </c>
      <c r="T7" s="33">
        <v>1400</v>
      </c>
      <c r="U7" s="8">
        <v>43133</v>
      </c>
      <c r="V7" s="33">
        <v>1400</v>
      </c>
      <c r="W7" s="143">
        <v>43133</v>
      </c>
      <c r="X7" s="67">
        <v>1400</v>
      </c>
      <c r="Y7" s="161">
        <v>43134</v>
      </c>
      <c r="Z7" s="6">
        <v>0</v>
      </c>
      <c r="AA7" s="125"/>
      <c r="AB7" s="6"/>
      <c r="AC7" s="5"/>
      <c r="AD7" s="6"/>
      <c r="AE7" s="9"/>
      <c r="AF7" s="27"/>
      <c r="AG7" s="27"/>
      <c r="AH7" s="27"/>
    </row>
    <row r="8" spans="1:34" ht="16.5" customHeight="1">
      <c r="A8" s="18" t="s">
        <v>38</v>
      </c>
      <c r="B8" s="18" t="s">
        <v>39</v>
      </c>
      <c r="C8" s="76">
        <v>0</v>
      </c>
      <c r="D8" s="29">
        <v>1400</v>
      </c>
      <c r="E8" s="22">
        <v>42838</v>
      </c>
      <c r="F8" s="16">
        <v>1400</v>
      </c>
      <c r="G8" s="128" t="s">
        <v>195</v>
      </c>
      <c r="H8" s="19">
        <v>1400</v>
      </c>
      <c r="I8" s="128" t="s">
        <v>195</v>
      </c>
      <c r="J8" s="4">
        <v>1400</v>
      </c>
      <c r="K8" s="128" t="s">
        <v>195</v>
      </c>
      <c r="L8" s="17">
        <v>1400</v>
      </c>
      <c r="M8" s="128" t="s">
        <v>195</v>
      </c>
      <c r="N8" s="6">
        <v>1400</v>
      </c>
      <c r="O8" s="164">
        <v>42746</v>
      </c>
      <c r="P8" s="58">
        <v>1400</v>
      </c>
      <c r="Q8" s="123">
        <v>42746</v>
      </c>
      <c r="R8" s="6">
        <v>1400</v>
      </c>
      <c r="S8" s="172">
        <v>42746</v>
      </c>
      <c r="T8" s="33">
        <v>1400</v>
      </c>
      <c r="U8" s="63" t="s">
        <v>253</v>
      </c>
      <c r="V8" s="33">
        <v>1400</v>
      </c>
      <c r="W8" s="145" t="s">
        <v>280</v>
      </c>
      <c r="X8" s="67">
        <v>1400</v>
      </c>
      <c r="Y8" s="195">
        <v>43345</v>
      </c>
      <c r="Z8" s="6">
        <v>0</v>
      </c>
      <c r="AA8" s="125"/>
      <c r="AB8" s="6"/>
      <c r="AC8" s="5"/>
      <c r="AD8" s="6"/>
      <c r="AE8" s="9"/>
      <c r="AF8" s="27"/>
      <c r="AG8" s="27"/>
      <c r="AH8" s="27"/>
    </row>
    <row r="9" spans="1:34" ht="18" customHeight="1">
      <c r="A9" s="18" t="s">
        <v>40</v>
      </c>
      <c r="B9" s="18" t="s">
        <v>41</v>
      </c>
      <c r="C9" s="3">
        <v>0</v>
      </c>
      <c r="D9" s="30">
        <v>1400</v>
      </c>
      <c r="E9" s="22">
        <v>42835</v>
      </c>
      <c r="F9" s="19">
        <v>1400</v>
      </c>
      <c r="G9" s="26">
        <v>42866</v>
      </c>
      <c r="H9" s="19">
        <v>1400</v>
      </c>
      <c r="I9" s="126">
        <v>43075</v>
      </c>
      <c r="J9" s="4">
        <v>1400</v>
      </c>
      <c r="K9" s="142">
        <v>43015</v>
      </c>
      <c r="L9" s="17">
        <v>1400</v>
      </c>
      <c r="M9" s="158">
        <v>43016</v>
      </c>
      <c r="N9" s="6">
        <v>1400</v>
      </c>
      <c r="O9" s="123">
        <v>43048</v>
      </c>
      <c r="P9" s="59">
        <v>1400</v>
      </c>
      <c r="Q9" s="123">
        <v>43018</v>
      </c>
      <c r="R9" s="6">
        <v>1400</v>
      </c>
      <c r="S9" s="172">
        <v>42989</v>
      </c>
      <c r="T9" s="33">
        <v>1400</v>
      </c>
      <c r="U9" s="123">
        <v>43252</v>
      </c>
      <c r="V9" s="33">
        <v>1400</v>
      </c>
      <c r="W9" s="143">
        <v>43374</v>
      </c>
      <c r="X9" s="67">
        <v>1400</v>
      </c>
      <c r="Y9" s="161">
        <v>43436</v>
      </c>
      <c r="Z9" s="6">
        <v>1400</v>
      </c>
      <c r="AA9" s="125">
        <v>43437</v>
      </c>
      <c r="AB9" s="6"/>
      <c r="AC9" s="5"/>
      <c r="AD9" s="6"/>
      <c r="AE9" s="5"/>
      <c r="AF9" s="27"/>
      <c r="AG9" s="27"/>
      <c r="AH9" s="27"/>
    </row>
    <row r="10" spans="1:34" ht="16.5" customHeight="1">
      <c r="A10" s="18" t="s">
        <v>42</v>
      </c>
      <c r="B10" s="18" t="s">
        <v>43</v>
      </c>
      <c r="C10" s="76">
        <v>3600</v>
      </c>
      <c r="D10" s="29">
        <v>1400</v>
      </c>
      <c r="E10" s="22" t="s">
        <v>175</v>
      </c>
      <c r="F10" s="16">
        <v>1400</v>
      </c>
      <c r="G10" s="22" t="s">
        <v>175</v>
      </c>
      <c r="H10" s="19">
        <v>1400</v>
      </c>
      <c r="I10" s="127" t="s">
        <v>175</v>
      </c>
      <c r="J10" s="4">
        <v>1400</v>
      </c>
      <c r="K10" s="146" t="s">
        <v>175</v>
      </c>
      <c r="L10" s="17">
        <v>1400</v>
      </c>
      <c r="M10" s="127" t="s">
        <v>229</v>
      </c>
      <c r="N10" s="6">
        <v>1400</v>
      </c>
      <c r="O10" s="127" t="s">
        <v>229</v>
      </c>
      <c r="P10" s="58">
        <v>1400</v>
      </c>
      <c r="Q10" s="127" t="s">
        <v>229</v>
      </c>
      <c r="R10" s="6">
        <v>0</v>
      </c>
      <c r="S10" s="156"/>
      <c r="T10" s="33">
        <v>0</v>
      </c>
      <c r="U10" s="127"/>
      <c r="V10" s="33">
        <v>0</v>
      </c>
      <c r="W10" s="143"/>
      <c r="X10" s="67">
        <v>0</v>
      </c>
      <c r="Y10" s="161"/>
      <c r="Z10" s="6">
        <v>0</v>
      </c>
      <c r="AA10" s="200"/>
      <c r="AB10" s="6"/>
      <c r="AC10" s="9"/>
      <c r="AD10" s="6"/>
      <c r="AE10" s="9"/>
      <c r="AF10" s="27"/>
      <c r="AG10" s="27"/>
      <c r="AH10" s="27"/>
    </row>
    <row r="11" spans="1:34" ht="15.75" customHeight="1">
      <c r="A11" s="18" t="s">
        <v>44</v>
      </c>
      <c r="B11" s="18" t="s">
        <v>45</v>
      </c>
      <c r="C11" s="3">
        <v>2400</v>
      </c>
      <c r="D11" s="29">
        <v>1400</v>
      </c>
      <c r="E11" s="127">
        <v>43075</v>
      </c>
      <c r="F11" s="19">
        <v>1400</v>
      </c>
      <c r="G11" s="135">
        <v>43075</v>
      </c>
      <c r="H11" s="19">
        <v>1400</v>
      </c>
      <c r="I11" s="127">
        <v>43075</v>
      </c>
      <c r="J11" s="50">
        <v>1400</v>
      </c>
      <c r="K11" s="147">
        <v>43075</v>
      </c>
      <c r="L11" s="17">
        <v>1400</v>
      </c>
      <c r="M11" s="159">
        <v>42747</v>
      </c>
      <c r="N11" s="6">
        <v>1400</v>
      </c>
      <c r="O11" s="159">
        <v>42747</v>
      </c>
      <c r="P11" s="59">
        <v>1400</v>
      </c>
      <c r="Q11" s="159">
        <v>42747</v>
      </c>
      <c r="R11" s="6">
        <v>1400</v>
      </c>
      <c r="S11" s="159">
        <v>42747</v>
      </c>
      <c r="T11" s="33">
        <v>1400</v>
      </c>
      <c r="U11" s="159">
        <v>42747</v>
      </c>
      <c r="V11" s="33">
        <v>0</v>
      </c>
      <c r="W11" s="143"/>
      <c r="X11" s="67">
        <v>0</v>
      </c>
      <c r="Y11" s="161"/>
      <c r="Z11" s="6">
        <v>0</v>
      </c>
      <c r="AA11" s="169"/>
      <c r="AB11" s="6"/>
      <c r="AC11" s="5"/>
      <c r="AD11" s="6"/>
      <c r="AE11" s="9"/>
      <c r="AF11" s="27"/>
      <c r="AG11" s="27"/>
      <c r="AH11" s="27"/>
    </row>
    <row r="12" spans="1:34" ht="14.25" customHeight="1">
      <c r="A12" s="18" t="s">
        <v>46</v>
      </c>
      <c r="B12" s="18" t="s">
        <v>47</v>
      </c>
      <c r="C12" s="76">
        <v>0</v>
      </c>
      <c r="D12" s="30">
        <v>1400</v>
      </c>
      <c r="E12" s="22">
        <v>42831</v>
      </c>
      <c r="F12" s="16">
        <v>1400</v>
      </c>
      <c r="G12" s="26">
        <v>42882</v>
      </c>
      <c r="H12" s="19">
        <v>1400</v>
      </c>
      <c r="I12" s="126">
        <v>43014</v>
      </c>
      <c r="J12" s="4">
        <v>1400</v>
      </c>
      <c r="K12" s="142" t="s">
        <v>194</v>
      </c>
      <c r="L12" s="17">
        <v>1400</v>
      </c>
      <c r="M12" s="128" t="s">
        <v>253</v>
      </c>
      <c r="N12" s="6">
        <v>1400</v>
      </c>
      <c r="O12" s="164" t="s">
        <v>253</v>
      </c>
      <c r="P12" s="58">
        <v>1400</v>
      </c>
      <c r="Q12" s="123" t="s">
        <v>253</v>
      </c>
      <c r="R12" s="6">
        <v>1400</v>
      </c>
      <c r="S12" s="172" t="s">
        <v>280</v>
      </c>
      <c r="T12" s="33">
        <v>1400</v>
      </c>
      <c r="U12" s="172" t="s">
        <v>280</v>
      </c>
      <c r="V12" s="33">
        <v>1400</v>
      </c>
      <c r="W12" s="145" t="s">
        <v>280</v>
      </c>
      <c r="X12" s="67">
        <v>1400</v>
      </c>
      <c r="Y12" s="172">
        <v>43345</v>
      </c>
      <c r="Z12" s="6">
        <v>0</v>
      </c>
      <c r="AA12" s="125"/>
      <c r="AB12" s="6"/>
      <c r="AC12" s="5"/>
      <c r="AD12" s="6"/>
      <c r="AE12" s="9"/>
      <c r="AF12" s="27"/>
      <c r="AG12" s="27"/>
      <c r="AH12" s="27"/>
    </row>
    <row r="13" spans="1:34" ht="12.75" customHeight="1">
      <c r="A13" s="18" t="s">
        <v>48</v>
      </c>
      <c r="B13" s="18" t="s">
        <v>49</v>
      </c>
      <c r="C13" s="3">
        <v>0</v>
      </c>
      <c r="D13" s="29">
        <v>1400</v>
      </c>
      <c r="E13" s="156">
        <v>43076</v>
      </c>
      <c r="F13" s="19">
        <v>1400</v>
      </c>
      <c r="G13" s="156">
        <v>43076</v>
      </c>
      <c r="H13" s="19">
        <v>1400</v>
      </c>
      <c r="I13" s="127">
        <v>43076</v>
      </c>
      <c r="J13" s="4">
        <v>1400</v>
      </c>
      <c r="K13" s="146">
        <v>43076</v>
      </c>
      <c r="L13" s="17">
        <v>1400</v>
      </c>
      <c r="M13" s="161">
        <v>43081</v>
      </c>
      <c r="N13" s="6">
        <v>1400</v>
      </c>
      <c r="O13" s="161">
        <v>43081</v>
      </c>
      <c r="P13" s="59">
        <v>1400</v>
      </c>
      <c r="Q13" s="161">
        <v>43081</v>
      </c>
      <c r="R13" s="6">
        <v>1400</v>
      </c>
      <c r="S13" s="161">
        <v>43081</v>
      </c>
      <c r="T13" s="33">
        <v>1400</v>
      </c>
      <c r="U13" s="161">
        <v>43081</v>
      </c>
      <c r="V13" s="33">
        <v>0</v>
      </c>
      <c r="W13" s="143"/>
      <c r="X13" s="67">
        <v>0</v>
      </c>
      <c r="Y13" s="161"/>
      <c r="Z13" s="6">
        <v>0</v>
      </c>
      <c r="AA13" s="125"/>
      <c r="AB13" s="6"/>
      <c r="AC13" s="5"/>
      <c r="AD13" s="6"/>
      <c r="AE13" s="5"/>
      <c r="AF13" s="27"/>
      <c r="AG13" s="27"/>
      <c r="AH13" s="27"/>
    </row>
    <row r="14" spans="1:34" ht="14.25" customHeight="1">
      <c r="A14" s="18" t="s">
        <v>50</v>
      </c>
      <c r="B14" s="18" t="s">
        <v>51</v>
      </c>
      <c r="C14" s="76">
        <v>1200</v>
      </c>
      <c r="D14" s="29">
        <v>1400</v>
      </c>
      <c r="E14" s="146">
        <v>42801</v>
      </c>
      <c r="F14" s="16">
        <v>1400</v>
      </c>
      <c r="G14" s="127">
        <v>42863</v>
      </c>
      <c r="H14" s="19">
        <v>1400</v>
      </c>
      <c r="I14" s="126" t="s">
        <v>205</v>
      </c>
      <c r="J14" s="4">
        <v>1400</v>
      </c>
      <c r="K14" s="148">
        <v>42896</v>
      </c>
      <c r="L14" s="17">
        <v>1400</v>
      </c>
      <c r="M14" s="128">
        <v>42866</v>
      </c>
      <c r="N14" s="6">
        <v>1400</v>
      </c>
      <c r="O14" s="164">
        <v>42867</v>
      </c>
      <c r="P14" s="58">
        <v>1400</v>
      </c>
      <c r="Q14" s="128">
        <v>43374</v>
      </c>
      <c r="R14" s="6">
        <v>1400</v>
      </c>
      <c r="S14" s="172">
        <v>43222</v>
      </c>
      <c r="T14" s="33">
        <v>0</v>
      </c>
      <c r="U14" s="179"/>
      <c r="V14" s="33">
        <v>0</v>
      </c>
      <c r="W14" s="143"/>
      <c r="X14" s="67">
        <v>0</v>
      </c>
      <c r="Y14" s="161"/>
      <c r="Z14" s="6">
        <v>0</v>
      </c>
      <c r="AA14" s="125"/>
      <c r="AB14" s="6"/>
      <c r="AC14" s="5"/>
      <c r="AD14" s="6"/>
      <c r="AE14" s="5"/>
      <c r="AF14" s="27"/>
      <c r="AG14" s="27"/>
      <c r="AH14" s="27"/>
    </row>
    <row r="15" spans="1:34" ht="14.25" customHeight="1">
      <c r="A15" s="18" t="s">
        <v>52</v>
      </c>
      <c r="B15" s="18" t="s">
        <v>53</v>
      </c>
      <c r="C15" s="3">
        <v>1200</v>
      </c>
      <c r="D15" s="30">
        <v>1400</v>
      </c>
      <c r="E15" s="5">
        <v>42857</v>
      </c>
      <c r="F15" s="19">
        <v>1400</v>
      </c>
      <c r="G15" s="125">
        <v>42803</v>
      </c>
      <c r="H15" s="19">
        <v>1400</v>
      </c>
      <c r="I15" s="125">
        <v>42803</v>
      </c>
      <c r="J15" s="50">
        <v>1400</v>
      </c>
      <c r="K15" s="145">
        <v>42958</v>
      </c>
      <c r="L15" s="17">
        <v>1400</v>
      </c>
      <c r="M15" s="125">
        <v>42958</v>
      </c>
      <c r="N15" s="6">
        <v>1400</v>
      </c>
      <c r="O15" s="125">
        <v>42958</v>
      </c>
      <c r="P15" s="59">
        <v>1400</v>
      </c>
      <c r="Q15" s="125">
        <v>42958</v>
      </c>
      <c r="R15" s="6">
        <v>0</v>
      </c>
      <c r="S15" s="172"/>
      <c r="T15" s="33">
        <v>0</v>
      </c>
      <c r="U15" s="179"/>
      <c r="V15" s="33">
        <v>0</v>
      </c>
      <c r="W15" s="143"/>
      <c r="X15" s="67">
        <v>0</v>
      </c>
      <c r="Y15" s="172"/>
      <c r="Z15" s="6">
        <v>0</v>
      </c>
      <c r="AA15" s="125"/>
      <c r="AB15" s="6"/>
      <c r="AC15" s="5"/>
      <c r="AD15" s="6"/>
      <c r="AE15" s="5"/>
      <c r="AF15" s="27"/>
      <c r="AG15" s="27"/>
      <c r="AH15" s="27"/>
    </row>
    <row r="16" spans="1:34" ht="11.25" customHeight="1">
      <c r="A16" s="18" t="s">
        <v>54</v>
      </c>
      <c r="B16" s="18" t="s">
        <v>55</v>
      </c>
      <c r="C16" s="76">
        <v>0</v>
      </c>
      <c r="D16" s="29">
        <v>1400</v>
      </c>
      <c r="E16" s="32">
        <v>42746</v>
      </c>
      <c r="F16" s="16">
        <v>1400</v>
      </c>
      <c r="G16" s="23">
        <v>42855</v>
      </c>
      <c r="H16" s="19">
        <v>1400</v>
      </c>
      <c r="I16" s="122">
        <v>42773</v>
      </c>
      <c r="J16" s="4">
        <v>1400</v>
      </c>
      <c r="K16" s="142">
        <v>42773</v>
      </c>
      <c r="L16" s="17">
        <v>1400</v>
      </c>
      <c r="M16" s="128">
        <v>42744</v>
      </c>
      <c r="N16" s="6">
        <v>1400</v>
      </c>
      <c r="O16" s="164">
        <v>42746</v>
      </c>
      <c r="P16" s="58">
        <v>1400</v>
      </c>
      <c r="Q16" s="164">
        <v>42746</v>
      </c>
      <c r="R16" s="6">
        <v>1400</v>
      </c>
      <c r="S16" s="174" t="s">
        <v>282</v>
      </c>
      <c r="T16" s="33">
        <v>1400</v>
      </c>
      <c r="U16" s="174" t="s">
        <v>282</v>
      </c>
      <c r="V16" s="33">
        <v>1400</v>
      </c>
      <c r="W16" s="148">
        <v>43222</v>
      </c>
      <c r="X16" s="67">
        <v>1400</v>
      </c>
      <c r="Y16" s="161">
        <v>43222</v>
      </c>
      <c r="Z16" s="6">
        <v>0</v>
      </c>
      <c r="AA16" s="128"/>
      <c r="AB16" s="6"/>
      <c r="AC16" s="10"/>
      <c r="AD16" s="6"/>
      <c r="AE16" s="5"/>
      <c r="AF16" s="27"/>
      <c r="AG16" s="27"/>
      <c r="AH16" s="27"/>
    </row>
    <row r="17" spans="1:34" ht="12.75" customHeight="1">
      <c r="A17" s="18" t="s">
        <v>56</v>
      </c>
      <c r="B17" s="18" t="s">
        <v>57</v>
      </c>
      <c r="C17" s="3">
        <v>2400</v>
      </c>
      <c r="D17" s="29">
        <v>1400</v>
      </c>
      <c r="E17" s="22" t="s">
        <v>193</v>
      </c>
      <c r="F17" s="19">
        <v>1400</v>
      </c>
      <c r="G17" s="21" t="s">
        <v>193</v>
      </c>
      <c r="H17" s="19">
        <v>1400</v>
      </c>
      <c r="I17" s="123">
        <v>42775</v>
      </c>
      <c r="J17" s="4">
        <v>1400</v>
      </c>
      <c r="K17" s="123">
        <v>42775</v>
      </c>
      <c r="L17" s="17">
        <v>1400</v>
      </c>
      <c r="M17" s="123">
        <v>42775</v>
      </c>
      <c r="N17" s="6">
        <v>1400</v>
      </c>
      <c r="O17" s="123">
        <v>42775</v>
      </c>
      <c r="P17" s="59">
        <v>1400</v>
      </c>
      <c r="Q17" s="123" t="s">
        <v>290</v>
      </c>
      <c r="R17" s="6">
        <v>1400</v>
      </c>
      <c r="S17" s="123" t="s">
        <v>290</v>
      </c>
      <c r="T17" s="33">
        <v>1400</v>
      </c>
      <c r="U17" s="123" t="s">
        <v>290</v>
      </c>
      <c r="V17" s="33">
        <v>1400</v>
      </c>
      <c r="W17" s="143">
        <v>43437</v>
      </c>
      <c r="X17" s="67">
        <v>1400</v>
      </c>
      <c r="Y17" s="173">
        <v>43437</v>
      </c>
      <c r="Z17" s="6">
        <v>0</v>
      </c>
      <c r="AA17" s="125"/>
      <c r="AB17" s="6"/>
      <c r="AC17" s="5"/>
      <c r="AD17" s="6"/>
      <c r="AE17" s="5"/>
      <c r="AF17" s="27"/>
      <c r="AG17" s="27"/>
      <c r="AH17" s="27"/>
    </row>
    <row r="18" spans="1:34" ht="12.75" customHeight="1">
      <c r="A18" s="20" t="s">
        <v>58</v>
      </c>
      <c r="B18" s="20" t="s">
        <v>59</v>
      </c>
      <c r="C18" s="76">
        <v>0</v>
      </c>
      <c r="D18" s="30">
        <v>1400</v>
      </c>
      <c r="E18" s="10">
        <v>42835</v>
      </c>
      <c r="F18" s="16">
        <v>1400</v>
      </c>
      <c r="G18" s="10">
        <v>42874</v>
      </c>
      <c r="H18" s="19">
        <v>1400</v>
      </c>
      <c r="I18" s="128">
        <v>42832</v>
      </c>
      <c r="J18" s="4">
        <v>1400</v>
      </c>
      <c r="K18" s="148">
        <v>42832</v>
      </c>
      <c r="L18" s="17">
        <v>1400</v>
      </c>
      <c r="M18" s="143" t="s">
        <v>280</v>
      </c>
      <c r="N18" s="6">
        <v>1400</v>
      </c>
      <c r="O18" s="143" t="s">
        <v>280</v>
      </c>
      <c r="P18" s="58">
        <v>1400</v>
      </c>
      <c r="Q18" s="143" t="s">
        <v>280</v>
      </c>
      <c r="R18" s="6">
        <v>1400</v>
      </c>
      <c r="S18" s="143" t="s">
        <v>280</v>
      </c>
      <c r="T18" s="33">
        <v>1400</v>
      </c>
      <c r="U18" s="143" t="s">
        <v>280</v>
      </c>
      <c r="V18" s="33">
        <v>200</v>
      </c>
      <c r="W18" s="143" t="s">
        <v>280</v>
      </c>
      <c r="X18" s="67">
        <v>0</v>
      </c>
      <c r="Y18" s="161"/>
      <c r="Z18" s="6">
        <v>0</v>
      </c>
      <c r="AA18" s="128"/>
      <c r="AB18" s="6"/>
      <c r="AC18" s="10"/>
      <c r="AD18" s="6"/>
      <c r="AE18" s="9"/>
      <c r="AF18" s="27"/>
      <c r="AG18" s="27"/>
      <c r="AH18" s="27"/>
    </row>
    <row r="19" spans="1:34" ht="15.75" customHeight="1">
      <c r="A19" s="18" t="s">
        <v>60</v>
      </c>
      <c r="B19" s="18" t="s">
        <v>61</v>
      </c>
      <c r="C19" s="3">
        <v>0</v>
      </c>
      <c r="D19" s="29">
        <v>1400</v>
      </c>
      <c r="E19" s="34" t="s">
        <v>161</v>
      </c>
      <c r="F19" s="19">
        <v>1400</v>
      </c>
      <c r="G19" s="34" t="s">
        <v>161</v>
      </c>
      <c r="H19" s="19">
        <v>1400</v>
      </c>
      <c r="I19" s="126" t="s">
        <v>161</v>
      </c>
      <c r="J19" s="50">
        <v>1400</v>
      </c>
      <c r="K19" s="149" t="s">
        <v>206</v>
      </c>
      <c r="L19" s="17">
        <v>1400</v>
      </c>
      <c r="M19" s="149" t="s">
        <v>206</v>
      </c>
      <c r="N19" s="6">
        <v>1400</v>
      </c>
      <c r="O19" s="149" t="s">
        <v>206</v>
      </c>
      <c r="P19" s="59">
        <v>1400</v>
      </c>
      <c r="Q19" s="170" t="s">
        <v>252</v>
      </c>
      <c r="R19" s="6">
        <v>1400</v>
      </c>
      <c r="S19" s="175" t="s">
        <v>252</v>
      </c>
      <c r="T19" s="33">
        <v>1400</v>
      </c>
      <c r="U19" s="175" t="s">
        <v>252</v>
      </c>
      <c r="V19" s="33">
        <v>1400</v>
      </c>
      <c r="W19" s="143" t="s">
        <v>304</v>
      </c>
      <c r="X19" s="67">
        <v>1400</v>
      </c>
      <c r="Y19" s="143" t="s">
        <v>304</v>
      </c>
      <c r="Z19" s="6">
        <v>1400</v>
      </c>
      <c r="AA19" s="143" t="s">
        <v>304</v>
      </c>
      <c r="AB19" s="6"/>
      <c r="AC19" s="5"/>
      <c r="AD19" s="6"/>
      <c r="AE19" s="5"/>
      <c r="AF19" s="27"/>
      <c r="AG19" s="27"/>
      <c r="AH19" s="27"/>
    </row>
    <row r="20" spans="1:34" ht="15.75" customHeight="1">
      <c r="A20" s="18" t="s">
        <v>62</v>
      </c>
      <c r="B20" s="18" t="s">
        <v>63</v>
      </c>
      <c r="C20" s="76">
        <v>0</v>
      </c>
      <c r="D20" s="29">
        <v>1400</v>
      </c>
      <c r="E20" s="164">
        <v>42775</v>
      </c>
      <c r="F20" s="16">
        <v>1400</v>
      </c>
      <c r="G20" s="164">
        <v>42775</v>
      </c>
      <c r="H20" s="19">
        <v>1400</v>
      </c>
      <c r="I20" s="164">
        <v>42775</v>
      </c>
      <c r="J20" s="4">
        <v>1400</v>
      </c>
      <c r="K20" s="164">
        <v>42775</v>
      </c>
      <c r="L20" s="17">
        <v>1400</v>
      </c>
      <c r="M20" s="164">
        <v>42775</v>
      </c>
      <c r="N20" s="6">
        <v>1400</v>
      </c>
      <c r="O20" s="164">
        <v>42775</v>
      </c>
      <c r="P20" s="58">
        <v>1400</v>
      </c>
      <c r="Q20" s="123" t="s">
        <v>305</v>
      </c>
      <c r="R20" s="6">
        <v>1400</v>
      </c>
      <c r="S20" s="123" t="s">
        <v>305</v>
      </c>
      <c r="T20" s="33">
        <v>1400</v>
      </c>
      <c r="U20" s="123" t="s">
        <v>305</v>
      </c>
      <c r="V20" s="33">
        <v>1400</v>
      </c>
      <c r="W20" s="123" t="s">
        <v>305</v>
      </c>
      <c r="X20" s="67">
        <v>1400</v>
      </c>
      <c r="Y20" s="123" t="s">
        <v>305</v>
      </c>
      <c r="Z20" s="6">
        <v>1400</v>
      </c>
      <c r="AA20" s="123" t="s">
        <v>305</v>
      </c>
      <c r="AB20" s="6"/>
      <c r="AC20" s="8"/>
      <c r="AD20" s="6"/>
      <c r="AE20" s="5"/>
      <c r="AF20" s="27"/>
      <c r="AG20" s="27"/>
      <c r="AH20" s="27"/>
    </row>
    <row r="21" spans="1:34">
      <c r="A21" s="18" t="s">
        <v>64</v>
      </c>
      <c r="B21" s="18" t="s">
        <v>65</v>
      </c>
      <c r="C21" s="3">
        <v>4800</v>
      </c>
      <c r="D21" s="30">
        <v>1400</v>
      </c>
      <c r="E21" s="26">
        <v>42829</v>
      </c>
      <c r="F21" s="19">
        <v>1400</v>
      </c>
      <c r="G21" s="129">
        <v>42925</v>
      </c>
      <c r="H21" s="19">
        <v>1400</v>
      </c>
      <c r="I21" s="129">
        <v>42925</v>
      </c>
      <c r="J21" s="4">
        <v>1400</v>
      </c>
      <c r="K21" s="129">
        <v>42925</v>
      </c>
      <c r="L21" s="17">
        <v>1400</v>
      </c>
      <c r="M21" s="129">
        <v>42925</v>
      </c>
      <c r="N21" s="6">
        <v>1400</v>
      </c>
      <c r="O21" s="129">
        <v>42925</v>
      </c>
      <c r="P21" s="59">
        <v>1400</v>
      </c>
      <c r="Q21" s="169" t="s">
        <v>303</v>
      </c>
      <c r="R21" s="6">
        <v>1400</v>
      </c>
      <c r="S21" s="169" t="s">
        <v>303</v>
      </c>
      <c r="T21" s="33">
        <v>1400</v>
      </c>
      <c r="U21" s="169" t="s">
        <v>303</v>
      </c>
      <c r="V21" s="33">
        <v>1400</v>
      </c>
      <c r="W21" s="169" t="s">
        <v>303</v>
      </c>
      <c r="X21" s="67">
        <v>1400</v>
      </c>
      <c r="Y21" s="169" t="s">
        <v>303</v>
      </c>
      <c r="Z21" s="6">
        <v>3000</v>
      </c>
      <c r="AA21" s="169" t="s">
        <v>303</v>
      </c>
      <c r="AB21" s="6"/>
      <c r="AC21" s="5"/>
      <c r="AD21" s="6"/>
      <c r="AE21" s="5"/>
      <c r="AF21" s="27"/>
      <c r="AG21" s="27"/>
      <c r="AH21" s="27"/>
    </row>
    <row r="22" spans="1:34">
      <c r="A22" s="18" t="s">
        <v>66</v>
      </c>
      <c r="B22" s="18" t="s">
        <v>67</v>
      </c>
      <c r="C22" s="76">
        <v>0</v>
      </c>
      <c r="D22" s="29">
        <v>1400</v>
      </c>
      <c r="E22" s="22">
        <v>42859</v>
      </c>
      <c r="F22" s="16">
        <v>1400</v>
      </c>
      <c r="G22" s="26">
        <v>42859</v>
      </c>
      <c r="H22" s="19">
        <v>1400</v>
      </c>
      <c r="I22" s="126">
        <v>42830</v>
      </c>
      <c r="J22" s="4">
        <v>1400</v>
      </c>
      <c r="K22" s="145">
        <v>42830</v>
      </c>
      <c r="L22" s="17">
        <v>1400</v>
      </c>
      <c r="M22" s="128">
        <v>42830</v>
      </c>
      <c r="N22" s="6">
        <v>1400</v>
      </c>
      <c r="O22" s="164">
        <v>42830</v>
      </c>
      <c r="P22" s="58">
        <v>1400</v>
      </c>
      <c r="Q22" s="123" t="s">
        <v>242</v>
      </c>
      <c r="R22" s="6">
        <v>1400</v>
      </c>
      <c r="S22" s="172" t="s">
        <v>242</v>
      </c>
      <c r="T22" s="33">
        <v>1400</v>
      </c>
      <c r="U22" s="173">
        <v>43134</v>
      </c>
      <c r="V22" s="33">
        <v>1400</v>
      </c>
      <c r="W22" s="143">
        <v>43134</v>
      </c>
      <c r="X22" s="67">
        <v>1400</v>
      </c>
      <c r="Y22" s="197">
        <v>43134</v>
      </c>
      <c r="Z22" s="6">
        <v>1400</v>
      </c>
      <c r="AA22" s="125">
        <v>43134</v>
      </c>
      <c r="AB22" s="6"/>
      <c r="AC22" s="5"/>
      <c r="AD22" s="6"/>
      <c r="AE22" s="9"/>
      <c r="AF22" s="27"/>
      <c r="AG22" s="27"/>
      <c r="AH22" s="27"/>
    </row>
    <row r="23" spans="1:34">
      <c r="A23" s="18" t="s">
        <v>68</v>
      </c>
      <c r="B23" s="18" t="s">
        <v>69</v>
      </c>
      <c r="C23" s="3">
        <v>0</v>
      </c>
      <c r="D23" s="29">
        <v>1400</v>
      </c>
      <c r="E23" s="127">
        <v>43015</v>
      </c>
      <c r="F23" s="19">
        <v>1400</v>
      </c>
      <c r="G23" s="127">
        <v>43015</v>
      </c>
      <c r="H23" s="19">
        <v>1400</v>
      </c>
      <c r="I23" s="127">
        <v>43015</v>
      </c>
      <c r="J23" s="50">
        <v>1400</v>
      </c>
      <c r="K23" s="127">
        <v>43015</v>
      </c>
      <c r="L23" s="17">
        <v>1400</v>
      </c>
      <c r="M23" s="128">
        <v>42834</v>
      </c>
      <c r="N23" s="6">
        <v>1400</v>
      </c>
      <c r="O23" s="123">
        <v>42834</v>
      </c>
      <c r="P23" s="59">
        <v>1400</v>
      </c>
      <c r="Q23" s="129">
        <v>42776</v>
      </c>
      <c r="R23" s="6">
        <v>1400</v>
      </c>
      <c r="S23" s="172" t="s">
        <v>241</v>
      </c>
      <c r="T23" s="33">
        <v>1400</v>
      </c>
      <c r="U23" s="172">
        <v>43160</v>
      </c>
      <c r="V23" s="33">
        <v>1400</v>
      </c>
      <c r="W23" s="145">
        <v>43160</v>
      </c>
      <c r="X23" s="67">
        <v>1400</v>
      </c>
      <c r="Y23" s="172">
        <v>43161</v>
      </c>
      <c r="Z23" s="6">
        <v>1400</v>
      </c>
      <c r="AA23" s="125">
        <v>43376</v>
      </c>
      <c r="AB23" s="6"/>
      <c r="AC23" s="5"/>
      <c r="AD23" s="6"/>
      <c r="AE23" s="5"/>
      <c r="AF23" s="27"/>
      <c r="AG23" s="27"/>
      <c r="AH23" s="27"/>
    </row>
    <row r="24" spans="1:34" ht="18.75" customHeight="1">
      <c r="A24" s="107" t="s">
        <v>70</v>
      </c>
      <c r="B24" s="107" t="s">
        <v>71</v>
      </c>
      <c r="C24" s="76">
        <v>1200</v>
      </c>
      <c r="D24" s="30">
        <v>1400</v>
      </c>
      <c r="E24" s="25" t="s">
        <v>178</v>
      </c>
      <c r="F24" s="16">
        <v>1400</v>
      </c>
      <c r="G24" s="25" t="s">
        <v>178</v>
      </c>
      <c r="H24" s="19">
        <v>1400</v>
      </c>
      <c r="I24" s="25" t="s">
        <v>178</v>
      </c>
      <c r="J24" s="4">
        <v>1400</v>
      </c>
      <c r="K24" s="25" t="s">
        <v>178</v>
      </c>
      <c r="L24" s="17">
        <v>1400</v>
      </c>
      <c r="M24" s="128" t="s">
        <v>253</v>
      </c>
      <c r="N24" s="6">
        <v>1400</v>
      </c>
      <c r="O24" s="165" t="s">
        <v>253</v>
      </c>
      <c r="P24" s="58">
        <v>1400</v>
      </c>
      <c r="Q24" s="165" t="s">
        <v>253</v>
      </c>
      <c r="R24" s="6">
        <v>0</v>
      </c>
      <c r="S24" s="172"/>
      <c r="T24" s="33">
        <v>0</v>
      </c>
      <c r="U24" s="172"/>
      <c r="V24" s="33">
        <v>0</v>
      </c>
      <c r="W24" s="145"/>
      <c r="X24" s="67">
        <v>0</v>
      </c>
      <c r="Y24" s="172"/>
      <c r="Z24" s="6">
        <v>0</v>
      </c>
      <c r="AA24" s="201"/>
      <c r="AB24" s="6"/>
      <c r="AC24" s="5"/>
      <c r="AD24" s="6"/>
      <c r="AE24" s="5"/>
      <c r="AF24" s="27"/>
      <c r="AG24" s="27"/>
      <c r="AH24" s="27"/>
    </row>
    <row r="25" spans="1:34" ht="16.5" customHeight="1">
      <c r="A25" s="18" t="s">
        <v>72</v>
      </c>
      <c r="B25" s="18" t="s">
        <v>73</v>
      </c>
      <c r="C25" s="3">
        <v>0</v>
      </c>
      <c r="D25" s="29">
        <v>1400</v>
      </c>
      <c r="E25" s="34" t="s">
        <v>161</v>
      </c>
      <c r="F25" s="19">
        <v>1400</v>
      </c>
      <c r="G25" s="34" t="s">
        <v>161</v>
      </c>
      <c r="H25" s="19">
        <v>1400</v>
      </c>
      <c r="I25" s="126" t="s">
        <v>161</v>
      </c>
      <c r="J25" s="4">
        <v>1400</v>
      </c>
      <c r="K25" s="149" t="s">
        <v>206</v>
      </c>
      <c r="L25" s="17">
        <v>1400</v>
      </c>
      <c r="M25" s="149" t="s">
        <v>206</v>
      </c>
      <c r="N25" s="6">
        <v>1400</v>
      </c>
      <c r="O25" s="149" t="s">
        <v>206</v>
      </c>
      <c r="P25" s="59">
        <v>1400</v>
      </c>
      <c r="Q25" s="170" t="s">
        <v>252</v>
      </c>
      <c r="R25" s="6">
        <v>1400</v>
      </c>
      <c r="S25" s="175" t="s">
        <v>252</v>
      </c>
      <c r="T25" s="33">
        <v>1400</v>
      </c>
      <c r="U25" s="175" t="s">
        <v>252</v>
      </c>
      <c r="V25" s="33">
        <v>1400</v>
      </c>
      <c r="W25" s="143" t="s">
        <v>304</v>
      </c>
      <c r="X25" s="67">
        <v>1400</v>
      </c>
      <c r="Y25" s="143" t="s">
        <v>304</v>
      </c>
      <c r="Z25" s="6">
        <v>1400</v>
      </c>
      <c r="AA25" s="143" t="s">
        <v>304</v>
      </c>
      <c r="AB25" s="6"/>
      <c r="AC25" s="5"/>
      <c r="AD25" s="6"/>
      <c r="AE25" s="5"/>
      <c r="AF25" s="27"/>
      <c r="AG25" s="27"/>
      <c r="AH25" s="27"/>
    </row>
    <row r="26" spans="1:34">
      <c r="A26" s="18" t="s">
        <v>74</v>
      </c>
      <c r="B26" s="18" t="s">
        <v>75</v>
      </c>
      <c r="C26" s="76">
        <v>0</v>
      </c>
      <c r="D26" s="29">
        <v>1400</v>
      </c>
      <c r="E26" s="22">
        <v>42852</v>
      </c>
      <c r="F26" s="16">
        <v>1400</v>
      </c>
      <c r="G26" s="22">
        <v>42852</v>
      </c>
      <c r="H26" s="19">
        <v>1400</v>
      </c>
      <c r="I26" s="127">
        <v>42772</v>
      </c>
      <c r="J26" s="4">
        <v>1400</v>
      </c>
      <c r="K26" s="146">
        <v>42773</v>
      </c>
      <c r="L26" s="17">
        <v>1400</v>
      </c>
      <c r="M26" s="148">
        <v>42743</v>
      </c>
      <c r="N26" s="6">
        <v>1400</v>
      </c>
      <c r="O26" s="166">
        <v>42775</v>
      </c>
      <c r="P26" s="58">
        <v>1400</v>
      </c>
      <c r="Q26" s="166">
        <v>42776</v>
      </c>
      <c r="R26" s="6">
        <v>1400</v>
      </c>
      <c r="S26" s="176">
        <v>42866</v>
      </c>
      <c r="T26" s="33">
        <v>0</v>
      </c>
      <c r="U26" s="176"/>
      <c r="V26" s="33">
        <v>0</v>
      </c>
      <c r="W26" s="185"/>
      <c r="X26" s="67">
        <v>0</v>
      </c>
      <c r="Y26" s="176"/>
      <c r="Z26" s="6">
        <v>0</v>
      </c>
      <c r="AA26" s="125"/>
      <c r="AB26" s="6"/>
      <c r="AC26" s="5"/>
      <c r="AD26" s="6"/>
      <c r="AE26" s="5"/>
      <c r="AF26" s="27"/>
      <c r="AG26" s="27"/>
      <c r="AH26" s="27"/>
    </row>
    <row r="27" spans="1:34">
      <c r="A27" s="18" t="s">
        <v>76</v>
      </c>
      <c r="B27" s="18" t="s">
        <v>77</v>
      </c>
      <c r="C27" s="3">
        <v>0</v>
      </c>
      <c r="D27" s="30">
        <v>1400</v>
      </c>
      <c r="E27" s="22">
        <v>42829</v>
      </c>
      <c r="F27" s="19">
        <v>1400</v>
      </c>
      <c r="G27" s="22">
        <v>42874</v>
      </c>
      <c r="H27" s="19">
        <v>1400</v>
      </c>
      <c r="I27" s="125">
        <v>43045</v>
      </c>
      <c r="J27" s="50">
        <v>1400</v>
      </c>
      <c r="K27" s="145">
        <v>43015</v>
      </c>
      <c r="L27" s="17">
        <v>1400</v>
      </c>
      <c r="M27" s="148">
        <v>42955</v>
      </c>
      <c r="N27" s="6">
        <v>1400</v>
      </c>
      <c r="O27" s="125">
        <v>43017</v>
      </c>
      <c r="P27" s="59">
        <v>1400</v>
      </c>
      <c r="Q27" s="125">
        <v>43049</v>
      </c>
      <c r="R27" s="6">
        <v>1400</v>
      </c>
      <c r="S27" s="172">
        <v>42747</v>
      </c>
      <c r="T27" s="33">
        <v>1400</v>
      </c>
      <c r="U27" s="173">
        <v>43081</v>
      </c>
      <c r="V27" s="33">
        <v>1400</v>
      </c>
      <c r="W27" s="143" t="s">
        <v>277</v>
      </c>
      <c r="X27" s="67">
        <v>1400</v>
      </c>
      <c r="Y27" s="173">
        <v>43345</v>
      </c>
      <c r="Z27" s="6">
        <v>1400</v>
      </c>
      <c r="AA27" s="123">
        <v>43437</v>
      </c>
      <c r="AB27" s="6"/>
      <c r="AC27" s="8"/>
      <c r="AD27" s="6"/>
      <c r="AE27" s="5"/>
      <c r="AF27" s="27"/>
      <c r="AG27" s="27"/>
      <c r="AH27" s="27"/>
    </row>
    <row r="28" spans="1:34">
      <c r="A28" s="18" t="s">
        <v>78</v>
      </c>
      <c r="B28" s="18" t="s">
        <v>79</v>
      </c>
      <c r="C28" s="76">
        <v>0</v>
      </c>
      <c r="D28" s="29">
        <v>1400</v>
      </c>
      <c r="E28" s="32">
        <v>42830</v>
      </c>
      <c r="F28" s="16">
        <v>1400</v>
      </c>
      <c r="G28" s="22">
        <v>42856</v>
      </c>
      <c r="H28" s="19">
        <v>1400</v>
      </c>
      <c r="I28" s="126">
        <v>42741</v>
      </c>
      <c r="J28" s="4">
        <v>1400</v>
      </c>
      <c r="K28" s="145">
        <v>42832</v>
      </c>
      <c r="L28" s="17">
        <v>1400</v>
      </c>
      <c r="M28" s="148">
        <v>42743</v>
      </c>
      <c r="N28" s="6">
        <v>1400</v>
      </c>
      <c r="O28" s="164">
        <v>42744</v>
      </c>
      <c r="P28" s="58">
        <v>1400</v>
      </c>
      <c r="Q28" s="123">
        <v>42776</v>
      </c>
      <c r="R28" s="6">
        <v>1400</v>
      </c>
      <c r="S28" s="172">
        <v>42777</v>
      </c>
      <c r="T28" s="33">
        <v>1400</v>
      </c>
      <c r="U28" s="173">
        <v>42867</v>
      </c>
      <c r="V28" s="33">
        <v>1400</v>
      </c>
      <c r="W28" s="143">
        <v>43132</v>
      </c>
      <c r="X28" s="67">
        <v>1400</v>
      </c>
      <c r="Y28" s="173">
        <v>43161</v>
      </c>
      <c r="Z28" s="6">
        <v>1400</v>
      </c>
      <c r="AA28" s="125">
        <v>43103</v>
      </c>
      <c r="AB28" s="6"/>
      <c r="AC28" s="5"/>
      <c r="AD28" s="6"/>
      <c r="AE28" s="5"/>
      <c r="AF28" s="27"/>
      <c r="AG28" s="27"/>
      <c r="AH28" s="27"/>
    </row>
    <row r="29" spans="1:34">
      <c r="A29" s="18" t="s">
        <v>80</v>
      </c>
      <c r="B29" s="18" t="s">
        <v>79</v>
      </c>
      <c r="C29" s="3">
        <v>0</v>
      </c>
      <c r="D29" s="29">
        <v>1400</v>
      </c>
      <c r="E29" s="32">
        <v>42830</v>
      </c>
      <c r="F29" s="19">
        <v>1400</v>
      </c>
      <c r="G29" s="22">
        <v>42856</v>
      </c>
      <c r="H29" s="19">
        <v>1400</v>
      </c>
      <c r="I29" s="126">
        <v>42741</v>
      </c>
      <c r="J29" s="4">
        <v>1400</v>
      </c>
      <c r="K29" s="142">
        <v>42832</v>
      </c>
      <c r="L29" s="17">
        <v>1400</v>
      </c>
      <c r="M29" s="148">
        <v>42743</v>
      </c>
      <c r="N29" s="6">
        <v>1400</v>
      </c>
      <c r="O29" s="164">
        <v>42744</v>
      </c>
      <c r="P29" s="59">
        <v>1400</v>
      </c>
      <c r="Q29" s="123">
        <v>42776</v>
      </c>
      <c r="R29" s="6">
        <v>1400</v>
      </c>
      <c r="S29" s="172">
        <v>42777</v>
      </c>
      <c r="T29" s="33">
        <v>1400</v>
      </c>
      <c r="U29" s="173">
        <v>42867</v>
      </c>
      <c r="V29" s="33">
        <v>1400</v>
      </c>
      <c r="W29" s="143">
        <v>43132</v>
      </c>
      <c r="X29" s="67">
        <v>1400</v>
      </c>
      <c r="Y29" s="173">
        <v>43161</v>
      </c>
      <c r="Z29" s="6">
        <v>1400</v>
      </c>
      <c r="AA29" s="125">
        <v>43103</v>
      </c>
      <c r="AB29" s="6"/>
      <c r="AC29" s="5"/>
      <c r="AD29" s="6"/>
      <c r="AE29" s="5"/>
      <c r="AF29" s="27"/>
      <c r="AG29" s="27"/>
      <c r="AH29" s="27"/>
    </row>
    <row r="30" spans="1:34" ht="25.5">
      <c r="A30" s="18" t="s">
        <v>81</v>
      </c>
      <c r="B30" s="18" t="s">
        <v>82</v>
      </c>
      <c r="C30" s="76">
        <v>0</v>
      </c>
      <c r="D30" s="30">
        <v>1400</v>
      </c>
      <c r="E30" s="32">
        <v>42831</v>
      </c>
      <c r="F30" s="16">
        <v>1400</v>
      </c>
      <c r="G30" s="120">
        <v>42741</v>
      </c>
      <c r="H30" s="19">
        <v>1400</v>
      </c>
      <c r="I30" s="126">
        <v>42741</v>
      </c>
      <c r="J30" s="4">
        <v>1400</v>
      </c>
      <c r="K30" s="150" t="s">
        <v>175</v>
      </c>
      <c r="L30" s="17">
        <v>1400</v>
      </c>
      <c r="M30" s="148" t="s">
        <v>229</v>
      </c>
      <c r="N30" s="6">
        <v>1400</v>
      </c>
      <c r="O30" s="164" t="s">
        <v>229</v>
      </c>
      <c r="P30" s="58">
        <v>1400</v>
      </c>
      <c r="Q30" s="123" t="s">
        <v>229</v>
      </c>
      <c r="R30" s="6">
        <v>1400</v>
      </c>
      <c r="S30" s="172">
        <v>42837</v>
      </c>
      <c r="T30" s="33">
        <v>1400</v>
      </c>
      <c r="U30" s="8" t="s">
        <v>251</v>
      </c>
      <c r="V30" s="33">
        <v>1400</v>
      </c>
      <c r="W30" s="143">
        <v>43161</v>
      </c>
      <c r="X30" s="67">
        <v>1400</v>
      </c>
      <c r="Y30" s="173">
        <v>43161</v>
      </c>
      <c r="Z30" s="6">
        <v>1400</v>
      </c>
      <c r="AA30" s="125">
        <v>43134</v>
      </c>
      <c r="AB30" s="6"/>
      <c r="AC30" s="5"/>
      <c r="AD30" s="6"/>
      <c r="AE30" s="5"/>
      <c r="AF30" s="27"/>
      <c r="AG30" s="27"/>
      <c r="AH30" s="27"/>
    </row>
    <row r="31" spans="1:34">
      <c r="A31" s="18" t="s">
        <v>83</v>
      </c>
      <c r="B31" s="18" t="s">
        <v>84</v>
      </c>
      <c r="C31" s="3">
        <v>0</v>
      </c>
      <c r="D31" s="29">
        <v>1400</v>
      </c>
      <c r="E31" s="22">
        <v>42827</v>
      </c>
      <c r="F31" s="19">
        <v>1400</v>
      </c>
      <c r="G31" s="22">
        <v>42866</v>
      </c>
      <c r="H31" s="19">
        <v>1400</v>
      </c>
      <c r="I31" s="126">
        <v>43045</v>
      </c>
      <c r="J31" s="50">
        <v>1400</v>
      </c>
      <c r="K31" s="145">
        <v>42832</v>
      </c>
      <c r="L31" s="17">
        <v>1400</v>
      </c>
      <c r="M31" s="148">
        <v>42894</v>
      </c>
      <c r="N31" s="6">
        <v>1400</v>
      </c>
      <c r="O31" s="123">
        <v>42864</v>
      </c>
      <c r="P31" s="59">
        <v>1400</v>
      </c>
      <c r="Q31" s="123">
        <v>42745</v>
      </c>
      <c r="R31" s="6">
        <v>1400</v>
      </c>
      <c r="S31" s="172">
        <v>42927</v>
      </c>
      <c r="T31" s="33">
        <v>1400</v>
      </c>
      <c r="U31" s="123">
        <v>42928</v>
      </c>
      <c r="V31" s="33">
        <v>1400</v>
      </c>
      <c r="W31" s="143">
        <v>43132</v>
      </c>
      <c r="X31" s="67">
        <v>1400</v>
      </c>
      <c r="Y31" s="173">
        <v>43161</v>
      </c>
      <c r="Z31" s="6">
        <v>1400</v>
      </c>
      <c r="AA31" s="125">
        <v>43223</v>
      </c>
      <c r="AB31" s="6"/>
      <c r="AC31" s="5"/>
      <c r="AD31" s="6"/>
      <c r="AE31" s="5"/>
      <c r="AF31" s="27"/>
      <c r="AG31" s="27"/>
      <c r="AH31" s="27"/>
    </row>
    <row r="32" spans="1:34">
      <c r="A32" s="18" t="s">
        <v>85</v>
      </c>
      <c r="B32" s="18" t="s">
        <v>86</v>
      </c>
      <c r="C32" s="76">
        <v>0</v>
      </c>
      <c r="D32" s="29">
        <v>1400</v>
      </c>
      <c r="E32" s="22">
        <v>42832</v>
      </c>
      <c r="F32" s="16">
        <v>1400</v>
      </c>
      <c r="G32" s="26">
        <v>42871</v>
      </c>
      <c r="H32" s="19">
        <v>1400</v>
      </c>
      <c r="I32" s="126">
        <v>42831</v>
      </c>
      <c r="J32" s="4">
        <v>1400</v>
      </c>
      <c r="K32" s="145">
        <v>42862</v>
      </c>
      <c r="L32" s="17">
        <v>1400</v>
      </c>
      <c r="M32" s="148">
        <v>42956</v>
      </c>
      <c r="N32" s="6">
        <v>1400</v>
      </c>
      <c r="O32" s="164">
        <v>42956</v>
      </c>
      <c r="P32" s="58">
        <v>1400</v>
      </c>
      <c r="Q32" s="123" t="s">
        <v>230</v>
      </c>
      <c r="R32" s="6">
        <v>1400</v>
      </c>
      <c r="S32" s="172">
        <v>42927</v>
      </c>
      <c r="T32" s="33">
        <v>1400</v>
      </c>
      <c r="U32" s="123">
        <v>42928</v>
      </c>
      <c r="V32" s="33">
        <v>1400</v>
      </c>
      <c r="W32" s="143" t="s">
        <v>279</v>
      </c>
      <c r="X32" s="67">
        <v>1400</v>
      </c>
      <c r="Y32" s="173">
        <v>43436</v>
      </c>
      <c r="Z32" s="6">
        <v>1400</v>
      </c>
      <c r="AA32" s="125">
        <v>43223</v>
      </c>
      <c r="AB32" s="6"/>
      <c r="AC32" s="5"/>
      <c r="AD32" s="6"/>
      <c r="AE32" s="5"/>
      <c r="AF32" s="27"/>
      <c r="AG32" s="27"/>
      <c r="AH32" s="27"/>
    </row>
    <row r="33" spans="1:34">
      <c r="A33" s="18" t="s">
        <v>87</v>
      </c>
      <c r="B33" s="18" t="s">
        <v>88</v>
      </c>
      <c r="C33" s="3">
        <v>0</v>
      </c>
      <c r="D33" s="30">
        <v>1400</v>
      </c>
      <c r="E33" s="22">
        <v>42833</v>
      </c>
      <c r="F33" s="19">
        <v>1400</v>
      </c>
      <c r="G33" s="130">
        <v>42861</v>
      </c>
      <c r="H33" s="19">
        <v>1400</v>
      </c>
      <c r="I33" s="130">
        <v>42861</v>
      </c>
      <c r="J33" s="4">
        <v>1400</v>
      </c>
      <c r="K33" s="151">
        <v>43046</v>
      </c>
      <c r="L33" s="17">
        <v>1400</v>
      </c>
      <c r="M33" s="148">
        <v>42986</v>
      </c>
      <c r="N33" s="6">
        <v>1400</v>
      </c>
      <c r="O33" s="123">
        <v>42864</v>
      </c>
      <c r="P33" s="59">
        <v>1400</v>
      </c>
      <c r="Q33" s="123">
        <v>42865</v>
      </c>
      <c r="R33" s="6">
        <v>1400</v>
      </c>
      <c r="S33" s="172">
        <v>42836</v>
      </c>
      <c r="T33" s="33">
        <v>1400</v>
      </c>
      <c r="U33" s="123">
        <v>42837</v>
      </c>
      <c r="V33" s="33">
        <v>1400</v>
      </c>
      <c r="W33" s="143" t="s">
        <v>278</v>
      </c>
      <c r="X33" s="67">
        <v>1400</v>
      </c>
      <c r="Y33" s="173" t="s">
        <v>291</v>
      </c>
      <c r="Z33" s="6">
        <v>1400</v>
      </c>
      <c r="AA33" s="125" t="s">
        <v>305</v>
      </c>
      <c r="AB33" s="6"/>
      <c r="AC33" s="5"/>
      <c r="AD33" s="6"/>
      <c r="AE33" s="5"/>
      <c r="AF33" s="27"/>
      <c r="AG33" s="27"/>
      <c r="AH33" s="27"/>
    </row>
    <row r="34" spans="1:34">
      <c r="A34" s="18" t="s">
        <v>89</v>
      </c>
      <c r="B34" s="18" t="s">
        <v>90</v>
      </c>
      <c r="C34" s="76">
        <v>0</v>
      </c>
      <c r="D34" s="29">
        <v>1400</v>
      </c>
      <c r="E34" s="22">
        <v>42854</v>
      </c>
      <c r="F34" s="16">
        <v>1400</v>
      </c>
      <c r="G34" s="26">
        <v>42854</v>
      </c>
      <c r="H34" s="19">
        <v>1400</v>
      </c>
      <c r="I34" s="126">
        <v>42772</v>
      </c>
      <c r="J34" s="4">
        <v>1400</v>
      </c>
      <c r="K34" s="151" t="s">
        <v>186</v>
      </c>
      <c r="L34" s="17">
        <v>1400</v>
      </c>
      <c r="M34" s="123" t="s">
        <v>254</v>
      </c>
      <c r="N34" s="6">
        <v>1400</v>
      </c>
      <c r="O34" s="123" t="s">
        <v>254</v>
      </c>
      <c r="P34" s="58">
        <v>1400</v>
      </c>
      <c r="Q34" s="123" t="s">
        <v>254</v>
      </c>
      <c r="R34" s="6">
        <v>1400</v>
      </c>
      <c r="S34" s="123" t="s">
        <v>254</v>
      </c>
      <c r="T34" s="33">
        <v>1400</v>
      </c>
      <c r="U34" s="123" t="s">
        <v>254</v>
      </c>
      <c r="V34" s="33">
        <v>1400</v>
      </c>
      <c r="W34" s="143" t="s">
        <v>254</v>
      </c>
      <c r="X34" s="67">
        <v>1400</v>
      </c>
      <c r="Y34" s="173">
        <v>43345</v>
      </c>
      <c r="Z34" s="6">
        <v>1400</v>
      </c>
      <c r="AA34" s="125">
        <v>43103</v>
      </c>
      <c r="AB34" s="6"/>
      <c r="AC34" s="5"/>
      <c r="AD34" s="6"/>
      <c r="AE34" s="5"/>
      <c r="AF34" s="27"/>
      <c r="AG34" s="27"/>
      <c r="AH34" s="27"/>
    </row>
    <row r="35" spans="1:34">
      <c r="A35" s="18" t="s">
        <v>91</v>
      </c>
      <c r="B35" s="18" t="s">
        <v>92</v>
      </c>
      <c r="C35" s="3">
        <v>0</v>
      </c>
      <c r="D35" s="29">
        <v>1400</v>
      </c>
      <c r="E35" s="151" t="s">
        <v>185</v>
      </c>
      <c r="F35" s="19">
        <v>1400</v>
      </c>
      <c r="G35" s="151" t="s">
        <v>185</v>
      </c>
      <c r="H35" s="19">
        <v>1400</v>
      </c>
      <c r="I35" s="151" t="s">
        <v>185</v>
      </c>
      <c r="J35" s="50">
        <v>1400</v>
      </c>
      <c r="K35" s="151" t="s">
        <v>185</v>
      </c>
      <c r="L35" s="17">
        <v>1400</v>
      </c>
      <c r="M35" s="151" t="s">
        <v>185</v>
      </c>
      <c r="N35" s="6">
        <v>1400</v>
      </c>
      <c r="O35" s="123">
        <v>43132</v>
      </c>
      <c r="P35" s="59">
        <v>1400</v>
      </c>
      <c r="Q35" s="123">
        <v>43132</v>
      </c>
      <c r="R35" s="6">
        <v>1400</v>
      </c>
      <c r="S35" s="123">
        <v>43132</v>
      </c>
      <c r="T35" s="33">
        <v>1400</v>
      </c>
      <c r="U35" s="123">
        <v>43132</v>
      </c>
      <c r="V35" s="33">
        <v>1400</v>
      </c>
      <c r="W35" s="123">
        <v>43132</v>
      </c>
      <c r="X35" s="67">
        <v>0</v>
      </c>
      <c r="Y35" s="173"/>
      <c r="Z35" s="6">
        <v>0</v>
      </c>
      <c r="AA35" s="123"/>
      <c r="AB35" s="6"/>
      <c r="AC35" s="5"/>
      <c r="AD35" s="6"/>
      <c r="AE35" s="5"/>
      <c r="AF35" s="27"/>
      <c r="AG35" s="27"/>
      <c r="AH35" s="27"/>
    </row>
    <row r="36" spans="1:34">
      <c r="A36" s="18" t="s">
        <v>93</v>
      </c>
      <c r="B36" s="18" t="s">
        <v>94</v>
      </c>
      <c r="C36" s="76">
        <v>0</v>
      </c>
      <c r="D36" s="30">
        <v>1400</v>
      </c>
      <c r="E36" s="22">
        <v>42772</v>
      </c>
      <c r="F36" s="16">
        <v>1400</v>
      </c>
      <c r="G36" s="22">
        <v>42772</v>
      </c>
      <c r="H36" s="19">
        <v>1400</v>
      </c>
      <c r="I36" s="127">
        <v>42888</v>
      </c>
      <c r="J36" s="4">
        <v>1400</v>
      </c>
      <c r="K36" s="146" t="s">
        <v>179</v>
      </c>
      <c r="L36" s="17">
        <v>1400</v>
      </c>
      <c r="M36" s="8" t="s">
        <v>179</v>
      </c>
      <c r="N36" s="6">
        <v>1400</v>
      </c>
      <c r="O36" s="8" t="s">
        <v>179</v>
      </c>
      <c r="P36" s="58">
        <v>1400</v>
      </c>
      <c r="Q36" s="123">
        <v>43132</v>
      </c>
      <c r="R36" s="6">
        <v>1400</v>
      </c>
      <c r="S36" s="173">
        <v>43132</v>
      </c>
      <c r="T36" s="33">
        <v>1400</v>
      </c>
      <c r="U36" s="123">
        <v>43132</v>
      </c>
      <c r="V36" s="33">
        <v>1400</v>
      </c>
      <c r="W36" s="143">
        <v>43132</v>
      </c>
      <c r="X36" s="67">
        <v>1400</v>
      </c>
      <c r="Y36" s="173">
        <v>43132</v>
      </c>
      <c r="Z36" s="6">
        <v>1400</v>
      </c>
      <c r="AA36" s="125">
        <v>43132</v>
      </c>
      <c r="AB36" s="6"/>
      <c r="AC36" s="5"/>
      <c r="AD36" s="6"/>
      <c r="AE36" s="5"/>
      <c r="AF36" s="27"/>
      <c r="AG36" s="27"/>
      <c r="AH36" s="27"/>
    </row>
    <row r="37" spans="1:34" ht="25.5">
      <c r="A37" s="18" t="s">
        <v>95</v>
      </c>
      <c r="B37" s="18" t="s">
        <v>96</v>
      </c>
      <c r="C37" s="3">
        <v>0</v>
      </c>
      <c r="D37" s="29">
        <v>1400</v>
      </c>
      <c r="E37" s="60">
        <v>42831</v>
      </c>
      <c r="F37" s="19">
        <v>1400</v>
      </c>
      <c r="G37" s="60">
        <v>42866</v>
      </c>
      <c r="H37" s="19">
        <v>1400</v>
      </c>
      <c r="I37" s="123" t="s">
        <v>161</v>
      </c>
      <c r="J37" s="4">
        <v>1400</v>
      </c>
      <c r="K37" s="143">
        <v>42862</v>
      </c>
      <c r="L37" s="17">
        <v>1400</v>
      </c>
      <c r="M37" s="123">
        <v>42863</v>
      </c>
      <c r="N37" s="6">
        <v>1400</v>
      </c>
      <c r="O37" s="135" t="s">
        <v>292</v>
      </c>
      <c r="P37" s="59">
        <v>1400</v>
      </c>
      <c r="Q37" s="135" t="s">
        <v>292</v>
      </c>
      <c r="R37" s="6">
        <v>1400</v>
      </c>
      <c r="S37" s="135" t="s">
        <v>292</v>
      </c>
      <c r="T37" s="33">
        <v>1400</v>
      </c>
      <c r="U37" s="135" t="s">
        <v>292</v>
      </c>
      <c r="V37" s="33">
        <v>1400</v>
      </c>
      <c r="W37" s="135" t="s">
        <v>292</v>
      </c>
      <c r="X37" s="67">
        <v>1400</v>
      </c>
      <c r="Y37" s="135" t="s">
        <v>292</v>
      </c>
      <c r="Z37" s="6">
        <v>6000</v>
      </c>
      <c r="AA37" s="123" t="s">
        <v>319</v>
      </c>
      <c r="AB37" s="6"/>
      <c r="AC37" s="8"/>
      <c r="AD37" s="6"/>
      <c r="AE37" s="5"/>
      <c r="AF37" s="27"/>
      <c r="AG37" s="27"/>
      <c r="AH37" s="27"/>
    </row>
    <row r="38" spans="1:34" ht="15.75" customHeight="1">
      <c r="A38" s="18" t="s">
        <v>97</v>
      </c>
      <c r="B38" s="18" t="s">
        <v>98</v>
      </c>
      <c r="C38" s="76">
        <v>0</v>
      </c>
      <c r="D38" s="29">
        <v>1400</v>
      </c>
      <c r="E38" s="34" t="s">
        <v>161</v>
      </c>
      <c r="F38" s="16">
        <v>1400</v>
      </c>
      <c r="G38" s="34" t="s">
        <v>161</v>
      </c>
      <c r="H38" s="19">
        <v>1400</v>
      </c>
      <c r="I38" s="126" t="s">
        <v>161</v>
      </c>
      <c r="J38" s="4">
        <v>1400</v>
      </c>
      <c r="K38" s="149" t="s">
        <v>206</v>
      </c>
      <c r="L38" s="17">
        <v>1400</v>
      </c>
      <c r="M38" s="149" t="s">
        <v>206</v>
      </c>
      <c r="N38" s="6">
        <v>1400</v>
      </c>
      <c r="O38" s="149" t="s">
        <v>206</v>
      </c>
      <c r="P38" s="58">
        <v>1400</v>
      </c>
      <c r="Q38" s="170" t="s">
        <v>252</v>
      </c>
      <c r="R38" s="6">
        <v>1400</v>
      </c>
      <c r="S38" s="175" t="s">
        <v>252</v>
      </c>
      <c r="T38" s="33">
        <v>1400</v>
      </c>
      <c r="U38" s="170" t="s">
        <v>252</v>
      </c>
      <c r="V38" s="33">
        <v>1400</v>
      </c>
      <c r="W38" s="143" t="s">
        <v>304</v>
      </c>
      <c r="X38" s="67">
        <v>1400</v>
      </c>
      <c r="Y38" s="143" t="s">
        <v>304</v>
      </c>
      <c r="Z38" s="6">
        <v>1400</v>
      </c>
      <c r="AA38" s="143" t="s">
        <v>304</v>
      </c>
      <c r="AB38" s="6"/>
      <c r="AC38" s="5"/>
      <c r="AD38" s="6"/>
      <c r="AE38" s="5"/>
      <c r="AF38" s="27"/>
      <c r="AG38" s="27"/>
      <c r="AH38" s="27"/>
    </row>
    <row r="39" spans="1:34">
      <c r="A39" s="20" t="s">
        <v>99</v>
      </c>
      <c r="B39" s="20" t="s">
        <v>100</v>
      </c>
      <c r="C39" s="3">
        <v>4800</v>
      </c>
      <c r="D39" s="30">
        <v>1400</v>
      </c>
      <c r="E39" s="156">
        <v>42986</v>
      </c>
      <c r="F39" s="19">
        <v>1400</v>
      </c>
      <c r="G39" s="156">
        <v>43016</v>
      </c>
      <c r="H39" s="19">
        <v>1400</v>
      </c>
      <c r="I39" s="156">
        <v>43016</v>
      </c>
      <c r="J39" s="50">
        <v>1400</v>
      </c>
      <c r="K39" s="156">
        <v>43016</v>
      </c>
      <c r="L39" s="17">
        <v>1400</v>
      </c>
      <c r="M39" s="156">
        <v>43016</v>
      </c>
      <c r="N39" s="6">
        <v>1400</v>
      </c>
      <c r="O39" s="123">
        <v>43221</v>
      </c>
      <c r="P39" s="59">
        <v>1400</v>
      </c>
      <c r="Q39" s="123">
        <v>43221</v>
      </c>
      <c r="R39" s="6">
        <v>1400</v>
      </c>
      <c r="S39" s="123">
        <v>43221</v>
      </c>
      <c r="T39" s="33">
        <v>1400</v>
      </c>
      <c r="U39" s="123">
        <v>43221</v>
      </c>
      <c r="V39" s="33">
        <v>1400</v>
      </c>
      <c r="W39" s="123">
        <v>43221</v>
      </c>
      <c r="X39" s="67">
        <v>0</v>
      </c>
      <c r="Y39" s="135"/>
      <c r="Z39" s="6">
        <v>0</v>
      </c>
      <c r="AA39" s="123"/>
      <c r="AB39" s="6"/>
      <c r="AC39" s="8"/>
      <c r="AD39" s="6"/>
      <c r="AE39" s="8"/>
      <c r="AF39" s="27"/>
      <c r="AG39" s="27"/>
      <c r="AH39" s="27"/>
    </row>
    <row r="40" spans="1:34" ht="25.5">
      <c r="A40" s="18" t="s">
        <v>101</v>
      </c>
      <c r="B40" s="18" t="s">
        <v>102</v>
      </c>
      <c r="C40" s="76">
        <v>0</v>
      </c>
      <c r="D40" s="29">
        <v>1400</v>
      </c>
      <c r="E40" s="22">
        <v>42825</v>
      </c>
      <c r="F40" s="16">
        <v>1400</v>
      </c>
      <c r="G40" s="22">
        <v>42860</v>
      </c>
      <c r="H40" s="19">
        <v>1400</v>
      </c>
      <c r="I40" s="127">
        <v>42984</v>
      </c>
      <c r="J40" s="4">
        <v>1400</v>
      </c>
      <c r="K40" s="146">
        <v>43046</v>
      </c>
      <c r="L40" s="17">
        <v>1400</v>
      </c>
      <c r="M40" s="160" t="s">
        <v>195</v>
      </c>
      <c r="N40" s="6">
        <v>1400</v>
      </c>
      <c r="O40" s="164" t="s">
        <v>231</v>
      </c>
      <c r="P40" s="58">
        <v>1400</v>
      </c>
      <c r="Q40" s="164" t="s">
        <v>231</v>
      </c>
      <c r="R40" s="6">
        <v>1400</v>
      </c>
      <c r="S40" s="174">
        <v>42747</v>
      </c>
      <c r="T40" s="33">
        <v>1400</v>
      </c>
      <c r="U40" s="164">
        <v>42747</v>
      </c>
      <c r="V40" s="33">
        <v>1400</v>
      </c>
      <c r="W40" s="186" t="s">
        <v>278</v>
      </c>
      <c r="X40" s="67">
        <v>1400</v>
      </c>
      <c r="Y40" s="173" t="s">
        <v>290</v>
      </c>
      <c r="Z40" s="6">
        <v>1400</v>
      </c>
      <c r="AA40" s="123" t="s">
        <v>305</v>
      </c>
      <c r="AB40" s="6"/>
      <c r="AC40" s="5"/>
      <c r="AD40" s="6"/>
      <c r="AE40" s="5"/>
      <c r="AF40" s="27"/>
      <c r="AG40" s="27"/>
      <c r="AH40" s="27"/>
    </row>
    <row r="41" spans="1:34">
      <c r="A41" s="18" t="s">
        <v>103</v>
      </c>
      <c r="B41" s="18" t="s">
        <v>104</v>
      </c>
      <c r="C41" s="3">
        <v>0</v>
      </c>
      <c r="D41" s="29">
        <v>1400</v>
      </c>
      <c r="E41" s="22">
        <v>42825</v>
      </c>
      <c r="F41" s="19">
        <v>1400</v>
      </c>
      <c r="G41" s="22">
        <v>42860</v>
      </c>
      <c r="H41" s="19">
        <v>1400</v>
      </c>
      <c r="I41" s="127">
        <v>42892</v>
      </c>
      <c r="J41" s="4">
        <v>1400</v>
      </c>
      <c r="K41" s="146">
        <v>42862</v>
      </c>
      <c r="L41" s="17">
        <v>1400</v>
      </c>
      <c r="M41" s="161">
        <v>42863</v>
      </c>
      <c r="N41" s="6">
        <v>1400</v>
      </c>
      <c r="O41" s="123">
        <v>42864</v>
      </c>
      <c r="P41" s="59">
        <v>1400</v>
      </c>
      <c r="Q41" s="123">
        <v>42865</v>
      </c>
      <c r="R41" s="6">
        <v>1400</v>
      </c>
      <c r="S41" s="172">
        <v>43081</v>
      </c>
      <c r="T41" s="33">
        <v>1400</v>
      </c>
      <c r="U41" s="8">
        <v>43081</v>
      </c>
      <c r="V41" s="33">
        <v>1400</v>
      </c>
      <c r="W41" s="143">
        <v>43313</v>
      </c>
      <c r="X41" s="67">
        <v>1400</v>
      </c>
      <c r="Y41" s="173">
        <v>43283</v>
      </c>
      <c r="Z41" s="6">
        <v>1400</v>
      </c>
      <c r="AA41" s="123">
        <v>43284</v>
      </c>
      <c r="AB41" s="6"/>
      <c r="AC41" s="5"/>
      <c r="AD41" s="6"/>
      <c r="AE41" s="5"/>
      <c r="AF41" s="27"/>
      <c r="AG41" s="27"/>
      <c r="AH41" s="27"/>
    </row>
    <row r="42" spans="1:34" ht="18.75" thickBot="1">
      <c r="A42" s="2"/>
      <c r="B42" s="2" t="s">
        <v>105</v>
      </c>
      <c r="C42" s="49">
        <f>SUM(C2:C41)</f>
        <v>41200</v>
      </c>
      <c r="D42" s="30">
        <f>SUM(D2:D41)</f>
        <v>56000</v>
      </c>
      <c r="E42" s="54"/>
      <c r="F42" s="7">
        <f>SUM(F2:F41)</f>
        <v>55600</v>
      </c>
      <c r="G42" s="33"/>
      <c r="H42" s="6">
        <f>SUM(H2:H41)</f>
        <v>53200</v>
      </c>
      <c r="I42" s="43"/>
      <c r="J42" s="7">
        <f>SUM(J2:J41)</f>
        <v>53200</v>
      </c>
      <c r="K42" s="154"/>
      <c r="L42" s="2">
        <f>SUM(L2:L41)</f>
        <v>53200</v>
      </c>
      <c r="M42" s="35"/>
      <c r="N42" s="7">
        <f>SUM(N2:N41)</f>
        <v>53200</v>
      </c>
      <c r="O42" s="61"/>
      <c r="P42" s="62">
        <f>SUM(P2:P41)</f>
        <v>53200</v>
      </c>
      <c r="Q42" s="39"/>
      <c r="R42" s="6">
        <f>SUM(R2:R41)</f>
        <v>49000</v>
      </c>
      <c r="S42" s="39"/>
      <c r="T42" s="178">
        <f>SUM(T2:T41)</f>
        <v>46200</v>
      </c>
      <c r="U42" s="39"/>
      <c r="V42" s="65">
        <f>SUM(V2:V41)</f>
        <v>40800</v>
      </c>
      <c r="W42" s="190"/>
      <c r="X42" s="68">
        <f>SUM(X2:X41)</f>
        <v>36400</v>
      </c>
      <c r="Y42" s="103"/>
      <c r="Z42" s="6">
        <f>SUM(Z2:Z41)</f>
        <v>34200</v>
      </c>
      <c r="AA42" s="207">
        <f>SUM(C42,D42,F42,H42,J42,I42,L42,N42,P42,R42,T42,V42,X42,Z42)</f>
        <v>625400</v>
      </c>
      <c r="AB42" s="6"/>
      <c r="AC42" s="37"/>
      <c r="AD42" s="6"/>
      <c r="AE42" s="41"/>
      <c r="AF42" s="27"/>
      <c r="AG42" s="27"/>
      <c r="AH42" s="27"/>
    </row>
    <row r="43" spans="1:34" ht="16.5" customHeight="1">
      <c r="A43" s="27"/>
      <c r="B43" s="98" t="s">
        <v>121</v>
      </c>
      <c r="D43" s="99"/>
      <c r="E43" s="55"/>
      <c r="F43" s="1"/>
      <c r="G43" s="117"/>
      <c r="H43" s="1"/>
      <c r="I43" s="208"/>
      <c r="J43" s="209"/>
      <c r="K43" s="209"/>
      <c r="L43" s="209"/>
      <c r="M43" s="51"/>
      <c r="N43" s="208" t="s">
        <v>121</v>
      </c>
      <c r="O43" s="209"/>
      <c r="P43" s="209"/>
      <c r="Q43" s="209"/>
      <c r="R43" s="51"/>
      <c r="S43" s="51"/>
      <c r="T43" s="52"/>
      <c r="U43" s="51"/>
      <c r="V43" s="51"/>
      <c r="W43" s="191"/>
      <c r="X43" s="51"/>
      <c r="Y43" s="191"/>
      <c r="Z43" s="51">
        <v>0</v>
      </c>
      <c r="AA43" s="206">
        <v>365695</v>
      </c>
      <c r="AB43" s="27"/>
      <c r="AC43" s="1"/>
      <c r="AD43" s="27"/>
      <c r="AE43" s="44"/>
      <c r="AF43" s="27"/>
      <c r="AG43" s="27"/>
      <c r="AH43" s="27"/>
    </row>
    <row r="44" spans="1:34" s="1" customFormat="1" ht="16.5" customHeight="1">
      <c r="A44" s="27"/>
      <c r="B44" s="98"/>
      <c r="D44" s="99"/>
      <c r="G44" s="117"/>
      <c r="K44" s="117"/>
      <c r="M44" s="52"/>
      <c r="N44" s="1" t="s">
        <v>168</v>
      </c>
      <c r="P44" s="117"/>
      <c r="R44" s="52"/>
      <c r="S44" s="52"/>
      <c r="T44" s="115"/>
      <c r="U44" s="52"/>
      <c r="V44" s="52"/>
      <c r="W44" s="192"/>
      <c r="X44" s="52"/>
      <c r="Y44" s="192"/>
      <c r="Z44" s="52">
        <v>0</v>
      </c>
      <c r="AA44" s="155">
        <v>600</v>
      </c>
      <c r="AB44" s="27"/>
      <c r="AD44" s="27"/>
      <c r="AE44" s="44"/>
      <c r="AF44" s="27"/>
      <c r="AG44" s="27"/>
      <c r="AH44" s="27"/>
    </row>
    <row r="45" spans="1:34" s="1" customFormat="1" ht="16.5" customHeight="1">
      <c r="A45" s="27"/>
      <c r="B45" s="98"/>
      <c r="D45" s="99"/>
      <c r="G45" s="117"/>
      <c r="K45" s="117"/>
      <c r="M45" s="52"/>
      <c r="N45" s="1" t="s">
        <v>180</v>
      </c>
      <c r="P45" s="117"/>
      <c r="R45" s="52"/>
      <c r="S45" s="52"/>
      <c r="T45" s="134"/>
      <c r="U45" s="52"/>
      <c r="V45" s="52"/>
      <c r="W45" s="192"/>
      <c r="X45" s="52"/>
      <c r="Y45" s="192"/>
      <c r="Z45" s="52"/>
      <c r="AA45" s="155">
        <v>600</v>
      </c>
      <c r="AB45" s="27"/>
      <c r="AD45" s="27"/>
      <c r="AE45" s="44"/>
      <c r="AF45" s="27"/>
      <c r="AG45" s="27"/>
      <c r="AH45" s="27"/>
    </row>
    <row r="46" spans="1:34" s="1" customFormat="1" ht="16.5" customHeight="1">
      <c r="A46" s="27"/>
      <c r="B46" s="98"/>
      <c r="C46" s="139"/>
      <c r="D46" s="136"/>
      <c r="E46" s="139"/>
      <c r="F46" s="139"/>
      <c r="G46" s="117"/>
      <c r="I46" s="139"/>
      <c r="J46" s="139"/>
      <c r="K46" s="117"/>
      <c r="M46" s="52"/>
      <c r="N46" s="139"/>
      <c r="O46" s="139" t="s">
        <v>167</v>
      </c>
      <c r="P46" s="117"/>
      <c r="R46" s="52"/>
      <c r="S46" s="52"/>
      <c r="T46" s="134"/>
      <c r="U46" s="52"/>
      <c r="V46" s="52"/>
      <c r="W46" s="192"/>
      <c r="X46" s="52"/>
      <c r="Y46" s="192"/>
      <c r="Z46" s="52"/>
      <c r="AA46" s="155">
        <v>1503</v>
      </c>
      <c r="AB46" s="27"/>
      <c r="AD46" s="27"/>
      <c r="AE46" s="44"/>
      <c r="AF46" s="27"/>
      <c r="AG46" s="27"/>
      <c r="AH46" s="27"/>
    </row>
    <row r="47" spans="1:34" s="1" customFormat="1" ht="16.5" customHeight="1">
      <c r="A47" s="27"/>
      <c r="B47" s="98"/>
      <c r="C47" s="162"/>
      <c r="D47" s="136"/>
      <c r="F47" s="162"/>
      <c r="G47" s="117"/>
      <c r="J47" s="162"/>
      <c r="K47" s="117"/>
      <c r="M47" s="52"/>
      <c r="N47" s="1" t="s">
        <v>196</v>
      </c>
      <c r="O47" s="162"/>
      <c r="P47" s="117"/>
      <c r="R47" s="52"/>
      <c r="S47" s="52"/>
      <c r="T47" s="157"/>
      <c r="U47" s="52"/>
      <c r="V47" s="52"/>
      <c r="W47" s="192"/>
      <c r="X47" s="52"/>
      <c r="Y47" s="192"/>
      <c r="Z47" s="52"/>
      <c r="AA47" s="155">
        <v>600</v>
      </c>
      <c r="AB47" s="27"/>
      <c r="AD47" s="27"/>
      <c r="AE47" s="44"/>
      <c r="AF47" s="27"/>
      <c r="AG47" s="27"/>
      <c r="AH47" s="27"/>
    </row>
    <row r="48" spans="1:34" s="1" customFormat="1" ht="16.5" customHeight="1">
      <c r="A48" s="27"/>
      <c r="B48" s="98"/>
      <c r="C48" s="162"/>
      <c r="D48" s="136"/>
      <c r="F48" s="162"/>
      <c r="G48" s="117"/>
      <c r="J48" s="162"/>
      <c r="K48" s="117"/>
      <c r="M48" s="52"/>
      <c r="N48" s="1" t="s">
        <v>281</v>
      </c>
      <c r="O48" s="162"/>
      <c r="P48" s="117"/>
      <c r="R48" s="52"/>
      <c r="S48" s="52"/>
      <c r="T48" s="181"/>
      <c r="U48" s="52"/>
      <c r="V48" s="52"/>
      <c r="W48" s="192"/>
      <c r="X48" s="52"/>
      <c r="Y48" s="192"/>
      <c r="Z48" s="52"/>
      <c r="AA48" s="155">
        <v>250</v>
      </c>
      <c r="AB48" s="27"/>
      <c r="AD48" s="27"/>
      <c r="AE48" s="44"/>
      <c r="AF48" s="27"/>
      <c r="AG48" s="27"/>
      <c r="AH48" s="27"/>
    </row>
    <row r="49" spans="1:34" s="1" customFormat="1" ht="16.5" customHeight="1">
      <c r="A49" s="27"/>
      <c r="B49" s="98"/>
      <c r="C49" s="162"/>
      <c r="D49" s="136"/>
      <c r="F49" s="162"/>
      <c r="G49" s="117"/>
      <c r="J49" s="162"/>
      <c r="K49" s="117"/>
      <c r="M49" s="52"/>
      <c r="N49" s="1" t="s">
        <v>209</v>
      </c>
      <c r="O49" s="162"/>
      <c r="P49" s="117"/>
      <c r="R49" s="52"/>
      <c r="S49" s="52"/>
      <c r="T49" s="163"/>
      <c r="U49" s="52"/>
      <c r="V49" s="52"/>
      <c r="W49" s="192"/>
      <c r="X49" s="52"/>
      <c r="Y49" s="192"/>
      <c r="Z49" s="52"/>
      <c r="AA49" s="155">
        <v>1451</v>
      </c>
      <c r="AB49" s="27"/>
      <c r="AD49" s="27"/>
      <c r="AE49" s="44"/>
      <c r="AF49" s="27"/>
      <c r="AG49" s="27"/>
      <c r="AH49" s="27"/>
    </row>
    <row r="50" spans="1:34" s="1" customFormat="1" ht="16.5" customHeight="1">
      <c r="A50" s="27"/>
      <c r="B50" s="98"/>
      <c r="C50" s="162"/>
      <c r="D50" s="136"/>
      <c r="F50" s="162"/>
      <c r="G50" s="117"/>
      <c r="J50" s="162"/>
      <c r="K50" s="117"/>
      <c r="M50" s="52"/>
      <c r="N50" s="1" t="s">
        <v>249</v>
      </c>
      <c r="O50" s="162"/>
      <c r="P50" s="117"/>
      <c r="R50" s="52"/>
      <c r="S50" s="52"/>
      <c r="T50" s="177"/>
      <c r="U50" s="52"/>
      <c r="V50" s="52"/>
      <c r="W50" s="192"/>
      <c r="X50" s="52"/>
      <c r="Y50" s="192"/>
      <c r="Z50" s="52"/>
      <c r="AA50" s="155">
        <v>1331</v>
      </c>
      <c r="AB50" s="27"/>
      <c r="AD50" s="27"/>
      <c r="AE50" s="44"/>
      <c r="AF50" s="27"/>
      <c r="AG50" s="27"/>
      <c r="AH50" s="27"/>
    </row>
    <row r="51" spans="1:34" s="1" customFormat="1" ht="16.5" customHeight="1">
      <c r="A51" s="27"/>
      <c r="B51" s="98"/>
      <c r="C51" s="162"/>
      <c r="D51" s="136"/>
      <c r="F51" s="162"/>
      <c r="G51" s="117"/>
      <c r="J51" s="162"/>
      <c r="K51" s="117"/>
      <c r="M51" s="52"/>
      <c r="N51" s="1" t="s">
        <v>318</v>
      </c>
      <c r="O51" s="162"/>
      <c r="P51" s="117"/>
      <c r="R51" s="52"/>
      <c r="S51" s="52"/>
      <c r="T51" s="199"/>
      <c r="U51" s="52"/>
      <c r="V51" s="52"/>
      <c r="W51" s="192"/>
      <c r="X51" s="52"/>
      <c r="Y51" s="192"/>
      <c r="Z51" s="52"/>
      <c r="AA51" s="155">
        <v>1605</v>
      </c>
      <c r="AB51" s="27"/>
      <c r="AD51" s="27"/>
      <c r="AE51" s="44"/>
      <c r="AF51" s="27"/>
      <c r="AG51" s="27"/>
      <c r="AH51" s="27"/>
    </row>
    <row r="52" spans="1:34" s="1" customFormat="1" ht="16.5" customHeight="1">
      <c r="A52" s="27"/>
      <c r="B52" s="98"/>
      <c r="C52" s="162"/>
      <c r="D52" s="136"/>
      <c r="F52" s="162"/>
      <c r="G52" s="117"/>
      <c r="J52" s="162"/>
      <c r="K52" s="117"/>
      <c r="M52" s="52"/>
      <c r="N52" s="1" t="s">
        <v>250</v>
      </c>
      <c r="O52" s="162"/>
      <c r="P52" s="117"/>
      <c r="R52" s="52"/>
      <c r="S52" s="52"/>
      <c r="T52" s="177"/>
      <c r="U52" s="52"/>
      <c r="V52" s="52"/>
      <c r="W52" s="192"/>
      <c r="X52" s="52"/>
      <c r="Y52" s="192"/>
      <c r="Z52" s="52"/>
      <c r="AA52" s="155">
        <v>300</v>
      </c>
      <c r="AB52" s="27"/>
      <c r="AD52" s="27"/>
      <c r="AE52" s="44"/>
      <c r="AF52" s="27"/>
      <c r="AG52" s="27"/>
      <c r="AH52" s="27"/>
    </row>
    <row r="53" spans="1:34" s="1" customFormat="1" ht="16.5" customHeight="1">
      <c r="A53" s="27"/>
      <c r="B53" s="98"/>
      <c r="C53" s="162"/>
      <c r="D53" s="136"/>
      <c r="F53" s="162"/>
      <c r="G53" s="117"/>
      <c r="J53" s="162"/>
      <c r="K53" s="117"/>
      <c r="M53" s="52"/>
      <c r="N53" s="1" t="s">
        <v>306</v>
      </c>
      <c r="O53" s="162"/>
      <c r="P53" s="117"/>
      <c r="R53" s="52"/>
      <c r="S53" s="52"/>
      <c r="T53" s="198"/>
      <c r="U53" s="52"/>
      <c r="V53" s="52"/>
      <c r="W53" s="192"/>
      <c r="X53" s="52"/>
      <c r="Y53" s="192"/>
      <c r="Z53" s="52"/>
      <c r="AA53" s="155">
        <v>300</v>
      </c>
      <c r="AB53" s="27"/>
      <c r="AD53" s="27"/>
      <c r="AE53" s="44"/>
      <c r="AF53" s="27"/>
      <c r="AG53" s="27"/>
      <c r="AH53" s="27"/>
    </row>
    <row r="54" spans="1:34" s="1" customFormat="1" ht="16.5" customHeight="1">
      <c r="A54" s="27"/>
      <c r="B54" s="98"/>
      <c r="D54" s="99"/>
      <c r="G54" s="118"/>
      <c r="K54" s="118"/>
      <c r="M54" s="52"/>
      <c r="N54" s="1" t="s">
        <v>153</v>
      </c>
      <c r="P54" s="118"/>
      <c r="R54" s="52"/>
      <c r="S54" s="52"/>
      <c r="T54" s="114"/>
      <c r="U54" s="52"/>
      <c r="V54" s="52"/>
      <c r="W54" s="192"/>
      <c r="X54" s="52"/>
      <c r="Y54" s="192"/>
      <c r="Z54" s="52"/>
      <c r="AA54" s="155">
        <v>500</v>
      </c>
      <c r="AB54" s="27"/>
      <c r="AD54" s="27"/>
      <c r="AE54" s="44"/>
      <c r="AF54" s="27"/>
      <c r="AG54" s="27"/>
      <c r="AH54" s="27"/>
    </row>
    <row r="55" spans="1:34" s="1" customFormat="1" ht="25.5" customHeight="1">
      <c r="A55" s="27"/>
      <c r="B55" s="98" t="s">
        <v>105</v>
      </c>
      <c r="D55" s="99"/>
      <c r="E55" s="56"/>
      <c r="G55" s="119"/>
      <c r="I55" s="64"/>
      <c r="J55" s="52"/>
      <c r="K55" s="155"/>
      <c r="L55" s="52"/>
      <c r="M55" s="64"/>
      <c r="N55" s="52"/>
      <c r="O55" s="64"/>
      <c r="P55" s="52"/>
      <c r="Q55" s="167"/>
      <c r="R55" s="171"/>
      <c r="S55" s="64"/>
      <c r="T55" s="52"/>
      <c r="U55" s="64"/>
      <c r="V55" s="52"/>
      <c r="W55" s="193" t="s">
        <v>227</v>
      </c>
      <c r="X55" s="52"/>
      <c r="Y55" s="194"/>
      <c r="Z55" s="52"/>
      <c r="AA55" s="206">
        <f>SUM(AA42:AA54)</f>
        <v>1000135</v>
      </c>
      <c r="AB55" s="27"/>
      <c r="AD55" s="27"/>
      <c r="AE55" s="44"/>
      <c r="AF55" s="27"/>
      <c r="AG55" s="27"/>
      <c r="AH55" s="27"/>
    </row>
    <row r="56" spans="1:34" s="1" customFormat="1" ht="17.25" customHeight="1">
      <c r="A56" s="27"/>
      <c r="B56" s="98"/>
      <c r="D56" s="139"/>
      <c r="E56" s="55"/>
      <c r="I56" s="52"/>
      <c r="J56" s="52"/>
      <c r="K56" s="152"/>
      <c r="L56" s="52"/>
      <c r="M56" s="52"/>
      <c r="N56" s="52"/>
      <c r="O56" s="52"/>
      <c r="P56" s="52"/>
      <c r="Q56" s="102"/>
      <c r="R56" s="210"/>
      <c r="S56" s="211"/>
      <c r="T56" s="211"/>
      <c r="U56" s="211"/>
      <c r="V56" s="52"/>
      <c r="W56" s="153"/>
      <c r="X56" s="52"/>
      <c r="Y56" s="104"/>
      <c r="Z56" s="52"/>
      <c r="AA56" s="202"/>
      <c r="AB56" s="27"/>
      <c r="AD56" s="27"/>
      <c r="AE56" s="44"/>
      <c r="AF56" s="27"/>
      <c r="AG56" s="27"/>
      <c r="AH56" s="27"/>
    </row>
    <row r="57" spans="1:34" s="1" customFormat="1" ht="17.25" customHeight="1">
      <c r="A57" s="27"/>
      <c r="B57" s="98"/>
      <c r="D57" s="99"/>
      <c r="E57" s="55"/>
      <c r="I57" s="52"/>
      <c r="J57" s="52"/>
      <c r="K57" s="152"/>
      <c r="L57" s="52"/>
      <c r="M57" s="52"/>
      <c r="N57" s="52"/>
      <c r="O57" s="52"/>
      <c r="P57" s="52"/>
      <c r="Q57" s="102"/>
      <c r="R57" s="210"/>
      <c r="S57" s="211"/>
      <c r="T57" s="211"/>
      <c r="U57" s="211"/>
      <c r="V57" s="52"/>
      <c r="W57" s="187"/>
      <c r="X57" s="52"/>
      <c r="Y57" s="105"/>
      <c r="Z57" s="52"/>
      <c r="AA57" s="203"/>
      <c r="AB57" s="27"/>
      <c r="AD57" s="27"/>
      <c r="AE57" s="44"/>
      <c r="AF57" s="27"/>
      <c r="AG57" s="27"/>
      <c r="AH57" s="27"/>
    </row>
    <row r="58" spans="1:34" s="1" customFormat="1" ht="17.25" customHeight="1">
      <c r="A58" s="27"/>
      <c r="B58" s="98"/>
      <c r="D58" s="99"/>
      <c r="E58" s="55"/>
      <c r="I58" s="52"/>
      <c r="J58" s="52"/>
      <c r="K58" s="152"/>
      <c r="L58" s="52"/>
      <c r="M58" s="52"/>
      <c r="N58" s="52"/>
      <c r="O58" s="52"/>
      <c r="P58" s="52"/>
      <c r="Q58" s="102"/>
      <c r="R58" s="212"/>
      <c r="S58" s="213"/>
      <c r="T58" s="213"/>
      <c r="U58" s="101"/>
      <c r="V58" s="52"/>
      <c r="W58" s="187"/>
      <c r="X58" s="52"/>
      <c r="Y58" s="105"/>
      <c r="Z58" s="52"/>
      <c r="AA58" s="203"/>
      <c r="AB58" s="27"/>
      <c r="AD58" s="27"/>
      <c r="AE58" s="44"/>
      <c r="AF58" s="27"/>
      <c r="AG58" s="27"/>
      <c r="AH58" s="27"/>
    </row>
    <row r="59" spans="1:34" s="1" customFormat="1" ht="24" customHeight="1">
      <c r="A59" s="27"/>
      <c r="B59" s="98"/>
      <c r="D59" s="99"/>
      <c r="E59" s="55"/>
      <c r="I59" s="52"/>
      <c r="J59" s="52"/>
      <c r="K59" s="152"/>
      <c r="L59" s="52"/>
      <c r="M59" s="52"/>
      <c r="N59" s="52"/>
      <c r="O59" s="52"/>
      <c r="P59" s="52"/>
      <c r="Q59" s="102"/>
      <c r="R59" s="210"/>
      <c r="S59" s="211"/>
      <c r="T59" s="211"/>
      <c r="U59" s="211"/>
      <c r="V59" s="52"/>
      <c r="W59" s="187"/>
      <c r="X59" s="52"/>
      <c r="Y59" s="105"/>
      <c r="Z59" s="52"/>
      <c r="AA59" s="203"/>
      <c r="AB59" s="27"/>
      <c r="AD59" s="27"/>
      <c r="AE59" s="44"/>
      <c r="AF59" s="27"/>
      <c r="AG59" s="27"/>
      <c r="AH59" s="27"/>
    </row>
    <row r="60" spans="1:34" ht="15" customHeight="1">
      <c r="A60" s="27"/>
      <c r="D60" s="47"/>
      <c r="E60" s="56"/>
      <c r="F60" s="1"/>
      <c r="G60" s="47"/>
      <c r="H60" s="1"/>
      <c r="I60" s="52"/>
      <c r="J60" s="52"/>
      <c r="K60" s="152"/>
      <c r="L60" s="52"/>
      <c r="M60" s="52"/>
      <c r="N60" s="52"/>
      <c r="O60" s="52"/>
      <c r="P60" s="52"/>
      <c r="Q60" s="102"/>
      <c r="R60" s="210" t="s">
        <v>105</v>
      </c>
      <c r="S60" s="211"/>
      <c r="T60" s="211"/>
      <c r="U60" s="100"/>
      <c r="V60" s="52"/>
      <c r="W60" s="152"/>
      <c r="X60" s="52"/>
      <c r="Y60" s="64"/>
      <c r="Z60" s="66"/>
      <c r="AA60" s="204">
        <f>SUM(AA42:AA59)</f>
        <v>2000270</v>
      </c>
      <c r="AB60" s="27"/>
      <c r="AC60" s="1"/>
      <c r="AD60" s="27"/>
      <c r="AE60" s="44"/>
      <c r="AF60" s="27"/>
      <c r="AG60" s="27"/>
      <c r="AH60" s="27"/>
    </row>
    <row r="61" spans="1:34" ht="15.75" customHeight="1">
      <c r="A61" s="27"/>
      <c r="E61" s="57"/>
      <c r="F61" s="1"/>
      <c r="G61" s="47"/>
      <c r="H61" s="1"/>
      <c r="I61" s="52"/>
      <c r="J61" s="52"/>
      <c r="K61" s="152"/>
      <c r="L61" s="52"/>
      <c r="M61" s="52"/>
      <c r="N61" s="52"/>
      <c r="O61" s="52"/>
      <c r="P61" s="52"/>
      <c r="Q61" s="102"/>
      <c r="R61" s="212"/>
      <c r="S61" s="213"/>
      <c r="T61" s="213"/>
      <c r="U61" s="64"/>
      <c r="V61" s="52"/>
      <c r="W61" s="152"/>
      <c r="X61" s="64"/>
      <c r="Y61" s="64"/>
      <c r="Z61" s="52"/>
      <c r="AB61" s="27"/>
      <c r="AC61" s="1"/>
      <c r="AD61" s="27"/>
      <c r="AE61" s="27"/>
      <c r="AF61" s="27"/>
      <c r="AG61" s="27"/>
      <c r="AH61" s="27"/>
    </row>
    <row r="62" spans="1:34" ht="15.75">
      <c r="A62" s="27"/>
      <c r="E62" s="56"/>
      <c r="F62" s="1"/>
      <c r="G62" s="1"/>
      <c r="H62" s="1"/>
      <c r="I62" s="1"/>
      <c r="J62" s="27"/>
      <c r="L62" s="1"/>
      <c r="M62" s="1"/>
      <c r="N62" s="1"/>
      <c r="O62" s="1"/>
      <c r="P62" s="44"/>
      <c r="Q62" s="44"/>
      <c r="R62" s="52"/>
      <c r="S62" s="1"/>
      <c r="T62" s="52"/>
      <c r="U62" s="52"/>
      <c r="V62" s="52"/>
      <c r="W62" s="152"/>
      <c r="X62" s="52"/>
      <c r="Y62" s="213"/>
      <c r="Z62" s="213"/>
      <c r="AB62" s="27"/>
      <c r="AC62" s="1"/>
      <c r="AD62" s="27"/>
      <c r="AE62" s="27"/>
      <c r="AF62" s="27"/>
      <c r="AG62" s="27"/>
      <c r="AH62" s="27"/>
    </row>
    <row r="63" spans="1:34" ht="15.75">
      <c r="A63" s="27"/>
      <c r="B63" s="1"/>
      <c r="C63" s="1"/>
      <c r="D63" s="1"/>
      <c r="E63" s="1"/>
      <c r="F63" s="1"/>
      <c r="G63" s="1"/>
      <c r="H63" s="1"/>
      <c r="I63" s="1"/>
      <c r="J63" s="27"/>
      <c r="L63" s="1"/>
      <c r="M63" s="1"/>
      <c r="N63" s="1"/>
      <c r="O63" s="1"/>
      <c r="P63" s="44"/>
      <c r="Q63" s="44"/>
      <c r="R63" s="52"/>
      <c r="S63" s="1"/>
      <c r="T63" s="52"/>
      <c r="U63" s="52"/>
      <c r="V63" s="52"/>
      <c r="W63" s="152"/>
      <c r="X63" s="52"/>
      <c r="Y63" s="213"/>
      <c r="Z63" s="213"/>
      <c r="AB63" s="27"/>
      <c r="AC63" s="1"/>
      <c r="AD63" s="27"/>
      <c r="AE63" s="27"/>
      <c r="AF63" s="27"/>
      <c r="AG63" s="27"/>
      <c r="AH63" s="27"/>
    </row>
    <row r="64" spans="1:34" ht="15.75">
      <c r="A64" s="27"/>
      <c r="B64" s="1"/>
      <c r="C64" s="1"/>
      <c r="D64" s="1"/>
      <c r="E64" s="38"/>
      <c r="F64" s="1"/>
      <c r="G64" s="1"/>
      <c r="H64" s="1"/>
      <c r="I64" s="1"/>
      <c r="J64" s="27"/>
      <c r="L64" s="1"/>
      <c r="M64" s="1"/>
      <c r="N64" s="1"/>
      <c r="O64" s="1"/>
      <c r="P64" s="44"/>
      <c r="Q64" s="44"/>
      <c r="R64" s="52"/>
      <c r="S64" s="1"/>
      <c r="T64" s="52"/>
      <c r="U64" s="52"/>
      <c r="V64" s="52"/>
      <c r="W64" s="152"/>
      <c r="X64" s="52"/>
      <c r="Y64" s="213"/>
      <c r="Z64" s="213"/>
      <c r="AB64" s="27"/>
      <c r="AC64" s="1"/>
      <c r="AD64" s="27"/>
      <c r="AE64" s="27"/>
      <c r="AF64" s="27"/>
      <c r="AG64" s="27"/>
      <c r="AH64" s="27"/>
    </row>
    <row r="65" spans="1:34" ht="15.75">
      <c r="A65" s="27"/>
      <c r="B65" s="1"/>
      <c r="C65" s="1"/>
      <c r="D65" s="1"/>
      <c r="E65" s="1"/>
      <c r="F65" s="1"/>
      <c r="G65" s="1"/>
      <c r="H65" s="1"/>
      <c r="I65" s="1"/>
      <c r="J65" s="27"/>
      <c r="L65" s="1"/>
      <c r="M65" s="1"/>
      <c r="N65" s="1"/>
      <c r="O65" s="1"/>
      <c r="P65" s="44"/>
      <c r="Q65" s="44"/>
      <c r="R65" s="53"/>
      <c r="S65" s="1"/>
      <c r="T65" s="53"/>
      <c r="U65" s="53"/>
      <c r="V65" s="53"/>
      <c r="W65" s="188"/>
      <c r="X65" s="53"/>
      <c r="Y65" s="214"/>
      <c r="Z65" s="214"/>
      <c r="AB65" s="27"/>
      <c r="AC65" s="1"/>
      <c r="AD65" s="27"/>
      <c r="AE65" s="27"/>
      <c r="AF65" s="27"/>
      <c r="AG65" s="27"/>
      <c r="AH65" s="27"/>
    </row>
    <row r="66" spans="1:34" ht="15.75">
      <c r="A66" s="27"/>
      <c r="B66" s="1"/>
      <c r="C66" s="1"/>
      <c r="D66" s="1"/>
      <c r="E66" s="1"/>
      <c r="F66" s="1"/>
      <c r="G66" s="1"/>
      <c r="H66" s="1"/>
      <c r="I66" s="45"/>
      <c r="J66" s="27"/>
      <c r="L66" s="1"/>
      <c r="M66" s="1"/>
      <c r="N66" s="1"/>
      <c r="O66" s="1"/>
      <c r="P66" s="1"/>
      <c r="Q66" s="1"/>
      <c r="R66" s="1"/>
      <c r="S66" s="42"/>
      <c r="T66" s="1"/>
      <c r="U66" s="1"/>
      <c r="V66" s="1"/>
      <c r="X66" s="1"/>
      <c r="Y66" s="211"/>
      <c r="Z66" s="211"/>
      <c r="AB66" s="27"/>
      <c r="AC66" s="1"/>
      <c r="AD66" s="27"/>
      <c r="AE66" s="47"/>
      <c r="AF66" s="27"/>
      <c r="AG66" s="27"/>
      <c r="AH66" s="27"/>
    </row>
    <row r="67" spans="1:34" ht="15.75">
      <c r="A67" s="27"/>
      <c r="B67" s="1"/>
      <c r="C67" s="1"/>
      <c r="D67" s="27"/>
      <c r="E67" s="1"/>
      <c r="F67" s="27"/>
      <c r="G67" s="27"/>
      <c r="H67" s="27"/>
      <c r="I67" s="46"/>
      <c r="J67" s="27"/>
      <c r="L67" s="27"/>
      <c r="M67" s="27"/>
      <c r="N67" s="27"/>
      <c r="O67" s="27"/>
      <c r="P67" s="1"/>
      <c r="Q67" s="1"/>
      <c r="R67" s="1"/>
      <c r="S67" s="40"/>
      <c r="T67" s="27"/>
      <c r="U67" s="1"/>
      <c r="V67" s="27"/>
      <c r="W67" s="189"/>
      <c r="X67" s="27"/>
      <c r="Y67" s="27"/>
      <c r="Z67" s="40"/>
      <c r="AA67" s="205"/>
      <c r="AB67" s="27"/>
      <c r="AC67" s="1"/>
      <c r="AD67" s="27"/>
      <c r="AE67" s="27"/>
      <c r="AF67" s="27"/>
      <c r="AG67" s="27"/>
      <c r="AH67" s="27"/>
    </row>
    <row r="68" spans="1:34">
      <c r="A68" s="27"/>
      <c r="B68" s="1"/>
      <c r="C68" s="1"/>
      <c r="D68" s="27"/>
      <c r="E68" s="1"/>
      <c r="F68" s="27"/>
      <c r="G68" s="27"/>
      <c r="H68" s="27"/>
      <c r="I68" s="1"/>
      <c r="J68" s="1"/>
      <c r="L68" s="27"/>
      <c r="M68" s="1"/>
      <c r="N68" s="27"/>
      <c r="O68" s="27"/>
      <c r="P68" s="27"/>
      <c r="Q68" s="27"/>
      <c r="R68" s="1"/>
      <c r="S68" s="36"/>
      <c r="T68" s="1"/>
      <c r="U68" s="1"/>
      <c r="V68" s="1"/>
      <c r="X68" s="1"/>
      <c r="Y68" s="27"/>
      <c r="Z68" s="36"/>
      <c r="AA68" s="205"/>
      <c r="AB68" s="27"/>
      <c r="AC68" s="1"/>
      <c r="AD68" s="27"/>
      <c r="AE68" s="27"/>
      <c r="AF68" s="27"/>
      <c r="AG68" s="27"/>
      <c r="AH68" s="27"/>
    </row>
    <row r="69" spans="1:34">
      <c r="A69" s="27"/>
      <c r="B69" s="38"/>
      <c r="C69" s="1"/>
      <c r="D69" s="27"/>
      <c r="E69" s="1"/>
      <c r="F69" s="27"/>
      <c r="G69" s="27"/>
      <c r="H69" s="27"/>
      <c r="I69" s="1"/>
      <c r="J69" s="38"/>
      <c r="L69" s="27"/>
      <c r="M69" s="1"/>
      <c r="N69" s="27"/>
      <c r="O69" s="27"/>
      <c r="P69" s="27"/>
      <c r="Q69" s="27"/>
      <c r="R69" s="1"/>
      <c r="S69" s="1"/>
      <c r="T69" s="1"/>
      <c r="U69" s="36"/>
      <c r="V69" s="1"/>
      <c r="X69" s="1"/>
      <c r="Y69" s="36"/>
      <c r="Z69" s="27"/>
      <c r="AA69" s="205"/>
      <c r="AB69" s="27"/>
      <c r="AC69" s="1"/>
      <c r="AD69" s="27"/>
      <c r="AE69" s="27"/>
      <c r="AF69" s="27"/>
      <c r="AG69" s="27"/>
      <c r="AH69" s="27"/>
    </row>
    <row r="70" spans="1:34">
      <c r="A70" s="27"/>
      <c r="B70" s="1"/>
      <c r="C70" s="1"/>
      <c r="D70" s="27"/>
      <c r="E70" s="1"/>
      <c r="F70" s="27"/>
      <c r="G70" s="27"/>
      <c r="H70" s="27"/>
      <c r="I70" s="1"/>
      <c r="J70" s="1"/>
      <c r="L70" s="27"/>
      <c r="M70" s="1"/>
      <c r="N70" s="27"/>
      <c r="O70" s="27"/>
      <c r="P70" s="27"/>
      <c r="Q70" s="27"/>
      <c r="R70" s="1"/>
      <c r="S70" s="1"/>
      <c r="T70" s="1"/>
      <c r="U70" s="36"/>
      <c r="V70" s="1"/>
      <c r="X70" s="1"/>
      <c r="Y70" s="36"/>
      <c r="Z70" s="27"/>
      <c r="AA70" s="205"/>
      <c r="AB70" s="27"/>
      <c r="AC70" s="1"/>
      <c r="AD70" s="27"/>
      <c r="AE70" s="27"/>
      <c r="AF70" s="27"/>
      <c r="AG70" s="27"/>
      <c r="AH70" s="27"/>
    </row>
    <row r="71" spans="1:34">
      <c r="A71" s="27"/>
      <c r="B71" s="1"/>
      <c r="C71" s="1"/>
      <c r="D71" s="27"/>
      <c r="E71" s="1"/>
      <c r="F71" s="27"/>
      <c r="G71" s="27"/>
      <c r="H71" s="27"/>
      <c r="I71" s="1"/>
      <c r="J71" s="1"/>
      <c r="L71" s="27"/>
      <c r="M71" s="1"/>
      <c r="N71" s="27"/>
      <c r="O71" s="27"/>
      <c r="P71" s="27"/>
      <c r="Q71" s="27"/>
      <c r="R71" s="1"/>
      <c r="S71" s="1"/>
      <c r="T71" s="1"/>
      <c r="U71" s="1"/>
      <c r="V71" s="1"/>
      <c r="X71" s="1"/>
      <c r="Y71" s="36"/>
      <c r="Z71" s="27"/>
      <c r="AA71" s="205"/>
      <c r="AB71" s="27"/>
      <c r="AC71" s="1"/>
      <c r="AD71" s="27"/>
      <c r="AE71" s="27"/>
      <c r="AF71" s="27"/>
      <c r="AG71" s="27"/>
      <c r="AH71" s="27"/>
    </row>
    <row r="72" spans="1:34">
      <c r="A72" s="27"/>
      <c r="B72" s="1"/>
      <c r="C72" s="1"/>
      <c r="D72" s="27"/>
      <c r="E72" s="1"/>
      <c r="F72" s="27"/>
      <c r="G72" s="27"/>
      <c r="H72" s="27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X72" s="1"/>
      <c r="Y72" s="36"/>
      <c r="Z72" s="27"/>
      <c r="AA72" s="205"/>
      <c r="AB72" s="27"/>
      <c r="AC72" s="1"/>
      <c r="AD72" s="27"/>
      <c r="AE72" s="27"/>
      <c r="AF72" s="27"/>
      <c r="AG72" s="27"/>
      <c r="AH72" s="27"/>
    </row>
  </sheetData>
  <mergeCells count="13">
    <mergeCell ref="Y66:Z66"/>
    <mergeCell ref="Y62:Z62"/>
    <mergeCell ref="Y63:Z63"/>
    <mergeCell ref="Y65:Z65"/>
    <mergeCell ref="R61:T61"/>
    <mergeCell ref="Y64:Z64"/>
    <mergeCell ref="I43:L43"/>
    <mergeCell ref="R60:T60"/>
    <mergeCell ref="R58:T58"/>
    <mergeCell ref="R56:U56"/>
    <mergeCell ref="R57:U57"/>
    <mergeCell ref="R59:U59"/>
    <mergeCell ref="N43:Q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9"/>
  <sheetViews>
    <sheetView topLeftCell="A142" workbookViewId="0">
      <selection activeCell="E163" sqref="E163"/>
    </sheetView>
  </sheetViews>
  <sheetFormatPr defaultRowHeight="15"/>
  <cols>
    <col min="2" max="2" width="10.7109375" customWidth="1"/>
    <col min="3" max="3" width="32.140625" customWidth="1"/>
    <col min="5" max="5" width="16.28515625" customWidth="1"/>
  </cols>
  <sheetData>
    <row r="1" spans="1:10">
      <c r="A1" t="s">
        <v>122</v>
      </c>
    </row>
    <row r="2" spans="1:10" ht="15.75" customHeight="1">
      <c r="A2" s="1"/>
      <c r="B2" s="91" t="s">
        <v>123</v>
      </c>
      <c r="C2" s="91"/>
      <c r="D2" s="92"/>
      <c r="E2" s="93"/>
      <c r="F2" s="86" t="s">
        <v>125</v>
      </c>
      <c r="G2" s="86"/>
      <c r="H2" s="86"/>
    </row>
    <row r="3" spans="1:10">
      <c r="A3" s="37" t="s">
        <v>120</v>
      </c>
      <c r="B3" s="2" t="s">
        <v>116</v>
      </c>
      <c r="C3" s="2" t="s">
        <v>117</v>
      </c>
      <c r="D3" s="2" t="s">
        <v>118</v>
      </c>
      <c r="E3" s="7" t="s">
        <v>119</v>
      </c>
      <c r="F3" s="87"/>
      <c r="G3" s="87"/>
      <c r="H3" s="87"/>
    </row>
    <row r="4" spans="1:10">
      <c r="A4" s="37">
        <v>1</v>
      </c>
      <c r="B4" s="88">
        <v>42830</v>
      </c>
      <c r="C4" s="90" t="s">
        <v>127</v>
      </c>
      <c r="D4" s="37" t="s">
        <v>128</v>
      </c>
      <c r="E4" s="89">
        <v>7500</v>
      </c>
      <c r="F4" s="38"/>
      <c r="G4" s="1"/>
      <c r="H4" s="1"/>
    </row>
    <row r="5" spans="1:10">
      <c r="A5" s="37">
        <v>2</v>
      </c>
      <c r="B5" s="88">
        <v>42830</v>
      </c>
      <c r="C5" s="90" t="s">
        <v>126</v>
      </c>
      <c r="D5" s="37" t="s">
        <v>128</v>
      </c>
      <c r="E5" s="89">
        <v>6230</v>
      </c>
      <c r="F5" s="1"/>
      <c r="G5" s="1"/>
      <c r="H5" s="1"/>
    </row>
    <row r="6" spans="1:10">
      <c r="A6" s="37">
        <v>3</v>
      </c>
      <c r="B6" s="88">
        <v>42830</v>
      </c>
      <c r="C6" s="90" t="s">
        <v>129</v>
      </c>
      <c r="D6" s="37" t="s">
        <v>128</v>
      </c>
      <c r="E6" s="89">
        <v>3000</v>
      </c>
      <c r="F6" s="1" t="s">
        <v>130</v>
      </c>
      <c r="G6" s="1"/>
      <c r="H6" s="1"/>
    </row>
    <row r="7" spans="1:10">
      <c r="A7" s="37">
        <v>4</v>
      </c>
      <c r="B7" s="88">
        <v>42830</v>
      </c>
      <c r="C7" s="106" t="s">
        <v>131</v>
      </c>
      <c r="D7" s="37"/>
      <c r="E7" s="89">
        <v>1000</v>
      </c>
      <c r="F7" s="1"/>
      <c r="G7" s="1"/>
      <c r="H7" s="1"/>
    </row>
    <row r="8" spans="1:10">
      <c r="A8" s="37">
        <v>5</v>
      </c>
      <c r="B8" s="88">
        <v>42837</v>
      </c>
      <c r="C8" s="90" t="s">
        <v>132</v>
      </c>
      <c r="D8" s="37" t="s">
        <v>124</v>
      </c>
      <c r="E8" s="89">
        <v>23000</v>
      </c>
      <c r="F8" s="1"/>
      <c r="G8" s="1"/>
      <c r="H8" s="1"/>
    </row>
    <row r="9" spans="1:10">
      <c r="A9" s="37">
        <v>6</v>
      </c>
      <c r="B9" s="88">
        <v>42837</v>
      </c>
      <c r="C9" s="90" t="s">
        <v>133</v>
      </c>
      <c r="D9" s="37"/>
      <c r="E9" s="89">
        <v>3720</v>
      </c>
      <c r="F9" s="1"/>
      <c r="G9" s="1"/>
      <c r="H9" s="1"/>
    </row>
    <row r="10" spans="1:10">
      <c r="A10" s="37">
        <v>7</v>
      </c>
      <c r="B10" s="88">
        <v>42837</v>
      </c>
      <c r="C10" s="90" t="s">
        <v>133</v>
      </c>
      <c r="D10" s="37"/>
      <c r="E10" s="89">
        <v>7100</v>
      </c>
      <c r="F10" s="1"/>
      <c r="G10" s="1"/>
      <c r="H10" s="1"/>
    </row>
    <row r="11" spans="1:10">
      <c r="A11" s="109">
        <v>8</v>
      </c>
      <c r="B11" s="88">
        <v>42837</v>
      </c>
      <c r="C11" s="109" t="s">
        <v>134</v>
      </c>
      <c r="D11" s="110"/>
      <c r="E11" s="111">
        <v>4850</v>
      </c>
      <c r="F11" s="108"/>
      <c r="G11" s="1"/>
      <c r="H11" s="1"/>
    </row>
    <row r="12" spans="1:10">
      <c r="A12" s="109">
        <v>9</v>
      </c>
      <c r="B12" s="88">
        <v>42837</v>
      </c>
      <c r="C12" s="109" t="s">
        <v>135</v>
      </c>
      <c r="D12" s="110">
        <v>1</v>
      </c>
      <c r="E12" s="111">
        <v>35</v>
      </c>
      <c r="F12" s="108"/>
      <c r="G12" s="1"/>
      <c r="H12" s="1"/>
      <c r="J12">
        <f>2300/250</f>
        <v>9.1999999999999993</v>
      </c>
    </row>
    <row r="13" spans="1:10">
      <c r="A13" s="109">
        <v>10</v>
      </c>
      <c r="B13" s="88">
        <v>42837</v>
      </c>
      <c r="C13" s="109" t="s">
        <v>136</v>
      </c>
      <c r="D13" s="110">
        <v>4</v>
      </c>
      <c r="E13" s="111">
        <v>430</v>
      </c>
      <c r="F13" s="108"/>
      <c r="G13" s="1"/>
      <c r="H13" s="1"/>
    </row>
    <row r="14" spans="1:10">
      <c r="A14" s="109">
        <v>11</v>
      </c>
      <c r="B14" s="88">
        <v>42837</v>
      </c>
      <c r="C14" s="109" t="s">
        <v>137</v>
      </c>
      <c r="D14" s="110"/>
      <c r="E14" s="111">
        <v>250</v>
      </c>
      <c r="F14" s="108"/>
      <c r="G14" s="1"/>
      <c r="H14" s="1"/>
    </row>
    <row r="15" spans="1:10" ht="15.75" customHeight="1">
      <c r="A15" s="109">
        <v>12</v>
      </c>
      <c r="B15" s="112">
        <v>42845</v>
      </c>
      <c r="C15" s="109" t="s">
        <v>138</v>
      </c>
      <c r="D15" s="110" t="s">
        <v>139</v>
      </c>
      <c r="E15" s="111">
        <v>3250</v>
      </c>
      <c r="F15" s="108"/>
      <c r="G15" s="86"/>
      <c r="H15" s="86"/>
      <c r="I15" s="1"/>
      <c r="J15" s="1"/>
    </row>
    <row r="16" spans="1:10">
      <c r="A16" s="109">
        <v>13</v>
      </c>
      <c r="B16" s="112">
        <v>42853</v>
      </c>
      <c r="C16" s="109" t="s">
        <v>140</v>
      </c>
      <c r="D16" s="110">
        <v>1</v>
      </c>
      <c r="E16" s="111">
        <v>70</v>
      </c>
      <c r="F16" s="108"/>
      <c r="G16" s="87"/>
      <c r="H16" s="87"/>
      <c r="I16" s="1"/>
      <c r="J16" s="1"/>
    </row>
    <row r="17" spans="1:10">
      <c r="A17" s="110"/>
      <c r="B17" s="110"/>
      <c r="C17" s="110"/>
      <c r="D17" s="110"/>
      <c r="E17" s="113">
        <f>SUM(E4:E16)</f>
        <v>60435</v>
      </c>
      <c r="F17" s="108"/>
      <c r="G17" s="1"/>
      <c r="H17" s="1"/>
      <c r="I17" s="1"/>
      <c r="J17" s="1"/>
    </row>
    <row r="18" spans="1:10">
      <c r="A18" s="108"/>
      <c r="B18" s="108"/>
      <c r="C18" s="108"/>
      <c r="D18" s="108"/>
      <c r="E18" s="108"/>
      <c r="F18" s="108"/>
      <c r="G18" s="1"/>
      <c r="H18" s="1"/>
      <c r="I18" s="1"/>
      <c r="J18" s="1"/>
    </row>
    <row r="19" spans="1:10" ht="15.75">
      <c r="A19" s="1"/>
      <c r="B19" s="91" t="s">
        <v>141</v>
      </c>
      <c r="C19" s="91"/>
      <c r="D19" s="92"/>
      <c r="E19" s="93"/>
      <c r="F19" s="86" t="s">
        <v>142</v>
      </c>
      <c r="G19" s="86"/>
      <c r="H19" s="86"/>
      <c r="I19" s="1"/>
      <c r="J19" s="1"/>
    </row>
    <row r="20" spans="1:10">
      <c r="A20" s="37" t="s">
        <v>120</v>
      </c>
      <c r="B20" s="2" t="s">
        <v>116</v>
      </c>
      <c r="C20" s="2" t="s">
        <v>117</v>
      </c>
      <c r="D20" s="2" t="s">
        <v>118</v>
      </c>
      <c r="E20" s="7" t="s">
        <v>119</v>
      </c>
      <c r="F20" s="87"/>
      <c r="G20" s="87"/>
      <c r="H20" s="87"/>
      <c r="I20" s="1"/>
      <c r="J20" s="1"/>
    </row>
    <row r="21" spans="1:10">
      <c r="A21" s="37">
        <v>1</v>
      </c>
      <c r="B21" s="88">
        <v>42859</v>
      </c>
      <c r="C21" s="90" t="s">
        <v>143</v>
      </c>
      <c r="D21" s="37" t="s">
        <v>144</v>
      </c>
      <c r="E21" s="89">
        <v>7000</v>
      </c>
      <c r="F21" s="38"/>
      <c r="G21" s="1"/>
      <c r="H21" s="1"/>
      <c r="I21" s="1"/>
      <c r="J21" s="1"/>
    </row>
    <row r="22" spans="1:10">
      <c r="A22" s="37">
        <v>2</v>
      </c>
      <c r="B22" s="88">
        <v>42859</v>
      </c>
      <c r="C22" s="106" t="s">
        <v>131</v>
      </c>
      <c r="D22" s="37" t="s">
        <v>144</v>
      </c>
      <c r="E22" s="89">
        <v>1000</v>
      </c>
      <c r="F22" s="1"/>
      <c r="G22" s="1"/>
      <c r="H22" s="1"/>
      <c r="I22" s="1"/>
      <c r="J22" s="1"/>
    </row>
    <row r="23" spans="1:10">
      <c r="A23" s="37">
        <v>3</v>
      </c>
      <c r="B23" s="88">
        <v>42859</v>
      </c>
      <c r="C23" s="90" t="s">
        <v>145</v>
      </c>
      <c r="D23" s="37" t="s">
        <v>144</v>
      </c>
      <c r="E23" s="89">
        <v>6500</v>
      </c>
      <c r="F23" s="1"/>
      <c r="G23" s="1"/>
      <c r="H23" s="1"/>
      <c r="I23" s="1"/>
      <c r="J23" s="1"/>
    </row>
    <row r="24" spans="1:10">
      <c r="A24" s="37">
        <v>4</v>
      </c>
      <c r="B24" s="88">
        <v>42865</v>
      </c>
      <c r="C24" s="1" t="s">
        <v>146</v>
      </c>
      <c r="D24" s="37">
        <v>1</v>
      </c>
      <c r="E24" s="89">
        <v>125</v>
      </c>
      <c r="F24" s="1"/>
      <c r="G24" s="1"/>
      <c r="H24" s="1"/>
      <c r="I24" s="1"/>
      <c r="J24" s="1"/>
    </row>
    <row r="25" spans="1:10">
      <c r="A25" s="37">
        <v>5</v>
      </c>
      <c r="B25" s="88">
        <v>42870</v>
      </c>
      <c r="C25" s="90" t="s">
        <v>149</v>
      </c>
      <c r="D25" s="37" t="s">
        <v>124</v>
      </c>
      <c r="E25" s="89">
        <v>29100</v>
      </c>
      <c r="F25" s="116" t="s">
        <v>150</v>
      </c>
      <c r="G25" s="1"/>
      <c r="H25" s="1"/>
      <c r="I25" s="1"/>
      <c r="J25" s="1"/>
    </row>
    <row r="26" spans="1:10">
      <c r="A26" s="37">
        <v>6</v>
      </c>
      <c r="B26" s="88">
        <v>42870</v>
      </c>
      <c r="C26" s="90" t="s">
        <v>147</v>
      </c>
      <c r="D26" s="37" t="s">
        <v>148</v>
      </c>
      <c r="E26" s="89">
        <v>1850</v>
      </c>
      <c r="F26" s="1"/>
      <c r="G26" s="1"/>
      <c r="H26" s="1"/>
      <c r="I26" s="1"/>
      <c r="J26" s="1"/>
    </row>
    <row r="27" spans="1:10">
      <c r="A27" s="37">
        <v>7</v>
      </c>
      <c r="B27" s="88">
        <v>42875</v>
      </c>
      <c r="C27" s="90" t="s">
        <v>151</v>
      </c>
      <c r="D27" s="37">
        <v>3</v>
      </c>
      <c r="E27" s="89">
        <v>2100</v>
      </c>
      <c r="F27" s="1"/>
      <c r="G27" s="1"/>
      <c r="H27" s="1"/>
      <c r="I27" s="1"/>
      <c r="J27" s="1"/>
    </row>
    <row r="28" spans="1:10">
      <c r="A28" s="109">
        <v>8</v>
      </c>
      <c r="B28" s="88">
        <v>42875</v>
      </c>
      <c r="C28" s="109" t="s">
        <v>152</v>
      </c>
      <c r="D28" s="110">
        <v>1</v>
      </c>
      <c r="E28" s="111">
        <v>100</v>
      </c>
      <c r="F28" s="108"/>
      <c r="G28" s="1"/>
      <c r="H28" s="1"/>
    </row>
    <row r="29" spans="1:10" ht="15.75" customHeight="1">
      <c r="A29" s="109">
        <v>9</v>
      </c>
      <c r="B29" s="88"/>
      <c r="C29" s="109"/>
      <c r="D29" s="110"/>
      <c r="E29" s="111"/>
      <c r="F29" s="108"/>
      <c r="G29" s="1"/>
      <c r="H29" s="1"/>
    </row>
    <row r="30" spans="1:10">
      <c r="A30" s="109">
        <v>10</v>
      </c>
      <c r="B30" s="88"/>
      <c r="C30" s="109"/>
      <c r="D30" s="110"/>
      <c r="E30" s="111"/>
      <c r="F30" s="108"/>
      <c r="G30" s="1"/>
      <c r="H30" s="1"/>
    </row>
    <row r="31" spans="1:10">
      <c r="A31" s="109">
        <v>11</v>
      </c>
      <c r="B31" s="88"/>
      <c r="C31" s="109"/>
      <c r="D31" s="110"/>
      <c r="E31" s="111"/>
      <c r="F31" s="108"/>
      <c r="G31" s="1"/>
      <c r="H31" s="1"/>
    </row>
    <row r="32" spans="1:10">
      <c r="A32" s="109">
        <v>12</v>
      </c>
      <c r="B32" s="112"/>
      <c r="C32" s="109"/>
      <c r="D32" s="110"/>
      <c r="E32" s="111"/>
      <c r="F32" s="108"/>
      <c r="G32" s="86"/>
      <c r="H32" s="86"/>
    </row>
    <row r="33" spans="1:9">
      <c r="A33" s="109">
        <v>13</v>
      </c>
      <c r="B33" s="112"/>
      <c r="C33" s="109"/>
      <c r="D33" s="110"/>
      <c r="E33" s="111"/>
      <c r="F33" s="108"/>
      <c r="G33" s="87"/>
      <c r="H33" s="87"/>
    </row>
    <row r="34" spans="1:9">
      <c r="A34" s="110"/>
      <c r="B34" s="110"/>
      <c r="C34" s="110"/>
      <c r="D34" s="110"/>
      <c r="E34" s="113">
        <f>SUM(E21:E33)</f>
        <v>47775</v>
      </c>
      <c r="F34" s="108"/>
      <c r="G34" s="1"/>
      <c r="H34" s="1"/>
    </row>
    <row r="35" spans="1:9">
      <c r="A35" s="108"/>
      <c r="B35" s="108"/>
      <c r="C35" s="108"/>
      <c r="D35" s="108"/>
      <c r="E35" s="108"/>
      <c r="F35" s="108"/>
      <c r="G35" s="1"/>
      <c r="H35" s="1"/>
    </row>
    <row r="36" spans="1:9" ht="15.75">
      <c r="A36" s="1"/>
      <c r="B36" s="91" t="s">
        <v>154</v>
      </c>
      <c r="C36" s="91"/>
      <c r="D36" s="92"/>
      <c r="E36" s="93"/>
      <c r="F36" s="86" t="s">
        <v>155</v>
      </c>
      <c r="G36" s="86"/>
      <c r="H36" s="86"/>
      <c r="I36" s="1"/>
    </row>
    <row r="37" spans="1:9">
      <c r="A37" s="37" t="s">
        <v>120</v>
      </c>
      <c r="B37" s="2" t="s">
        <v>116</v>
      </c>
      <c r="C37" s="2" t="s">
        <v>117</v>
      </c>
      <c r="D37" s="2" t="s">
        <v>118</v>
      </c>
      <c r="E37" s="7" t="s">
        <v>119</v>
      </c>
      <c r="F37" s="87"/>
      <c r="G37" s="87"/>
      <c r="H37" s="87"/>
      <c r="I37" s="1"/>
    </row>
    <row r="38" spans="1:9">
      <c r="A38" s="37">
        <v>1</v>
      </c>
      <c r="B38" s="88">
        <v>42887</v>
      </c>
      <c r="C38" s="90" t="s">
        <v>156</v>
      </c>
      <c r="D38" s="37" t="s">
        <v>157</v>
      </c>
      <c r="E38" s="89">
        <v>6500</v>
      </c>
      <c r="F38" s="38"/>
      <c r="G38" s="1"/>
      <c r="H38" s="1"/>
      <c r="I38" s="1"/>
    </row>
    <row r="39" spans="1:9">
      <c r="A39" s="37">
        <v>2</v>
      </c>
      <c r="B39" s="88">
        <v>42890</v>
      </c>
      <c r="C39" s="106" t="s">
        <v>131</v>
      </c>
      <c r="D39" s="37" t="s">
        <v>157</v>
      </c>
      <c r="E39" s="89">
        <v>1000</v>
      </c>
      <c r="F39" s="1"/>
      <c r="G39" s="1"/>
      <c r="H39" s="1"/>
      <c r="I39" s="1"/>
    </row>
    <row r="40" spans="1:9">
      <c r="A40" s="37"/>
      <c r="B40" s="88">
        <v>42831</v>
      </c>
      <c r="C40" s="90" t="s">
        <v>177</v>
      </c>
      <c r="D40" s="37" t="s">
        <v>157</v>
      </c>
      <c r="E40" s="89">
        <v>7000</v>
      </c>
      <c r="F40" s="1"/>
      <c r="G40" s="1"/>
      <c r="H40" s="1"/>
      <c r="I40" s="1"/>
    </row>
    <row r="41" spans="1:9">
      <c r="A41" s="37"/>
      <c r="B41" s="88">
        <v>43012</v>
      </c>
      <c r="C41" s="90" t="s">
        <v>159</v>
      </c>
      <c r="D41" s="37" t="s">
        <v>144</v>
      </c>
      <c r="E41" s="89">
        <v>4440</v>
      </c>
      <c r="F41" s="1"/>
      <c r="G41" s="1"/>
      <c r="H41" s="1"/>
      <c r="I41" s="1"/>
    </row>
    <row r="42" spans="1:9">
      <c r="A42" s="37">
        <v>3</v>
      </c>
      <c r="B42" s="88" t="s">
        <v>160</v>
      </c>
      <c r="C42" s="90" t="s">
        <v>158</v>
      </c>
      <c r="D42" s="37" t="s">
        <v>157</v>
      </c>
      <c r="E42" s="89">
        <v>27000</v>
      </c>
      <c r="F42" s="116" t="s">
        <v>150</v>
      </c>
      <c r="G42" s="1"/>
      <c r="H42" s="1"/>
      <c r="I42" s="1"/>
    </row>
    <row r="43" spans="1:9" ht="15.75" customHeight="1">
      <c r="A43" s="37">
        <v>4</v>
      </c>
      <c r="B43" s="88" t="s">
        <v>160</v>
      </c>
      <c r="C43" s="1" t="s">
        <v>147</v>
      </c>
      <c r="D43" s="37" t="s">
        <v>148</v>
      </c>
      <c r="E43" s="89">
        <v>1850</v>
      </c>
      <c r="F43" s="1"/>
      <c r="G43" s="1"/>
      <c r="H43" s="1"/>
      <c r="I43" s="1"/>
    </row>
    <row r="44" spans="1:9">
      <c r="A44" s="37">
        <v>5</v>
      </c>
      <c r="B44" s="88" t="s">
        <v>162</v>
      </c>
      <c r="C44" s="90" t="s">
        <v>163</v>
      </c>
      <c r="D44" s="37" t="s">
        <v>164</v>
      </c>
      <c r="E44" s="89">
        <v>350</v>
      </c>
      <c r="F44" s="1"/>
      <c r="G44" s="1"/>
      <c r="H44" s="1"/>
      <c r="I44" s="1"/>
    </row>
    <row r="45" spans="1:9">
      <c r="A45" s="37">
        <v>6</v>
      </c>
      <c r="B45" s="88" t="s">
        <v>165</v>
      </c>
      <c r="C45" s="90" t="s">
        <v>166</v>
      </c>
      <c r="D45" s="37"/>
      <c r="E45" s="89">
        <v>100</v>
      </c>
      <c r="F45" s="1"/>
      <c r="G45" s="1"/>
      <c r="H45" s="1"/>
      <c r="I45" s="1"/>
    </row>
    <row r="46" spans="1:9">
      <c r="A46" s="110"/>
      <c r="B46" s="110"/>
      <c r="C46" s="110"/>
      <c r="D46" s="110"/>
      <c r="E46" s="113">
        <f>SUM(E38:E45)</f>
        <v>48240</v>
      </c>
      <c r="F46" s="108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 ht="15.75">
      <c r="A48" s="1"/>
      <c r="B48" s="91" t="s">
        <v>169</v>
      </c>
      <c r="C48" s="91"/>
      <c r="D48" s="92"/>
      <c r="E48" s="93"/>
      <c r="F48" s="86" t="s">
        <v>170</v>
      </c>
      <c r="G48" s="86"/>
      <c r="H48" s="86"/>
      <c r="I48" s="1"/>
    </row>
    <row r="49" spans="1:8">
      <c r="A49" s="37" t="s">
        <v>120</v>
      </c>
      <c r="B49" s="2" t="s">
        <v>116</v>
      </c>
      <c r="C49" s="2" t="s">
        <v>117</v>
      </c>
      <c r="D49" s="2" t="s">
        <v>118</v>
      </c>
      <c r="E49" s="7" t="s">
        <v>119</v>
      </c>
      <c r="F49" s="87"/>
      <c r="G49" s="87"/>
      <c r="H49" s="87"/>
    </row>
    <row r="50" spans="1:8" ht="15.75" customHeight="1">
      <c r="A50" s="37">
        <v>1</v>
      </c>
      <c r="B50" s="48">
        <v>42832</v>
      </c>
      <c r="C50" s="90" t="s">
        <v>171</v>
      </c>
      <c r="D50" s="37" t="s">
        <v>172</v>
      </c>
      <c r="E50" s="89">
        <v>6500</v>
      </c>
      <c r="F50" s="38"/>
      <c r="G50" s="1"/>
      <c r="H50" s="1"/>
    </row>
    <row r="51" spans="1:8">
      <c r="A51" s="37">
        <v>2</v>
      </c>
      <c r="B51" s="48">
        <v>42832</v>
      </c>
      <c r="C51" s="106" t="s">
        <v>131</v>
      </c>
      <c r="D51" s="37" t="s">
        <v>172</v>
      </c>
      <c r="E51" s="89">
        <v>1000</v>
      </c>
      <c r="F51" s="1"/>
      <c r="G51" s="1"/>
      <c r="H51" s="1"/>
    </row>
    <row r="52" spans="1:8">
      <c r="A52" s="37">
        <v>3</v>
      </c>
      <c r="B52" s="48">
        <v>42832</v>
      </c>
      <c r="C52" s="90" t="s">
        <v>173</v>
      </c>
      <c r="D52" s="37" t="s">
        <v>172</v>
      </c>
      <c r="E52" s="89">
        <v>7000</v>
      </c>
      <c r="F52" s="1"/>
      <c r="G52" s="1"/>
      <c r="H52" s="1"/>
    </row>
    <row r="53" spans="1:8">
      <c r="A53" s="37">
        <v>4</v>
      </c>
      <c r="B53" s="48">
        <v>43015</v>
      </c>
      <c r="C53" s="90" t="s">
        <v>174</v>
      </c>
      <c r="D53" s="37" t="s">
        <v>157</v>
      </c>
      <c r="E53" s="89">
        <v>6400</v>
      </c>
      <c r="F53" s="1"/>
      <c r="G53" s="1"/>
      <c r="H53" s="1"/>
    </row>
    <row r="54" spans="1:8">
      <c r="A54" s="37">
        <v>5</v>
      </c>
      <c r="B54" s="1" t="s">
        <v>175</v>
      </c>
      <c r="C54" s="137" t="s">
        <v>176</v>
      </c>
      <c r="D54" s="1"/>
      <c r="E54" s="138">
        <v>3250</v>
      </c>
      <c r="F54" s="1"/>
      <c r="G54" s="1"/>
      <c r="H54" s="1"/>
    </row>
    <row r="55" spans="1:8">
      <c r="A55" s="37">
        <v>6</v>
      </c>
      <c r="B55" s="48" t="s">
        <v>181</v>
      </c>
      <c r="C55" s="90" t="s">
        <v>182</v>
      </c>
      <c r="D55" s="37" t="s">
        <v>183</v>
      </c>
      <c r="E55" s="89">
        <v>8400</v>
      </c>
      <c r="F55" s="116" t="s">
        <v>184</v>
      </c>
      <c r="G55" s="1"/>
      <c r="H55" s="1"/>
    </row>
    <row r="56" spans="1:8">
      <c r="A56" s="37">
        <v>7</v>
      </c>
      <c r="B56" s="48"/>
      <c r="C56" s="1"/>
      <c r="D56" s="37"/>
      <c r="E56" s="89"/>
      <c r="F56" s="1"/>
      <c r="G56" s="1"/>
      <c r="H56" s="1"/>
    </row>
    <row r="57" spans="1:8">
      <c r="A57" s="110"/>
      <c r="B57" s="112"/>
      <c r="C57" s="110"/>
      <c r="D57" s="110"/>
      <c r="E57" s="113">
        <f>SUM(E50:E56)</f>
        <v>32550</v>
      </c>
      <c r="F57" s="108"/>
      <c r="G57" s="1"/>
      <c r="H57" s="1"/>
    </row>
    <row r="58" spans="1:8">
      <c r="A58" s="108"/>
      <c r="B58" s="108"/>
      <c r="C58" s="108"/>
      <c r="D58" s="108"/>
      <c r="E58" s="108"/>
      <c r="F58" s="108"/>
      <c r="G58" s="1"/>
      <c r="H58" s="1"/>
    </row>
    <row r="59" spans="1:8" ht="15.75">
      <c r="A59" s="1"/>
      <c r="B59" s="91" t="s">
        <v>187</v>
      </c>
      <c r="C59" s="91"/>
      <c r="D59" s="92"/>
      <c r="E59" s="93"/>
      <c r="F59" s="86" t="s">
        <v>188</v>
      </c>
      <c r="G59" s="86"/>
      <c r="H59" s="86"/>
    </row>
    <row r="60" spans="1:8">
      <c r="A60" s="37" t="s">
        <v>120</v>
      </c>
      <c r="B60" s="2" t="s">
        <v>116</v>
      </c>
      <c r="C60" s="2" t="s">
        <v>117</v>
      </c>
      <c r="D60" s="2" t="s">
        <v>118</v>
      </c>
      <c r="E60" s="7" t="s">
        <v>119</v>
      </c>
      <c r="F60" s="87"/>
      <c r="G60" s="87"/>
      <c r="H60" s="87"/>
    </row>
    <row r="61" spans="1:8">
      <c r="A61" s="37">
        <v>1</v>
      </c>
      <c r="B61" s="48">
        <v>42774</v>
      </c>
      <c r="C61" s="90" t="s">
        <v>189</v>
      </c>
      <c r="D61" s="37" t="s">
        <v>190</v>
      </c>
      <c r="E61" s="89">
        <v>6500</v>
      </c>
      <c r="F61" s="38"/>
      <c r="G61" s="1"/>
      <c r="H61" s="1"/>
    </row>
    <row r="62" spans="1:8">
      <c r="A62" s="37">
        <v>2</v>
      </c>
      <c r="B62" s="48">
        <v>42774</v>
      </c>
      <c r="C62" s="106" t="s">
        <v>131</v>
      </c>
      <c r="D62" s="37" t="s">
        <v>190</v>
      </c>
      <c r="E62" s="89">
        <v>1000</v>
      </c>
      <c r="F62" s="1"/>
      <c r="G62" s="1"/>
      <c r="H62" s="1"/>
    </row>
    <row r="63" spans="1:8">
      <c r="A63" s="37">
        <v>3</v>
      </c>
      <c r="B63" s="48">
        <v>42774</v>
      </c>
      <c r="C63" s="90" t="s">
        <v>202</v>
      </c>
      <c r="D63" s="37" t="s">
        <v>190</v>
      </c>
      <c r="E63" s="89">
        <v>7500</v>
      </c>
      <c r="F63" s="1"/>
      <c r="G63" s="1"/>
      <c r="H63" s="1"/>
    </row>
    <row r="64" spans="1:8">
      <c r="A64" s="37">
        <v>4</v>
      </c>
      <c r="B64" s="48">
        <v>42894</v>
      </c>
      <c r="C64" s="90" t="s">
        <v>204</v>
      </c>
      <c r="D64" s="37" t="s">
        <v>190</v>
      </c>
      <c r="E64" s="89">
        <v>7390</v>
      </c>
      <c r="F64" s="1"/>
      <c r="G64" s="1"/>
      <c r="H64" s="1"/>
    </row>
    <row r="65" spans="1:8">
      <c r="A65" s="37">
        <v>5</v>
      </c>
      <c r="B65" s="48">
        <v>42894</v>
      </c>
      <c r="C65" s="137" t="s">
        <v>191</v>
      </c>
      <c r="D65" s="1">
        <v>69</v>
      </c>
      <c r="E65" s="138">
        <v>20700</v>
      </c>
      <c r="F65" s="1"/>
      <c r="G65" s="1"/>
      <c r="H65" s="1"/>
    </row>
    <row r="66" spans="1:8">
      <c r="A66" s="37">
        <v>6</v>
      </c>
      <c r="B66" s="48">
        <v>42894</v>
      </c>
      <c r="C66" s="90" t="s">
        <v>192</v>
      </c>
      <c r="D66" s="37">
        <v>95</v>
      </c>
      <c r="E66" s="89">
        <v>23750</v>
      </c>
      <c r="F66" s="116"/>
      <c r="G66" s="1"/>
      <c r="H66" s="1"/>
    </row>
    <row r="67" spans="1:8" ht="15.75" customHeight="1">
      <c r="A67" s="110"/>
      <c r="B67" s="112"/>
      <c r="C67" s="110"/>
      <c r="D67" s="110"/>
      <c r="E67" s="113">
        <f>SUM(E61:E66)</f>
        <v>66840</v>
      </c>
      <c r="F67" s="108"/>
      <c r="G67" s="1"/>
      <c r="H67" s="1"/>
    </row>
    <row r="68" spans="1:8">
      <c r="A68" s="108"/>
      <c r="B68" s="108"/>
      <c r="C68" s="108"/>
      <c r="D68" s="108"/>
      <c r="E68" s="108"/>
      <c r="F68" s="108"/>
      <c r="G68" s="87"/>
      <c r="H68" s="87"/>
    </row>
    <row r="69" spans="1:8" ht="15.75">
      <c r="A69" s="1"/>
      <c r="B69" s="91" t="s">
        <v>197</v>
      </c>
      <c r="C69" s="91"/>
      <c r="D69" s="92"/>
      <c r="E69" s="93"/>
      <c r="F69" s="86" t="s">
        <v>198</v>
      </c>
      <c r="G69" s="86"/>
      <c r="H69" s="86"/>
    </row>
    <row r="70" spans="1:8">
      <c r="A70" s="37" t="s">
        <v>120</v>
      </c>
      <c r="B70" s="2" t="s">
        <v>116</v>
      </c>
      <c r="C70" s="2" t="s">
        <v>117</v>
      </c>
      <c r="D70" s="2" t="s">
        <v>118</v>
      </c>
      <c r="E70" s="7" t="s">
        <v>119</v>
      </c>
      <c r="F70" s="87"/>
      <c r="G70" s="87"/>
      <c r="H70" s="87"/>
    </row>
    <row r="71" spans="1:8">
      <c r="A71" s="37">
        <v>1</v>
      </c>
      <c r="B71" s="48">
        <v>42834</v>
      </c>
      <c r="C71" s="90" t="s">
        <v>199</v>
      </c>
      <c r="D71" s="37"/>
      <c r="E71" s="89">
        <v>6500</v>
      </c>
      <c r="F71" s="38"/>
      <c r="G71" s="1"/>
      <c r="H71" s="1"/>
    </row>
    <row r="72" spans="1:8">
      <c r="A72" s="37">
        <v>2</v>
      </c>
      <c r="B72" s="48">
        <v>42834</v>
      </c>
      <c r="C72" s="106" t="s">
        <v>200</v>
      </c>
      <c r="D72" s="37"/>
      <c r="E72" s="89">
        <v>1000</v>
      </c>
      <c r="F72" s="1"/>
      <c r="G72" s="1"/>
      <c r="H72" s="1"/>
    </row>
    <row r="73" spans="1:8">
      <c r="A73" s="37">
        <v>3</v>
      </c>
      <c r="B73" s="48">
        <v>42834</v>
      </c>
      <c r="C73" s="90" t="s">
        <v>201</v>
      </c>
      <c r="D73" s="37"/>
      <c r="E73" s="89">
        <v>7500</v>
      </c>
      <c r="F73" s="1"/>
      <c r="G73" s="1"/>
      <c r="H73" s="1"/>
    </row>
    <row r="74" spans="1:8">
      <c r="A74" s="37">
        <v>4</v>
      </c>
      <c r="B74" s="48">
        <v>42956</v>
      </c>
      <c r="C74" s="90" t="s">
        <v>203</v>
      </c>
      <c r="D74" s="37"/>
      <c r="E74" s="89">
        <v>4410</v>
      </c>
      <c r="F74" s="1"/>
      <c r="G74" s="1"/>
      <c r="H74" s="1"/>
    </row>
    <row r="75" spans="1:8">
      <c r="A75" s="37">
        <v>5</v>
      </c>
      <c r="B75" s="48">
        <v>42956</v>
      </c>
      <c r="C75" s="137" t="s">
        <v>207</v>
      </c>
      <c r="D75" s="1"/>
      <c r="E75" s="138">
        <v>50</v>
      </c>
      <c r="F75" s="1"/>
      <c r="G75" s="1"/>
      <c r="H75" s="1"/>
    </row>
    <row r="76" spans="1:8">
      <c r="A76" s="37">
        <v>6</v>
      </c>
      <c r="B76" s="48" t="s">
        <v>206</v>
      </c>
      <c r="C76" s="90" t="s">
        <v>192</v>
      </c>
      <c r="D76" s="37">
        <v>93</v>
      </c>
      <c r="E76" s="89">
        <v>23250</v>
      </c>
      <c r="F76" s="116"/>
      <c r="G76" s="1"/>
      <c r="H76" s="1"/>
    </row>
    <row r="77" spans="1:8">
      <c r="A77" s="37"/>
      <c r="B77" s="48" t="s">
        <v>206</v>
      </c>
      <c r="C77" s="90" t="s">
        <v>208</v>
      </c>
      <c r="D77" s="37"/>
      <c r="E77" s="89">
        <v>59</v>
      </c>
      <c r="F77" s="116"/>
      <c r="G77" s="1"/>
      <c r="H77" s="1"/>
    </row>
    <row r="78" spans="1:8">
      <c r="A78" s="110"/>
      <c r="B78" s="112"/>
      <c r="C78" s="110"/>
      <c r="D78" s="110"/>
      <c r="E78" s="113">
        <f>SUM(E71:E77)</f>
        <v>42769</v>
      </c>
      <c r="F78" s="108"/>
      <c r="G78" s="1"/>
      <c r="H78" s="1"/>
    </row>
    <row r="79" spans="1:8">
      <c r="A79" s="108"/>
      <c r="B79" s="108"/>
      <c r="C79" s="108"/>
      <c r="D79" s="108"/>
      <c r="E79" s="108"/>
      <c r="F79" s="108"/>
      <c r="G79" s="1"/>
      <c r="H79" s="1"/>
    </row>
    <row r="80" spans="1:8" ht="15.75" customHeight="1">
      <c r="A80" s="1"/>
      <c r="B80" s="91" t="s">
        <v>210</v>
      </c>
      <c r="C80" s="91"/>
      <c r="D80" s="92"/>
      <c r="E80" s="93"/>
      <c r="F80" s="86" t="s">
        <v>211</v>
      </c>
      <c r="G80" s="86"/>
      <c r="H80" s="86"/>
    </row>
    <row r="81" spans="1:8">
      <c r="A81" s="37" t="s">
        <v>120</v>
      </c>
      <c r="B81" s="2" t="s">
        <v>116</v>
      </c>
      <c r="C81" s="2" t="s">
        <v>117</v>
      </c>
      <c r="D81" s="2" t="s">
        <v>118</v>
      </c>
      <c r="E81" s="7" t="s">
        <v>119</v>
      </c>
      <c r="F81" s="87"/>
      <c r="G81" s="87"/>
      <c r="H81" s="87"/>
    </row>
    <row r="82" spans="1:8">
      <c r="A82" s="37">
        <v>1</v>
      </c>
      <c r="B82" s="168">
        <v>42745</v>
      </c>
      <c r="C82" s="2" t="s">
        <v>216</v>
      </c>
      <c r="D82" s="2"/>
      <c r="E82" s="7">
        <v>60</v>
      </c>
      <c r="F82" s="87"/>
      <c r="G82" s="87"/>
      <c r="H82" s="87"/>
    </row>
    <row r="83" spans="1:8">
      <c r="A83" s="37">
        <v>2</v>
      </c>
      <c r="B83" s="48">
        <v>42776</v>
      </c>
      <c r="C83" s="90" t="s">
        <v>212</v>
      </c>
      <c r="D83" s="37"/>
      <c r="E83" s="89">
        <v>6500</v>
      </c>
      <c r="F83" s="38"/>
      <c r="G83" s="1"/>
      <c r="H83" s="1"/>
    </row>
    <row r="84" spans="1:8">
      <c r="A84" s="37">
        <v>3</v>
      </c>
      <c r="B84" s="48">
        <v>42776</v>
      </c>
      <c r="C84" s="106" t="s">
        <v>213</v>
      </c>
      <c r="D84" s="37"/>
      <c r="E84" s="89">
        <v>1000</v>
      </c>
      <c r="F84" s="1"/>
      <c r="G84" s="1"/>
      <c r="H84" s="1"/>
    </row>
    <row r="85" spans="1:8">
      <c r="A85" s="37">
        <v>4</v>
      </c>
      <c r="B85" s="48">
        <v>42776</v>
      </c>
      <c r="C85" s="90" t="s">
        <v>214</v>
      </c>
      <c r="D85" s="37"/>
      <c r="E85" s="89">
        <v>7500</v>
      </c>
      <c r="F85" s="1"/>
      <c r="G85" s="1"/>
      <c r="H85" s="1"/>
    </row>
    <row r="86" spans="1:8">
      <c r="A86" s="37">
        <v>5</v>
      </c>
      <c r="B86" s="48">
        <v>42865</v>
      </c>
      <c r="C86" s="90" t="s">
        <v>215</v>
      </c>
      <c r="D86" s="37"/>
      <c r="E86" s="89">
        <v>4520</v>
      </c>
      <c r="F86" s="1"/>
      <c r="G86" s="1"/>
      <c r="H86" s="1"/>
    </row>
    <row r="87" spans="1:8">
      <c r="A87" s="37">
        <v>6</v>
      </c>
      <c r="B87" s="48">
        <v>43018</v>
      </c>
      <c r="C87" s="137" t="s">
        <v>217</v>
      </c>
      <c r="D87" s="1"/>
      <c r="E87" s="138">
        <v>3250</v>
      </c>
      <c r="F87" s="1"/>
      <c r="G87" s="1"/>
      <c r="H87" s="1"/>
    </row>
    <row r="88" spans="1:8">
      <c r="A88" s="37">
        <v>7</v>
      </c>
      <c r="B88" s="48">
        <v>43018</v>
      </c>
      <c r="C88" s="90" t="s">
        <v>192</v>
      </c>
      <c r="D88" s="37"/>
      <c r="E88" s="89">
        <v>22000</v>
      </c>
      <c r="F88" s="116"/>
      <c r="G88" s="1"/>
      <c r="H88" s="1"/>
    </row>
    <row r="89" spans="1:8">
      <c r="A89" s="37">
        <v>8</v>
      </c>
      <c r="B89" s="48">
        <v>43018</v>
      </c>
      <c r="C89" s="90" t="s">
        <v>219</v>
      </c>
      <c r="D89" s="37"/>
      <c r="E89" s="89">
        <v>600</v>
      </c>
      <c r="F89" s="116"/>
      <c r="G89" s="1"/>
      <c r="H89" s="1"/>
    </row>
    <row r="90" spans="1:8">
      <c r="A90" s="37">
        <v>9</v>
      </c>
      <c r="B90" s="48">
        <v>43079</v>
      </c>
      <c r="C90" s="90" t="s">
        <v>220</v>
      </c>
      <c r="D90" s="37"/>
      <c r="E90" s="89">
        <v>1000</v>
      </c>
      <c r="F90" s="116"/>
      <c r="G90" s="1"/>
      <c r="H90" s="1"/>
    </row>
    <row r="91" spans="1:8">
      <c r="A91" s="37">
        <v>10</v>
      </c>
      <c r="B91" s="48" t="s">
        <v>221</v>
      </c>
      <c r="C91" s="90" t="s">
        <v>222</v>
      </c>
      <c r="D91" s="37"/>
      <c r="E91" s="89">
        <v>2000</v>
      </c>
      <c r="F91" s="116"/>
      <c r="G91" s="1"/>
      <c r="H91" s="1"/>
    </row>
    <row r="92" spans="1:8" ht="15.75" customHeight="1">
      <c r="A92" s="37">
        <v>11</v>
      </c>
      <c r="B92" s="48" t="s">
        <v>223</v>
      </c>
      <c r="C92" s="90" t="s">
        <v>224</v>
      </c>
      <c r="D92" s="37"/>
      <c r="E92" s="89">
        <v>5000</v>
      </c>
      <c r="F92" s="116"/>
      <c r="G92" s="1"/>
      <c r="H92" s="1"/>
    </row>
    <row r="93" spans="1:8">
      <c r="A93" s="37">
        <v>12</v>
      </c>
      <c r="B93" s="48" t="s">
        <v>223</v>
      </c>
      <c r="C93" s="90" t="s">
        <v>225</v>
      </c>
      <c r="D93" s="37"/>
      <c r="E93" s="89">
        <v>1000</v>
      </c>
      <c r="F93" s="116"/>
      <c r="G93" s="1"/>
      <c r="H93" s="1"/>
    </row>
    <row r="94" spans="1:8">
      <c r="A94" s="37">
        <v>13</v>
      </c>
      <c r="B94" s="48" t="s">
        <v>223</v>
      </c>
      <c r="C94" s="90" t="s">
        <v>226</v>
      </c>
      <c r="D94" s="37"/>
      <c r="E94" s="89">
        <v>200</v>
      </c>
      <c r="F94" s="116"/>
      <c r="G94" s="1"/>
      <c r="H94" s="1"/>
    </row>
    <row r="95" spans="1:8">
      <c r="A95" s="37"/>
      <c r="B95" s="48"/>
      <c r="C95" s="90"/>
      <c r="D95" s="37"/>
      <c r="E95" s="89"/>
      <c r="F95" s="116"/>
      <c r="G95" s="1"/>
      <c r="H95" s="1"/>
    </row>
    <row r="96" spans="1:8">
      <c r="A96" s="110"/>
      <c r="B96" s="112"/>
      <c r="C96" s="1"/>
      <c r="D96" s="110"/>
      <c r="E96" s="113" t="s">
        <v>218</v>
      </c>
      <c r="F96" s="108"/>
      <c r="G96" s="1"/>
      <c r="H96" s="1"/>
    </row>
    <row r="97" spans="1:8">
      <c r="A97" s="1"/>
      <c r="B97" s="1"/>
      <c r="C97" s="110" t="s">
        <v>227</v>
      </c>
      <c r="D97" s="1"/>
      <c r="E97" s="1">
        <f>SUM(E82:E96)</f>
        <v>54630</v>
      </c>
      <c r="F97" s="1"/>
      <c r="G97" s="1"/>
      <c r="H97" s="1"/>
    </row>
    <row r="98" spans="1:8">
      <c r="A98" s="108"/>
      <c r="B98" s="108"/>
      <c r="C98" s="108"/>
      <c r="D98" s="108"/>
      <c r="E98" s="108"/>
      <c r="F98" s="108"/>
      <c r="G98" s="1"/>
      <c r="H98" s="1"/>
    </row>
    <row r="99" spans="1:8" ht="15.75">
      <c r="A99" s="1"/>
      <c r="B99" s="91" t="s">
        <v>232</v>
      </c>
      <c r="C99" s="91"/>
      <c r="D99" s="92"/>
      <c r="E99" s="93"/>
      <c r="F99" s="86" t="s">
        <v>233</v>
      </c>
      <c r="G99" s="86"/>
      <c r="H99" s="86"/>
    </row>
    <row r="100" spans="1:8">
      <c r="A100" s="37" t="s">
        <v>120</v>
      </c>
      <c r="B100" s="2" t="s">
        <v>116</v>
      </c>
      <c r="C100" s="2" t="s">
        <v>117</v>
      </c>
      <c r="D100" s="2" t="s">
        <v>118</v>
      </c>
      <c r="E100" s="7" t="s">
        <v>119</v>
      </c>
      <c r="F100" s="87"/>
      <c r="G100" s="87"/>
      <c r="H100" s="87"/>
    </row>
    <row r="101" spans="1:8">
      <c r="A101" s="37">
        <v>2</v>
      </c>
      <c r="B101" s="48">
        <v>42777</v>
      </c>
      <c r="C101" s="90" t="s">
        <v>234</v>
      </c>
      <c r="D101" s="37"/>
      <c r="E101" s="89">
        <v>6500</v>
      </c>
      <c r="F101" s="38"/>
      <c r="G101" s="1"/>
      <c r="H101" s="1"/>
    </row>
    <row r="102" spans="1:8">
      <c r="A102" s="37">
        <v>3</v>
      </c>
      <c r="B102" s="48">
        <v>42777</v>
      </c>
      <c r="C102" s="106" t="s">
        <v>235</v>
      </c>
      <c r="D102" s="37"/>
      <c r="E102" s="89">
        <v>1000</v>
      </c>
      <c r="F102" s="1"/>
      <c r="G102" s="1"/>
      <c r="H102" s="1"/>
    </row>
    <row r="103" spans="1:8">
      <c r="A103" s="37">
        <v>4</v>
      </c>
      <c r="B103" s="48">
        <v>42777</v>
      </c>
      <c r="C103" s="90" t="s">
        <v>236</v>
      </c>
      <c r="D103" s="37"/>
      <c r="E103" s="89">
        <v>7000</v>
      </c>
      <c r="F103" s="1" t="s">
        <v>237</v>
      </c>
      <c r="G103" s="1"/>
      <c r="H103" s="1"/>
    </row>
    <row r="104" spans="1:8" ht="15.75" customHeight="1">
      <c r="A104" s="37">
        <v>5</v>
      </c>
      <c r="B104" s="48">
        <v>42866</v>
      </c>
      <c r="C104" s="90" t="s">
        <v>238</v>
      </c>
      <c r="D104" s="37"/>
      <c r="E104" s="89">
        <v>6060</v>
      </c>
      <c r="F104" s="1"/>
      <c r="G104" s="1"/>
      <c r="H104" s="1"/>
    </row>
    <row r="105" spans="1:8">
      <c r="A105" s="37">
        <v>6</v>
      </c>
      <c r="B105" s="48">
        <v>42866</v>
      </c>
      <c r="C105" s="137" t="s">
        <v>239</v>
      </c>
      <c r="D105" s="1"/>
      <c r="E105" s="138">
        <v>110</v>
      </c>
      <c r="F105" s="1"/>
      <c r="G105" s="1"/>
      <c r="H105" s="1"/>
    </row>
    <row r="106" spans="1:8">
      <c r="A106" s="37">
        <v>7</v>
      </c>
      <c r="B106" s="48">
        <v>43018</v>
      </c>
      <c r="C106" s="90" t="s">
        <v>240</v>
      </c>
      <c r="D106" s="37">
        <v>10</v>
      </c>
      <c r="E106" s="89">
        <v>700</v>
      </c>
      <c r="F106" s="116"/>
      <c r="G106" s="1"/>
      <c r="H106" s="1"/>
    </row>
    <row r="107" spans="1:8">
      <c r="A107" s="37"/>
      <c r="B107" s="48"/>
      <c r="C107" s="90"/>
      <c r="D107" s="37"/>
      <c r="E107" s="89"/>
      <c r="F107" s="116"/>
      <c r="G107" s="1"/>
      <c r="H107" s="1"/>
    </row>
    <row r="108" spans="1:8">
      <c r="A108" s="110"/>
      <c r="B108" s="112"/>
      <c r="C108" s="1"/>
      <c r="D108" s="110"/>
      <c r="E108" s="113" t="s">
        <v>218</v>
      </c>
      <c r="F108" s="108"/>
      <c r="G108" s="1"/>
      <c r="H108" s="1"/>
    </row>
    <row r="109" spans="1:8">
      <c r="A109" s="1"/>
      <c r="B109" s="1"/>
      <c r="C109" s="110" t="s">
        <v>227</v>
      </c>
      <c r="D109" s="1"/>
      <c r="E109" s="1">
        <f>SUM(E101:E108)</f>
        <v>21370</v>
      </c>
      <c r="F109" s="1"/>
      <c r="G109" s="1"/>
      <c r="H109" s="1"/>
    </row>
    <row r="110" spans="1:8">
      <c r="A110" s="108"/>
      <c r="B110" s="108"/>
      <c r="C110" s="108"/>
      <c r="D110" s="108"/>
      <c r="E110" s="108"/>
      <c r="F110" s="108"/>
      <c r="G110" s="1"/>
      <c r="H110" s="1"/>
    </row>
    <row r="111" spans="1:8" ht="15.75">
      <c r="A111" s="1"/>
      <c r="B111" s="91" t="s">
        <v>243</v>
      </c>
      <c r="C111" s="91"/>
      <c r="D111" s="92"/>
      <c r="E111" s="93"/>
      <c r="F111" s="86" t="s">
        <v>244</v>
      </c>
      <c r="G111" s="86"/>
      <c r="H111" s="86"/>
    </row>
    <row r="112" spans="1:8">
      <c r="A112" s="37" t="s">
        <v>120</v>
      </c>
      <c r="B112" s="2" t="s">
        <v>116</v>
      </c>
      <c r="C112" s="2" t="s">
        <v>117</v>
      </c>
      <c r="D112" s="2" t="s">
        <v>118</v>
      </c>
      <c r="E112" s="7" t="s">
        <v>119</v>
      </c>
      <c r="F112" s="87"/>
      <c r="G112" s="87"/>
      <c r="H112" s="87"/>
    </row>
    <row r="113" spans="1:8">
      <c r="A113" s="37">
        <v>1</v>
      </c>
      <c r="B113" s="48">
        <v>42778</v>
      </c>
      <c r="C113" s="90" t="s">
        <v>245</v>
      </c>
      <c r="D113" s="37" t="s">
        <v>255</v>
      </c>
      <c r="E113" s="89">
        <v>6500</v>
      </c>
      <c r="F113" s="38"/>
      <c r="G113" s="1"/>
      <c r="H113" s="1"/>
    </row>
    <row r="114" spans="1:8">
      <c r="A114" s="37">
        <v>2</v>
      </c>
      <c r="B114" s="48">
        <v>42778</v>
      </c>
      <c r="C114" s="106" t="s">
        <v>247</v>
      </c>
      <c r="D114" s="37" t="s">
        <v>255</v>
      </c>
      <c r="E114" s="89">
        <v>1000</v>
      </c>
      <c r="F114" s="1"/>
      <c r="G114" s="1"/>
      <c r="H114" s="1"/>
    </row>
    <row r="115" spans="1:8">
      <c r="A115" s="37">
        <v>3</v>
      </c>
      <c r="B115" s="48">
        <v>42778</v>
      </c>
      <c r="C115" s="90" t="s">
        <v>246</v>
      </c>
      <c r="D115" s="37"/>
      <c r="E115" s="89">
        <v>7000</v>
      </c>
      <c r="F115" s="1" t="s">
        <v>237</v>
      </c>
      <c r="G115" s="1"/>
      <c r="H115" s="1"/>
    </row>
    <row r="116" spans="1:8" ht="15.75" customHeight="1">
      <c r="A116" s="37">
        <v>4</v>
      </c>
      <c r="B116" s="48">
        <v>42867</v>
      </c>
      <c r="C116" s="90" t="s">
        <v>248</v>
      </c>
      <c r="D116" s="37"/>
      <c r="E116" s="89">
        <v>5460</v>
      </c>
      <c r="F116" s="1"/>
      <c r="G116" s="1"/>
      <c r="H116" s="1"/>
    </row>
    <row r="117" spans="1:8">
      <c r="A117" s="37">
        <v>5</v>
      </c>
      <c r="B117" s="48">
        <v>42867</v>
      </c>
      <c r="C117" s="137" t="s">
        <v>256</v>
      </c>
      <c r="D117" s="1"/>
      <c r="E117" s="138">
        <v>440</v>
      </c>
      <c r="F117" s="1"/>
      <c r="G117" s="1"/>
      <c r="H117" s="1"/>
    </row>
    <row r="118" spans="1:8">
      <c r="A118" s="37">
        <v>6</v>
      </c>
      <c r="B118" s="48">
        <v>42898</v>
      </c>
      <c r="C118" s="90" t="s">
        <v>257</v>
      </c>
      <c r="D118" s="37" t="s">
        <v>258</v>
      </c>
      <c r="E118" s="89">
        <v>45000</v>
      </c>
      <c r="F118" s="116"/>
      <c r="G118" s="1"/>
      <c r="H118" s="1"/>
    </row>
    <row r="119" spans="1:8">
      <c r="A119" s="37">
        <v>7</v>
      </c>
      <c r="B119" s="48" t="s">
        <v>251</v>
      </c>
      <c r="C119" s="90" t="s">
        <v>259</v>
      </c>
      <c r="D119" s="37"/>
      <c r="E119" s="89">
        <v>18</v>
      </c>
      <c r="F119" s="116"/>
      <c r="G119" s="1"/>
      <c r="H119" s="1"/>
    </row>
    <row r="120" spans="1:8">
      <c r="A120" s="110"/>
      <c r="B120" s="112"/>
      <c r="C120" s="1"/>
      <c r="D120" s="110"/>
      <c r="E120" s="113" t="s">
        <v>218</v>
      </c>
      <c r="F120" s="108"/>
      <c r="G120" s="1"/>
      <c r="H120" s="1"/>
    </row>
    <row r="121" spans="1:8">
      <c r="A121" s="1"/>
      <c r="B121" s="1"/>
      <c r="C121" s="110" t="s">
        <v>227</v>
      </c>
      <c r="D121" s="1"/>
      <c r="E121" s="1">
        <f>SUM(E113:E120)</f>
        <v>65418</v>
      </c>
      <c r="F121" s="1"/>
      <c r="G121" s="1"/>
      <c r="H121" s="1"/>
    </row>
    <row r="122" spans="1:8">
      <c r="A122" s="108"/>
      <c r="B122" s="108"/>
      <c r="C122" s="108"/>
      <c r="D122" s="108"/>
      <c r="E122" s="108"/>
      <c r="F122" s="108"/>
      <c r="G122" s="1"/>
      <c r="H122" s="86"/>
    </row>
    <row r="123" spans="1:8" ht="15.75">
      <c r="A123" s="1"/>
      <c r="B123" s="91" t="s">
        <v>260</v>
      </c>
      <c r="C123" s="91"/>
      <c r="D123" s="92"/>
      <c r="E123" s="93"/>
      <c r="F123" s="86" t="s">
        <v>261</v>
      </c>
      <c r="G123" s="86"/>
      <c r="H123" s="86"/>
    </row>
    <row r="124" spans="1:8">
      <c r="A124" s="37" t="s">
        <v>120</v>
      </c>
      <c r="B124" s="2" t="s">
        <v>116</v>
      </c>
      <c r="C124" s="2" t="s">
        <v>117</v>
      </c>
      <c r="D124" s="2" t="s">
        <v>118</v>
      </c>
      <c r="E124" s="7" t="s">
        <v>119</v>
      </c>
      <c r="F124" s="87"/>
      <c r="G124" s="87"/>
      <c r="H124" s="87"/>
    </row>
    <row r="125" spans="1:8">
      <c r="A125" s="37">
        <v>1</v>
      </c>
      <c r="B125" s="48">
        <v>43132</v>
      </c>
      <c r="C125" s="90" t="s">
        <v>262</v>
      </c>
      <c r="D125" s="37" t="s">
        <v>263</v>
      </c>
      <c r="E125" s="89">
        <v>6500</v>
      </c>
      <c r="F125" s="38"/>
      <c r="G125" s="1"/>
      <c r="H125" s="1"/>
    </row>
    <row r="126" spans="1:8">
      <c r="A126" s="37">
        <v>2</v>
      </c>
      <c r="B126" s="48">
        <v>43221</v>
      </c>
      <c r="C126" s="106" t="s">
        <v>264</v>
      </c>
      <c r="D126" s="37" t="s">
        <v>263</v>
      </c>
      <c r="E126" s="89">
        <v>1000</v>
      </c>
      <c r="F126" s="1"/>
      <c r="G126" s="1"/>
      <c r="H126" s="1"/>
    </row>
    <row r="127" spans="1:8">
      <c r="A127" s="37">
        <v>3</v>
      </c>
      <c r="B127" s="48">
        <v>43221</v>
      </c>
      <c r="C127" s="90" t="s">
        <v>265</v>
      </c>
      <c r="D127" s="37" t="s">
        <v>263</v>
      </c>
      <c r="E127" s="89">
        <v>7500</v>
      </c>
      <c r="F127" s="1"/>
      <c r="G127" s="1"/>
      <c r="H127" s="1"/>
    </row>
    <row r="128" spans="1:8" ht="15.75" customHeight="1">
      <c r="A128" s="37">
        <v>4</v>
      </c>
      <c r="B128" s="48">
        <v>43221</v>
      </c>
      <c r="C128" s="90" t="s">
        <v>266</v>
      </c>
      <c r="D128" s="37"/>
      <c r="E128" s="89">
        <v>5520</v>
      </c>
      <c r="F128" s="1"/>
      <c r="G128" s="1"/>
      <c r="H128" s="1"/>
    </row>
    <row r="129" spans="1:8">
      <c r="A129" s="37">
        <v>5</v>
      </c>
      <c r="B129" s="48" t="s">
        <v>268</v>
      </c>
      <c r="C129" s="137" t="s">
        <v>269</v>
      </c>
      <c r="D129" s="1"/>
      <c r="E129" s="138">
        <v>250</v>
      </c>
      <c r="F129" s="1"/>
      <c r="G129" s="1"/>
      <c r="H129" s="1"/>
    </row>
    <row r="130" spans="1:8">
      <c r="A130" s="37">
        <v>6</v>
      </c>
      <c r="B130" s="48">
        <v>43252</v>
      </c>
      <c r="C130" s="90" t="s">
        <v>267</v>
      </c>
      <c r="D130" s="37"/>
      <c r="E130" s="89">
        <v>22500</v>
      </c>
      <c r="F130" s="116"/>
      <c r="G130" s="1"/>
      <c r="H130" s="1">
        <v>440027</v>
      </c>
    </row>
    <row r="131" spans="1:8">
      <c r="A131" s="37">
        <v>7</v>
      </c>
      <c r="B131" s="48">
        <v>43313</v>
      </c>
      <c r="C131" s="90" t="s">
        <v>270</v>
      </c>
      <c r="D131" s="37"/>
      <c r="E131" s="89">
        <v>3250</v>
      </c>
      <c r="F131" s="116"/>
      <c r="G131" s="1"/>
      <c r="H131" s="1">
        <v>52380</v>
      </c>
    </row>
    <row r="132" spans="1:8">
      <c r="A132" s="110">
        <v>8</v>
      </c>
      <c r="B132" s="48">
        <v>43313</v>
      </c>
      <c r="C132" s="137" t="s">
        <v>271</v>
      </c>
      <c r="D132" s="110"/>
      <c r="E132" s="113">
        <v>1480</v>
      </c>
      <c r="F132" s="108"/>
      <c r="G132" s="1"/>
      <c r="H132" s="1">
        <f>SUM(H130:H131)</f>
        <v>492407</v>
      </c>
    </row>
    <row r="133" spans="1:8">
      <c r="A133" s="184">
        <v>9</v>
      </c>
      <c r="B133" s="182">
        <v>43313</v>
      </c>
      <c r="C133" s="137" t="s">
        <v>272</v>
      </c>
      <c r="D133" s="108"/>
      <c r="E133" s="183">
        <v>180</v>
      </c>
      <c r="F133" s="108"/>
      <c r="G133" s="1"/>
      <c r="H133" s="1"/>
    </row>
    <row r="134" spans="1:8">
      <c r="A134" s="184">
        <v>10</v>
      </c>
      <c r="B134" s="182" t="s">
        <v>273</v>
      </c>
      <c r="C134" s="137" t="s">
        <v>274</v>
      </c>
      <c r="D134" s="108"/>
      <c r="E134" s="183">
        <v>1000</v>
      </c>
      <c r="F134" s="108"/>
      <c r="G134" s="1"/>
      <c r="H134" s="1"/>
    </row>
    <row r="135" spans="1:8">
      <c r="A135" s="184">
        <v>11</v>
      </c>
      <c r="B135" s="182" t="s">
        <v>275</v>
      </c>
      <c r="C135" s="137" t="s">
        <v>276</v>
      </c>
      <c r="D135" s="108"/>
      <c r="E135" s="183">
        <v>3200</v>
      </c>
      <c r="F135" s="108"/>
      <c r="G135" s="1"/>
      <c r="H135" s="1"/>
    </row>
    <row r="136" spans="1:8">
      <c r="A136" s="1"/>
      <c r="B136" s="1"/>
      <c r="C136" s="110" t="s">
        <v>227</v>
      </c>
      <c r="D136" s="1"/>
      <c r="E136" s="1">
        <f>SUM(E125:E135)</f>
        <v>52380</v>
      </c>
      <c r="F136" s="1"/>
      <c r="G136" s="1"/>
      <c r="H136" s="1"/>
    </row>
    <row r="137" spans="1:8" ht="15.75">
      <c r="A137" s="1"/>
      <c r="B137" s="91" t="s">
        <v>283</v>
      </c>
      <c r="C137" s="91"/>
      <c r="D137" s="92"/>
      <c r="E137" s="93"/>
      <c r="F137" s="86" t="s">
        <v>284</v>
      </c>
      <c r="G137" s="86"/>
      <c r="H137" s="86"/>
    </row>
    <row r="138" spans="1:8">
      <c r="A138" s="37" t="s">
        <v>120</v>
      </c>
      <c r="B138" s="2" t="s">
        <v>116</v>
      </c>
      <c r="C138" s="2" t="s">
        <v>117</v>
      </c>
      <c r="D138" s="2" t="s">
        <v>118</v>
      </c>
      <c r="E138" s="7" t="s">
        <v>119</v>
      </c>
      <c r="F138" s="87"/>
      <c r="G138" s="87"/>
      <c r="H138" s="87"/>
    </row>
    <row r="139" spans="1:8">
      <c r="A139" s="37">
        <v>1</v>
      </c>
      <c r="B139" s="48">
        <v>43192</v>
      </c>
      <c r="C139" s="90" t="s">
        <v>285</v>
      </c>
      <c r="D139" s="37" t="s">
        <v>287</v>
      </c>
      <c r="E139" s="89">
        <v>6500</v>
      </c>
      <c r="F139" s="38"/>
      <c r="G139" s="1"/>
      <c r="H139" s="1"/>
    </row>
    <row r="140" spans="1:8">
      <c r="A140" s="37">
        <v>2</v>
      </c>
      <c r="B140" s="48">
        <v>43192</v>
      </c>
      <c r="C140" s="106" t="s">
        <v>286</v>
      </c>
      <c r="D140" s="37" t="s">
        <v>287</v>
      </c>
      <c r="E140" s="89">
        <v>1000</v>
      </c>
      <c r="F140" s="1"/>
      <c r="G140" s="1"/>
      <c r="H140" s="1"/>
    </row>
    <row r="141" spans="1:8">
      <c r="A141" s="37">
        <v>3</v>
      </c>
      <c r="B141" s="48">
        <v>43192</v>
      </c>
      <c r="C141" s="90" t="s">
        <v>288</v>
      </c>
      <c r="D141" s="37" t="s">
        <v>287</v>
      </c>
      <c r="E141" s="89">
        <v>7500</v>
      </c>
      <c r="F141" s="1"/>
      <c r="G141" s="1"/>
      <c r="H141" s="1"/>
    </row>
    <row r="142" spans="1:8">
      <c r="A142" s="37">
        <v>4</v>
      </c>
      <c r="B142" s="48">
        <v>43375</v>
      </c>
      <c r="C142" s="90" t="s">
        <v>289</v>
      </c>
      <c r="D142" s="37" t="s">
        <v>287</v>
      </c>
      <c r="E142" s="89">
        <v>5460</v>
      </c>
      <c r="F142" s="1"/>
      <c r="G142" s="1"/>
      <c r="H142" s="1"/>
    </row>
    <row r="143" spans="1:8">
      <c r="A143" s="37">
        <v>5</v>
      </c>
      <c r="B143" s="48">
        <v>43375</v>
      </c>
      <c r="C143" s="137" t="s">
        <v>147</v>
      </c>
      <c r="D143" s="137" t="s">
        <v>293</v>
      </c>
      <c r="E143" s="138">
        <v>2400</v>
      </c>
      <c r="F143" s="1"/>
      <c r="G143" s="1"/>
      <c r="H143" s="1"/>
    </row>
    <row r="144" spans="1:8">
      <c r="A144" s="109">
        <v>6</v>
      </c>
      <c r="B144" s="48" t="s">
        <v>294</v>
      </c>
      <c r="C144" s="90" t="s">
        <v>295</v>
      </c>
      <c r="D144" s="110"/>
      <c r="E144" s="113">
        <v>750</v>
      </c>
      <c r="F144" s="108"/>
      <c r="G144" s="1"/>
      <c r="H144" s="1"/>
    </row>
    <row r="145" spans="1:11">
      <c r="A145" s="109">
        <v>7</v>
      </c>
      <c r="B145" s="48" t="s">
        <v>296</v>
      </c>
      <c r="C145" s="90" t="s">
        <v>297</v>
      </c>
      <c r="D145" s="110"/>
      <c r="E145" s="113">
        <v>799</v>
      </c>
      <c r="F145" s="108"/>
      <c r="G145" s="1"/>
      <c r="H145" s="1"/>
    </row>
    <row r="146" spans="1:11">
      <c r="A146" s="109">
        <v>8</v>
      </c>
      <c r="B146" s="48" t="s">
        <v>296</v>
      </c>
      <c r="C146" s="90" t="s">
        <v>298</v>
      </c>
      <c r="D146" s="110"/>
      <c r="E146" s="113">
        <v>300</v>
      </c>
      <c r="F146" s="108"/>
      <c r="G146" s="1"/>
      <c r="H146" s="1"/>
    </row>
    <row r="147" spans="1:11">
      <c r="A147" s="109">
        <v>9</v>
      </c>
      <c r="B147" s="48" t="s">
        <v>299</v>
      </c>
      <c r="C147" s="90" t="s">
        <v>300</v>
      </c>
      <c r="D147" s="110"/>
      <c r="E147" s="113">
        <v>7000</v>
      </c>
      <c r="F147" s="108"/>
      <c r="G147" s="1"/>
      <c r="H147" s="1"/>
    </row>
    <row r="148" spans="1:11">
      <c r="A148" s="37"/>
      <c r="B148" s="37"/>
      <c r="C148" s="110" t="s">
        <v>227</v>
      </c>
      <c r="D148" s="37"/>
      <c r="E148" s="37">
        <f>SUM(E139:E147)</f>
        <v>31709</v>
      </c>
      <c r="F148" s="1"/>
      <c r="G148" s="1"/>
      <c r="H148" s="1"/>
    </row>
    <row r="150" spans="1:11" ht="15.75">
      <c r="A150" s="1"/>
      <c r="B150" s="91" t="s">
        <v>301</v>
      </c>
      <c r="C150" s="91"/>
      <c r="D150" s="92"/>
      <c r="E150" s="93"/>
      <c r="F150" s="86" t="s">
        <v>302</v>
      </c>
      <c r="G150" s="86"/>
      <c r="H150" s="86"/>
      <c r="I150" s="1"/>
      <c r="J150" s="1"/>
      <c r="K150" s="1"/>
    </row>
    <row r="151" spans="1:11">
      <c r="A151" s="37" t="s">
        <v>120</v>
      </c>
      <c r="B151" s="2" t="s">
        <v>116</v>
      </c>
      <c r="C151" s="2" t="s">
        <v>117</v>
      </c>
      <c r="D151" s="2" t="s">
        <v>118</v>
      </c>
      <c r="E151" s="7" t="s">
        <v>119</v>
      </c>
      <c r="F151" s="87"/>
      <c r="G151" s="87"/>
      <c r="H151" s="87"/>
      <c r="I151" s="1"/>
      <c r="J151" s="1"/>
      <c r="K151" s="1"/>
    </row>
    <row r="152" spans="1:11">
      <c r="A152" s="37">
        <v>1</v>
      </c>
      <c r="B152" s="48">
        <v>43223</v>
      </c>
      <c r="C152" s="90" t="s">
        <v>307</v>
      </c>
      <c r="D152" s="37" t="s">
        <v>124</v>
      </c>
      <c r="E152" s="89">
        <v>6000</v>
      </c>
      <c r="F152" s="38"/>
      <c r="G152" s="1"/>
      <c r="H152" s="1"/>
      <c r="I152" s="1"/>
      <c r="J152" s="1"/>
      <c r="K152" s="1"/>
    </row>
    <row r="153" spans="1:11">
      <c r="A153" s="37">
        <v>2</v>
      </c>
      <c r="B153" s="48">
        <v>43223</v>
      </c>
      <c r="C153" s="106" t="s">
        <v>308</v>
      </c>
      <c r="D153" s="37" t="s">
        <v>124</v>
      </c>
      <c r="E153" s="89">
        <v>1000</v>
      </c>
      <c r="F153" s="1"/>
      <c r="G153" s="1"/>
      <c r="H153" s="1"/>
      <c r="I153" s="1"/>
      <c r="J153" s="1"/>
      <c r="K153" s="1"/>
    </row>
    <row r="154" spans="1:11">
      <c r="A154" s="37">
        <v>3</v>
      </c>
      <c r="B154" s="48">
        <v>43223</v>
      </c>
      <c r="C154" s="90" t="s">
        <v>309</v>
      </c>
      <c r="D154" s="37" t="s">
        <v>124</v>
      </c>
      <c r="E154" s="89">
        <v>7500</v>
      </c>
      <c r="F154" s="1"/>
      <c r="G154" s="1"/>
      <c r="H154" s="1"/>
      <c r="I154" s="1"/>
      <c r="J154" s="1"/>
      <c r="K154" s="1"/>
    </row>
    <row r="155" spans="1:11">
      <c r="A155" s="37">
        <v>4</v>
      </c>
      <c r="B155" s="48" t="s">
        <v>316</v>
      </c>
      <c r="C155" s="90" t="s">
        <v>311</v>
      </c>
      <c r="D155" s="37" t="s">
        <v>128</v>
      </c>
      <c r="E155" s="89">
        <v>1400</v>
      </c>
      <c r="F155" s="1"/>
      <c r="G155" s="1"/>
      <c r="H155" s="1">
        <f>168*250</f>
        <v>42000</v>
      </c>
      <c r="I155" s="1"/>
      <c r="J155" s="1"/>
      <c r="K155" s="1"/>
    </row>
    <row r="156" spans="1:11">
      <c r="A156" s="37">
        <v>5</v>
      </c>
      <c r="B156" s="48" t="s">
        <v>316</v>
      </c>
      <c r="C156" s="90" t="s">
        <v>310</v>
      </c>
      <c r="D156" s="37" t="s">
        <v>124</v>
      </c>
      <c r="E156" s="89">
        <v>5400</v>
      </c>
      <c r="F156" s="1"/>
      <c r="G156" s="1"/>
      <c r="H156" s="1"/>
      <c r="I156" s="1"/>
      <c r="J156" s="1"/>
      <c r="K156" s="1"/>
    </row>
    <row r="157" spans="1:11">
      <c r="A157" s="37">
        <v>6</v>
      </c>
      <c r="B157" s="48" t="s">
        <v>316</v>
      </c>
      <c r="C157" s="137" t="s">
        <v>312</v>
      </c>
      <c r="D157" s="137" t="s">
        <v>313</v>
      </c>
      <c r="E157" s="138">
        <v>42000</v>
      </c>
      <c r="F157" s="1"/>
      <c r="G157" s="1"/>
      <c r="H157" s="1"/>
      <c r="I157" s="1"/>
      <c r="J157" s="1"/>
      <c r="K157" s="1"/>
    </row>
    <row r="158" spans="1:11">
      <c r="A158" s="109">
        <v>7</v>
      </c>
      <c r="B158" s="48" t="s">
        <v>317</v>
      </c>
      <c r="C158" s="90" t="s">
        <v>314</v>
      </c>
      <c r="D158" s="110"/>
      <c r="E158" s="113">
        <v>30000</v>
      </c>
      <c r="F158" s="108" t="s">
        <v>315</v>
      </c>
      <c r="G158" s="1"/>
      <c r="H158" s="1"/>
      <c r="I158" s="1"/>
      <c r="J158" s="1"/>
      <c r="K158" s="1"/>
    </row>
    <row r="159" spans="1:11">
      <c r="A159" s="37"/>
      <c r="B159" s="37"/>
      <c r="C159" s="110" t="s">
        <v>227</v>
      </c>
      <c r="D159" s="37"/>
      <c r="E159" s="37">
        <f>SUM(E152:E158)</f>
        <v>93300</v>
      </c>
      <c r="F159" s="1"/>
      <c r="G159" s="1"/>
      <c r="H159" s="1"/>
      <c r="I159" s="1"/>
      <c r="J159" s="1"/>
      <c r="K159" s="1"/>
    </row>
  </sheetData>
  <hyperlinks>
    <hyperlink ref="F25" r:id="rId1"/>
    <hyperlink ref="F42" r:id="rId2"/>
    <hyperlink ref="F55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2"/>
  <sheetViews>
    <sheetView tabSelected="1" topLeftCell="D5" workbookViewId="0">
      <selection activeCell="R15" sqref="R15"/>
    </sheetView>
  </sheetViews>
  <sheetFormatPr defaultRowHeight="15"/>
  <cols>
    <col min="1" max="1" width="5.28515625" customWidth="1"/>
    <col min="3" max="3" width="27.85546875" customWidth="1"/>
    <col min="4" max="4" width="13.140625" customWidth="1"/>
    <col min="5" max="5" width="4.42578125" customWidth="1"/>
    <col min="6" max="6" width="7" style="1" customWidth="1"/>
    <col min="7" max="7" width="8.140625" customWidth="1"/>
    <col min="8" max="8" width="8.28515625" customWidth="1"/>
    <col min="9" max="9" width="7.85546875" customWidth="1"/>
    <col min="10" max="10" width="9.5703125" customWidth="1"/>
    <col min="11" max="11" width="7.5703125" customWidth="1"/>
    <col min="12" max="12" width="9.7109375" style="1" customWidth="1"/>
    <col min="13" max="13" width="9.42578125" style="1" customWidth="1"/>
    <col min="14" max="14" width="10" style="1" customWidth="1"/>
    <col min="15" max="16" width="9.140625" style="1"/>
    <col min="17" max="17" width="10.7109375" style="1" customWidth="1"/>
    <col min="18" max="18" width="11.140625" customWidth="1"/>
    <col min="19" max="20" width="9.140625" hidden="1" customWidth="1"/>
    <col min="21" max="21" width="9.140625" style="1" hidden="1" customWidth="1"/>
  </cols>
  <sheetData>
    <row r="1" spans="1:24" ht="230.25" thickBot="1">
      <c r="A1" s="69" t="s">
        <v>106</v>
      </c>
      <c r="B1" s="69" t="s">
        <v>107</v>
      </c>
      <c r="C1" s="69" t="s">
        <v>108</v>
      </c>
      <c r="D1" s="69" t="s">
        <v>109</v>
      </c>
      <c r="E1" s="70" t="s">
        <v>3</v>
      </c>
      <c r="F1" s="70" t="s">
        <v>5</v>
      </c>
      <c r="G1" s="70" t="s">
        <v>110</v>
      </c>
      <c r="H1" s="70" t="s">
        <v>111</v>
      </c>
      <c r="I1" s="70" t="s">
        <v>11</v>
      </c>
      <c r="J1" s="71" t="s">
        <v>112</v>
      </c>
      <c r="K1" s="70" t="s">
        <v>15</v>
      </c>
      <c r="L1" s="70" t="s">
        <v>17</v>
      </c>
      <c r="M1" s="70" t="s">
        <v>19</v>
      </c>
      <c r="N1" s="70" t="s">
        <v>20</v>
      </c>
      <c r="O1" s="70" t="s">
        <v>22</v>
      </c>
      <c r="P1" s="70" t="s">
        <v>24</v>
      </c>
      <c r="Q1" s="11" t="s">
        <v>114</v>
      </c>
      <c r="R1" s="11" t="s">
        <v>114</v>
      </c>
      <c r="S1" s="70" t="s">
        <v>17</v>
      </c>
      <c r="T1" s="70" t="s">
        <v>113</v>
      </c>
      <c r="U1" s="70" t="s">
        <v>20</v>
      </c>
      <c r="V1" s="70" t="s">
        <v>24</v>
      </c>
      <c r="X1" s="70" t="s">
        <v>24</v>
      </c>
    </row>
    <row r="2" spans="1:24" ht="20.25" customHeight="1">
      <c r="A2" s="72">
        <v>1</v>
      </c>
      <c r="B2" s="73" t="s">
        <v>26</v>
      </c>
      <c r="C2" s="74" t="s">
        <v>27</v>
      </c>
      <c r="D2" s="49">
        <v>0</v>
      </c>
      <c r="E2" s="75">
        <v>0</v>
      </c>
      <c r="F2" s="75">
        <v>200</v>
      </c>
      <c r="G2" s="75">
        <v>1400</v>
      </c>
      <c r="H2" s="75">
        <v>1400</v>
      </c>
      <c r="I2" s="75">
        <v>1400</v>
      </c>
      <c r="J2" s="75">
        <v>1400</v>
      </c>
      <c r="K2" s="75">
        <v>1400</v>
      </c>
      <c r="L2" s="75">
        <v>1400</v>
      </c>
      <c r="M2" s="75">
        <v>1400</v>
      </c>
      <c r="N2" s="75">
        <v>1400</v>
      </c>
      <c r="O2" s="76">
        <v>1400</v>
      </c>
      <c r="P2" s="76">
        <v>1400</v>
      </c>
      <c r="Q2" s="75">
        <f>SUM(D2:P2)</f>
        <v>14200</v>
      </c>
      <c r="R2" s="76"/>
      <c r="S2" s="75"/>
      <c r="T2" s="75"/>
      <c r="U2" s="76"/>
      <c r="V2" s="76"/>
      <c r="W2" s="49"/>
      <c r="X2" s="49"/>
    </row>
    <row r="3" spans="1:24" ht="15.75" customHeight="1">
      <c r="A3" s="77">
        <v>2</v>
      </c>
      <c r="B3" s="78" t="s">
        <v>28</v>
      </c>
      <c r="C3" s="79" t="s">
        <v>29</v>
      </c>
      <c r="D3" s="76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80">
        <v>0</v>
      </c>
      <c r="L3" s="75">
        <v>0</v>
      </c>
      <c r="M3" s="75">
        <v>0</v>
      </c>
      <c r="N3" s="75">
        <v>1400</v>
      </c>
      <c r="O3" s="76">
        <v>1400</v>
      </c>
      <c r="P3" s="76">
        <v>1400</v>
      </c>
      <c r="Q3" s="75">
        <f t="shared" ref="Q3:Q41" si="0">SUM(D3:P3)</f>
        <v>4200</v>
      </c>
      <c r="R3" s="76"/>
      <c r="S3" s="75"/>
      <c r="T3" s="75"/>
      <c r="U3" s="76"/>
      <c r="V3" s="76"/>
      <c r="W3" s="76"/>
      <c r="X3" s="76"/>
    </row>
    <row r="4" spans="1:24" ht="15" customHeight="1">
      <c r="A4" s="81">
        <v>3</v>
      </c>
      <c r="B4" s="82" t="s">
        <v>30</v>
      </c>
      <c r="C4" s="79" t="s">
        <v>31</v>
      </c>
      <c r="D4" s="76">
        <v>0</v>
      </c>
      <c r="E4" s="75">
        <v>0</v>
      </c>
      <c r="F4" s="75">
        <v>200</v>
      </c>
      <c r="G4" s="75">
        <v>1400</v>
      </c>
      <c r="H4" s="75">
        <v>1400</v>
      </c>
      <c r="I4" s="75">
        <v>1400</v>
      </c>
      <c r="J4" s="75">
        <v>1400</v>
      </c>
      <c r="K4" s="75">
        <v>1400</v>
      </c>
      <c r="L4" s="75">
        <v>1400</v>
      </c>
      <c r="M4" s="75">
        <v>1400</v>
      </c>
      <c r="N4" s="75">
        <v>1400</v>
      </c>
      <c r="O4" s="76">
        <v>1400</v>
      </c>
      <c r="P4" s="76">
        <v>1400</v>
      </c>
      <c r="Q4" s="75">
        <f t="shared" si="0"/>
        <v>14200</v>
      </c>
      <c r="R4" s="76"/>
      <c r="S4" s="75"/>
      <c r="T4" s="75"/>
      <c r="U4" s="76"/>
      <c r="V4" s="76"/>
      <c r="W4" s="49"/>
      <c r="X4" s="49"/>
    </row>
    <row r="5" spans="1:24" ht="15.75" customHeight="1">
      <c r="A5" s="77">
        <v>4</v>
      </c>
      <c r="B5" s="78" t="s">
        <v>32</v>
      </c>
      <c r="C5" s="78" t="s">
        <v>33</v>
      </c>
      <c r="D5" s="76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80">
        <v>0</v>
      </c>
      <c r="L5" s="75">
        <v>0</v>
      </c>
      <c r="M5" s="75">
        <v>0</v>
      </c>
      <c r="N5" s="75">
        <v>0</v>
      </c>
      <c r="O5" s="76">
        <v>1400</v>
      </c>
      <c r="P5" s="76">
        <v>1400</v>
      </c>
      <c r="Q5" s="75">
        <f t="shared" si="0"/>
        <v>2800</v>
      </c>
      <c r="R5" s="76"/>
      <c r="S5" s="75"/>
      <c r="T5" s="75"/>
      <c r="U5" s="76"/>
      <c r="V5" s="76"/>
      <c r="W5" s="76"/>
      <c r="X5" s="76"/>
    </row>
    <row r="6" spans="1:24" ht="15.75" customHeight="1">
      <c r="A6" s="77">
        <v>5</v>
      </c>
      <c r="B6" s="78" t="s">
        <v>34</v>
      </c>
      <c r="C6" s="78" t="s">
        <v>35</v>
      </c>
      <c r="D6" s="76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6">
        <v>0</v>
      </c>
      <c r="P6" s="76">
        <v>1400</v>
      </c>
      <c r="Q6" s="75">
        <f t="shared" si="0"/>
        <v>1400</v>
      </c>
      <c r="R6" s="76"/>
      <c r="S6" s="75"/>
      <c r="T6" s="75"/>
      <c r="U6" s="76"/>
      <c r="V6" s="76"/>
      <c r="W6" s="76"/>
      <c r="X6" s="76"/>
    </row>
    <row r="7" spans="1:24" ht="17.25" customHeight="1">
      <c r="A7" s="77">
        <v>6</v>
      </c>
      <c r="B7" s="78" t="s">
        <v>36</v>
      </c>
      <c r="C7" s="78" t="s">
        <v>37</v>
      </c>
      <c r="D7" s="76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0">
        <v>0</v>
      </c>
      <c r="L7" s="75">
        <v>0</v>
      </c>
      <c r="M7" s="75">
        <v>0</v>
      </c>
      <c r="N7" s="75">
        <v>0</v>
      </c>
      <c r="O7" s="76">
        <v>0</v>
      </c>
      <c r="P7" s="76">
        <v>1400</v>
      </c>
      <c r="Q7" s="75">
        <f t="shared" si="0"/>
        <v>1400</v>
      </c>
      <c r="R7" s="76"/>
      <c r="S7" s="75"/>
      <c r="T7" s="75"/>
      <c r="U7" s="76"/>
      <c r="V7" s="76"/>
      <c r="W7" s="76"/>
      <c r="X7" s="76"/>
    </row>
    <row r="8" spans="1:24" ht="30" customHeight="1">
      <c r="A8" s="77">
        <v>7</v>
      </c>
      <c r="B8" s="78" t="s">
        <v>38</v>
      </c>
      <c r="C8" s="78" t="s">
        <v>39</v>
      </c>
      <c r="D8" s="76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6">
        <v>0</v>
      </c>
      <c r="P8" s="76">
        <v>1400</v>
      </c>
      <c r="Q8" s="75">
        <f t="shared" si="0"/>
        <v>1400</v>
      </c>
      <c r="R8" s="76"/>
      <c r="S8" s="75"/>
      <c r="T8" s="75"/>
      <c r="U8" s="76"/>
      <c r="V8" s="76"/>
      <c r="W8" s="76"/>
      <c r="X8" s="76"/>
    </row>
    <row r="9" spans="1:24" ht="17.25" customHeight="1">
      <c r="A9" s="77">
        <v>8</v>
      </c>
      <c r="B9" s="78" t="s">
        <v>40</v>
      </c>
      <c r="C9" s="78" t="s">
        <v>41</v>
      </c>
      <c r="D9" s="76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80">
        <v>0</v>
      </c>
      <c r="L9" s="75">
        <v>0</v>
      </c>
      <c r="M9" s="75">
        <v>0</v>
      </c>
      <c r="N9" s="75">
        <v>0</v>
      </c>
      <c r="O9" s="76">
        <v>0</v>
      </c>
      <c r="P9" s="76">
        <v>0</v>
      </c>
      <c r="Q9" s="75">
        <f t="shared" si="0"/>
        <v>0</v>
      </c>
      <c r="R9" s="76"/>
      <c r="S9" s="75"/>
      <c r="T9" s="75"/>
      <c r="U9" s="76"/>
      <c r="V9" s="76"/>
      <c r="W9" s="76"/>
      <c r="X9" s="76"/>
    </row>
    <row r="10" spans="1:24" ht="27.75" customHeight="1">
      <c r="A10" s="77">
        <v>9</v>
      </c>
      <c r="B10" s="78" t="s">
        <v>42</v>
      </c>
      <c r="C10" s="78" t="s">
        <v>43</v>
      </c>
      <c r="D10" s="76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1400</v>
      </c>
      <c r="M10" s="75">
        <v>1400</v>
      </c>
      <c r="N10" s="75">
        <v>1400</v>
      </c>
      <c r="O10" s="76">
        <v>1400</v>
      </c>
      <c r="P10" s="76">
        <v>1400</v>
      </c>
      <c r="Q10" s="75">
        <f t="shared" si="0"/>
        <v>7000</v>
      </c>
      <c r="R10" s="76"/>
      <c r="S10" s="75"/>
      <c r="T10" s="75"/>
      <c r="U10" s="76"/>
      <c r="V10" s="76"/>
      <c r="W10" s="76"/>
      <c r="X10" s="76"/>
    </row>
    <row r="11" spans="1:24" ht="15.75" customHeight="1">
      <c r="A11" s="77">
        <v>10</v>
      </c>
      <c r="B11" s="78" t="s">
        <v>44</v>
      </c>
      <c r="C11" s="78" t="s">
        <v>45</v>
      </c>
      <c r="D11" s="76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80">
        <v>0</v>
      </c>
      <c r="L11" s="75">
        <v>0</v>
      </c>
      <c r="M11" s="75">
        <v>0</v>
      </c>
      <c r="N11" s="75">
        <v>1400</v>
      </c>
      <c r="O11" s="76">
        <v>1400</v>
      </c>
      <c r="P11" s="76">
        <v>1400</v>
      </c>
      <c r="Q11" s="75">
        <f t="shared" si="0"/>
        <v>4200</v>
      </c>
      <c r="R11" s="76"/>
      <c r="S11" s="75"/>
      <c r="T11" s="75"/>
      <c r="U11" s="76"/>
      <c r="V11" s="76"/>
      <c r="W11" s="76"/>
      <c r="X11" s="76"/>
    </row>
    <row r="12" spans="1:24" ht="18.75" customHeight="1">
      <c r="A12" s="77">
        <v>11</v>
      </c>
      <c r="B12" s="78" t="s">
        <v>46</v>
      </c>
      <c r="C12" s="78" t="s">
        <v>47</v>
      </c>
      <c r="D12" s="76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6">
        <v>0</v>
      </c>
      <c r="P12" s="76">
        <v>1400</v>
      </c>
      <c r="Q12" s="75">
        <f t="shared" si="0"/>
        <v>1400</v>
      </c>
      <c r="R12" s="76"/>
      <c r="S12" s="75"/>
      <c r="T12" s="75"/>
      <c r="U12" s="76"/>
      <c r="V12" s="76"/>
      <c r="W12" s="76"/>
      <c r="X12" s="76"/>
    </row>
    <row r="13" spans="1:24" ht="18" customHeight="1">
      <c r="A13" s="77">
        <v>12</v>
      </c>
      <c r="B13" s="78" t="s">
        <v>48</v>
      </c>
      <c r="C13" s="78" t="s">
        <v>49</v>
      </c>
      <c r="D13" s="76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80">
        <v>0</v>
      </c>
      <c r="L13" s="75">
        <v>0</v>
      </c>
      <c r="M13" s="75">
        <v>0</v>
      </c>
      <c r="N13" s="75">
        <v>1400</v>
      </c>
      <c r="O13" s="76">
        <v>1400</v>
      </c>
      <c r="P13" s="76">
        <v>1400</v>
      </c>
      <c r="Q13" s="75">
        <f t="shared" si="0"/>
        <v>4200</v>
      </c>
      <c r="R13" s="76"/>
      <c r="S13" s="75"/>
      <c r="T13" s="75"/>
      <c r="U13" s="76"/>
      <c r="V13" s="76"/>
      <c r="W13" s="76"/>
      <c r="X13" s="76"/>
    </row>
    <row r="14" spans="1:24" ht="18" customHeight="1">
      <c r="A14" s="77">
        <v>13</v>
      </c>
      <c r="B14" s="78" t="s">
        <v>50</v>
      </c>
      <c r="C14" s="78" t="s">
        <v>51</v>
      </c>
      <c r="D14" s="76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1400</v>
      </c>
      <c r="N14" s="75">
        <v>1400</v>
      </c>
      <c r="O14" s="76">
        <v>1400</v>
      </c>
      <c r="P14" s="76">
        <v>1400</v>
      </c>
      <c r="Q14" s="75">
        <f t="shared" si="0"/>
        <v>5600</v>
      </c>
      <c r="R14" s="76"/>
      <c r="S14" s="75"/>
      <c r="T14" s="75"/>
      <c r="U14" s="76"/>
      <c r="V14" s="76"/>
      <c r="W14" s="76"/>
      <c r="X14" s="76"/>
    </row>
    <row r="15" spans="1:24" ht="18.75" customHeight="1">
      <c r="A15" s="77">
        <v>12</v>
      </c>
      <c r="B15" s="78" t="s">
        <v>52</v>
      </c>
      <c r="C15" s="78" t="s">
        <v>53</v>
      </c>
      <c r="D15" s="76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80">
        <v>0</v>
      </c>
      <c r="L15" s="75">
        <v>1400</v>
      </c>
      <c r="M15" s="75">
        <v>1400</v>
      </c>
      <c r="N15" s="75">
        <v>1400</v>
      </c>
      <c r="O15" s="76">
        <v>1400</v>
      </c>
      <c r="P15" s="76">
        <v>1400</v>
      </c>
      <c r="Q15" s="75">
        <f t="shared" si="0"/>
        <v>7000</v>
      </c>
      <c r="R15" s="76"/>
      <c r="S15" s="75"/>
      <c r="T15" s="75"/>
      <c r="U15" s="76"/>
      <c r="V15" s="76"/>
      <c r="W15" s="76"/>
      <c r="X15" s="76"/>
    </row>
    <row r="16" spans="1:24" ht="18" customHeight="1">
      <c r="A16" s="77">
        <v>15</v>
      </c>
      <c r="B16" s="78" t="s">
        <v>54</v>
      </c>
      <c r="C16" s="78" t="s">
        <v>55</v>
      </c>
      <c r="D16" s="76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6">
        <v>0</v>
      </c>
      <c r="P16" s="76">
        <v>1400</v>
      </c>
      <c r="Q16" s="75">
        <f t="shared" si="0"/>
        <v>1400</v>
      </c>
      <c r="R16" s="76"/>
      <c r="S16" s="75"/>
      <c r="T16" s="75"/>
      <c r="U16" s="76"/>
      <c r="V16" s="76"/>
      <c r="W16" s="76"/>
      <c r="X16" s="76"/>
    </row>
    <row r="17" spans="1:24" ht="18.75" customHeight="1">
      <c r="A17" s="77">
        <v>16</v>
      </c>
      <c r="B17" s="78" t="s">
        <v>56</v>
      </c>
      <c r="C17" s="78" t="s">
        <v>57</v>
      </c>
      <c r="D17" s="76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80">
        <v>0</v>
      </c>
      <c r="L17" s="75">
        <v>0</v>
      </c>
      <c r="M17" s="75">
        <v>0</v>
      </c>
      <c r="N17" s="75">
        <v>0</v>
      </c>
      <c r="O17" s="76">
        <v>0</v>
      </c>
      <c r="P17" s="76">
        <v>1400</v>
      </c>
      <c r="Q17" s="75">
        <f t="shared" si="0"/>
        <v>1400</v>
      </c>
      <c r="R17" s="76"/>
      <c r="S17" s="75"/>
      <c r="T17" s="75"/>
      <c r="U17" s="76"/>
      <c r="V17" s="76"/>
      <c r="W17" s="76"/>
      <c r="X17" s="76"/>
    </row>
    <row r="18" spans="1:24" ht="16.5" customHeight="1">
      <c r="A18" s="77">
        <v>17</v>
      </c>
      <c r="B18" s="78" t="s">
        <v>58</v>
      </c>
      <c r="C18" s="78" t="s">
        <v>59</v>
      </c>
      <c r="D18" s="76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1200</v>
      </c>
      <c r="O18" s="76">
        <v>1400</v>
      </c>
      <c r="P18" s="76">
        <v>1400</v>
      </c>
      <c r="Q18" s="75">
        <f t="shared" si="0"/>
        <v>4000</v>
      </c>
      <c r="R18" s="76"/>
      <c r="S18" s="75"/>
      <c r="T18" s="75"/>
      <c r="U18" s="76"/>
      <c r="V18" s="76"/>
      <c r="W18" s="76"/>
      <c r="X18" s="76"/>
    </row>
    <row r="19" spans="1:24" ht="26.25" customHeight="1">
      <c r="A19" s="77">
        <v>18</v>
      </c>
      <c r="B19" s="78" t="s">
        <v>60</v>
      </c>
      <c r="C19" s="78" t="s">
        <v>61</v>
      </c>
      <c r="D19" s="76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80">
        <v>0</v>
      </c>
      <c r="L19" s="75">
        <v>0</v>
      </c>
      <c r="M19" s="75">
        <v>0</v>
      </c>
      <c r="N19" s="75">
        <v>0</v>
      </c>
      <c r="O19" s="76">
        <v>0</v>
      </c>
      <c r="P19" s="76">
        <v>0</v>
      </c>
      <c r="Q19" s="75">
        <f t="shared" si="0"/>
        <v>0</v>
      </c>
      <c r="R19" s="76"/>
      <c r="S19" s="75"/>
      <c r="T19" s="75"/>
      <c r="U19" s="76"/>
      <c r="V19" s="76"/>
      <c r="W19" s="76"/>
      <c r="X19" s="76"/>
    </row>
    <row r="20" spans="1:24" ht="25.5" customHeight="1">
      <c r="A20" s="77">
        <v>19</v>
      </c>
      <c r="B20" s="78" t="s">
        <v>62</v>
      </c>
      <c r="C20" s="78" t="s">
        <v>63</v>
      </c>
      <c r="D20" s="76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6">
        <v>0</v>
      </c>
      <c r="P20" s="76">
        <v>0</v>
      </c>
      <c r="Q20" s="75">
        <f t="shared" si="0"/>
        <v>0</v>
      </c>
      <c r="R20" s="76"/>
      <c r="S20" s="75"/>
      <c r="T20" s="75"/>
      <c r="U20" s="76"/>
      <c r="V20" s="76"/>
      <c r="W20" s="76"/>
      <c r="X20" s="76"/>
    </row>
    <row r="21" spans="1:24" ht="19.5" customHeight="1">
      <c r="A21" s="77">
        <v>20</v>
      </c>
      <c r="B21" s="78" t="s">
        <v>64</v>
      </c>
      <c r="C21" s="78" t="s">
        <v>65</v>
      </c>
      <c r="D21" s="76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80">
        <v>0</v>
      </c>
      <c r="L21" s="75">
        <v>0</v>
      </c>
      <c r="M21" s="75">
        <v>0</v>
      </c>
      <c r="N21" s="75">
        <v>0</v>
      </c>
      <c r="O21" s="76">
        <v>0</v>
      </c>
      <c r="P21" s="76">
        <v>0</v>
      </c>
      <c r="Q21" s="75">
        <f t="shared" si="0"/>
        <v>0</v>
      </c>
      <c r="R21" s="76"/>
      <c r="S21" s="75"/>
      <c r="T21" s="75"/>
      <c r="U21" s="76"/>
      <c r="V21" s="76"/>
      <c r="W21" s="76"/>
      <c r="X21" s="76"/>
    </row>
    <row r="22" spans="1:24" ht="16.5" customHeight="1">
      <c r="A22" s="77">
        <v>21</v>
      </c>
      <c r="B22" s="78" t="s">
        <v>66</v>
      </c>
      <c r="C22" s="78" t="s">
        <v>67</v>
      </c>
      <c r="D22" s="76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6">
        <v>0</v>
      </c>
      <c r="P22" s="76">
        <v>0</v>
      </c>
      <c r="Q22" s="75">
        <f t="shared" si="0"/>
        <v>0</v>
      </c>
      <c r="R22" s="76"/>
      <c r="S22" s="75"/>
      <c r="T22" s="75"/>
      <c r="U22" s="76"/>
      <c r="V22" s="76"/>
      <c r="W22" s="76"/>
      <c r="X22" s="76"/>
    </row>
    <row r="23" spans="1:24" ht="15" customHeight="1">
      <c r="A23" s="77">
        <v>22</v>
      </c>
      <c r="B23" s="78" t="s">
        <v>68</v>
      </c>
      <c r="C23" s="78" t="s">
        <v>69</v>
      </c>
      <c r="D23" s="76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80">
        <v>0</v>
      </c>
      <c r="L23" s="75">
        <v>0</v>
      </c>
      <c r="M23" s="75">
        <v>0</v>
      </c>
      <c r="N23" s="75">
        <v>0</v>
      </c>
      <c r="O23" s="76">
        <v>0</v>
      </c>
      <c r="P23" s="76">
        <v>0</v>
      </c>
      <c r="Q23" s="75">
        <f t="shared" si="0"/>
        <v>0</v>
      </c>
      <c r="R23" s="76"/>
      <c r="S23" s="75"/>
      <c r="T23" s="75"/>
      <c r="U23" s="76"/>
      <c r="V23" s="76"/>
      <c r="W23" s="76"/>
      <c r="X23" s="76"/>
    </row>
    <row r="24" spans="1:24">
      <c r="A24" s="77">
        <v>23</v>
      </c>
      <c r="B24" s="78" t="s">
        <v>70</v>
      </c>
      <c r="C24" s="78" t="s">
        <v>71</v>
      </c>
      <c r="D24" s="76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1400</v>
      </c>
      <c r="M24" s="75">
        <v>1400</v>
      </c>
      <c r="N24" s="75">
        <v>1400</v>
      </c>
      <c r="O24" s="76">
        <v>1400</v>
      </c>
      <c r="P24" s="76">
        <v>1400</v>
      </c>
      <c r="Q24" s="75">
        <f t="shared" si="0"/>
        <v>7000</v>
      </c>
      <c r="R24" s="76"/>
      <c r="S24" s="75"/>
      <c r="T24" s="75"/>
      <c r="U24" s="76"/>
      <c r="V24" s="76"/>
      <c r="W24" s="76"/>
      <c r="X24" s="76">
        <v>0</v>
      </c>
    </row>
    <row r="25" spans="1:24" ht="19.5" customHeight="1">
      <c r="A25" s="77">
        <v>24</v>
      </c>
      <c r="B25" s="78" t="s">
        <v>72</v>
      </c>
      <c r="C25" s="78" t="s">
        <v>73</v>
      </c>
      <c r="D25" s="76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80">
        <v>0</v>
      </c>
      <c r="L25" s="75">
        <v>0</v>
      </c>
      <c r="M25" s="75">
        <v>0</v>
      </c>
      <c r="N25" s="75">
        <v>0</v>
      </c>
      <c r="O25" s="76">
        <v>0</v>
      </c>
      <c r="P25" s="76">
        <v>0</v>
      </c>
      <c r="Q25" s="75">
        <f t="shared" si="0"/>
        <v>0</v>
      </c>
      <c r="R25" s="76"/>
      <c r="S25" s="75"/>
      <c r="T25" s="75"/>
      <c r="U25" s="76"/>
      <c r="V25" s="76"/>
      <c r="W25" s="76"/>
      <c r="X25" s="76"/>
    </row>
    <row r="26" spans="1:24" ht="18" customHeight="1">
      <c r="A26" s="77">
        <v>25</v>
      </c>
      <c r="B26" s="78" t="s">
        <v>74</v>
      </c>
      <c r="C26" s="78" t="s">
        <v>75</v>
      </c>
      <c r="D26" s="76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1400</v>
      </c>
      <c r="N26" s="75">
        <v>1400</v>
      </c>
      <c r="O26" s="76">
        <v>1400</v>
      </c>
      <c r="P26" s="76">
        <v>1400</v>
      </c>
      <c r="Q26" s="75">
        <f t="shared" si="0"/>
        <v>5600</v>
      </c>
      <c r="R26" s="76"/>
      <c r="S26" s="75"/>
      <c r="T26" s="75"/>
      <c r="U26" s="76"/>
      <c r="V26" s="76"/>
      <c r="W26" s="76"/>
      <c r="X26" s="76"/>
    </row>
    <row r="27" spans="1:24" ht="17.25" customHeight="1">
      <c r="A27" s="77">
        <v>26</v>
      </c>
      <c r="B27" s="78" t="s">
        <v>76</v>
      </c>
      <c r="C27" s="78" t="s">
        <v>77</v>
      </c>
      <c r="D27" s="76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80">
        <v>0</v>
      </c>
      <c r="L27" s="75">
        <v>0</v>
      </c>
      <c r="M27" s="75">
        <v>0</v>
      </c>
      <c r="N27" s="75">
        <v>0</v>
      </c>
      <c r="O27" s="76">
        <v>0</v>
      </c>
      <c r="P27" s="76">
        <v>0</v>
      </c>
      <c r="Q27" s="75">
        <f t="shared" si="0"/>
        <v>0</v>
      </c>
      <c r="R27" s="76"/>
      <c r="S27" s="75"/>
      <c r="T27" s="75"/>
      <c r="U27" s="76"/>
      <c r="V27" s="76"/>
      <c r="W27" s="76"/>
      <c r="X27" s="76"/>
    </row>
    <row r="28" spans="1:24" ht="15" customHeight="1">
      <c r="A28" s="77">
        <v>27</v>
      </c>
      <c r="B28" s="78" t="s">
        <v>78</v>
      </c>
      <c r="C28" s="78" t="s">
        <v>79</v>
      </c>
      <c r="D28" s="76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6">
        <v>0</v>
      </c>
      <c r="P28" s="76">
        <v>0</v>
      </c>
      <c r="Q28" s="75">
        <f t="shared" si="0"/>
        <v>0</v>
      </c>
      <c r="R28" s="76"/>
      <c r="S28" s="75"/>
      <c r="T28" s="75"/>
      <c r="U28" s="76"/>
      <c r="V28" s="76"/>
      <c r="W28" s="76"/>
      <c r="X28" s="76"/>
    </row>
    <row r="29" spans="1:24" ht="19.5" customHeight="1">
      <c r="A29" s="77">
        <v>28</v>
      </c>
      <c r="B29" s="78" t="s">
        <v>80</v>
      </c>
      <c r="C29" s="78" t="s">
        <v>79</v>
      </c>
      <c r="D29" s="76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80">
        <v>0</v>
      </c>
      <c r="L29" s="75">
        <v>0</v>
      </c>
      <c r="M29" s="75">
        <v>0</v>
      </c>
      <c r="N29" s="75">
        <v>0</v>
      </c>
      <c r="O29" s="76">
        <v>0</v>
      </c>
      <c r="P29" s="76">
        <v>0</v>
      </c>
      <c r="Q29" s="75">
        <f t="shared" si="0"/>
        <v>0</v>
      </c>
      <c r="R29" s="76"/>
      <c r="S29" s="75"/>
      <c r="T29" s="75"/>
      <c r="U29" s="76"/>
      <c r="V29" s="76"/>
      <c r="W29" s="76"/>
      <c r="X29" s="76"/>
    </row>
    <row r="30" spans="1:24" ht="27.75" customHeight="1">
      <c r="A30" s="77">
        <v>29</v>
      </c>
      <c r="B30" s="78" t="s">
        <v>81</v>
      </c>
      <c r="C30" s="78" t="s">
        <v>82</v>
      </c>
      <c r="D30" s="76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6">
        <v>0</v>
      </c>
      <c r="P30" s="76">
        <v>0</v>
      </c>
      <c r="Q30" s="75">
        <f t="shared" si="0"/>
        <v>0</v>
      </c>
      <c r="R30" s="76"/>
      <c r="S30" s="75"/>
      <c r="T30" s="75"/>
      <c r="U30" s="76"/>
      <c r="V30" s="76"/>
      <c r="W30" s="76"/>
      <c r="X30" s="76"/>
    </row>
    <row r="31" spans="1:24" ht="14.25" customHeight="1">
      <c r="A31" s="77">
        <v>30</v>
      </c>
      <c r="B31" s="78" t="s">
        <v>83</v>
      </c>
      <c r="C31" s="78" t="s">
        <v>84</v>
      </c>
      <c r="D31" s="76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80">
        <v>0</v>
      </c>
      <c r="L31" s="75">
        <v>0</v>
      </c>
      <c r="M31" s="75">
        <v>0</v>
      </c>
      <c r="N31" s="75">
        <v>0</v>
      </c>
      <c r="O31" s="76">
        <v>0</v>
      </c>
      <c r="P31" s="76">
        <v>0</v>
      </c>
      <c r="Q31" s="75">
        <f t="shared" si="0"/>
        <v>0</v>
      </c>
      <c r="R31" s="76"/>
      <c r="S31" s="75"/>
      <c r="T31" s="75"/>
      <c r="U31" s="76"/>
      <c r="V31" s="76"/>
      <c r="W31" s="76"/>
      <c r="X31" s="76"/>
    </row>
    <row r="32" spans="1:24" ht="15.75" customHeight="1">
      <c r="A32" s="77">
        <v>31</v>
      </c>
      <c r="B32" s="78" t="s">
        <v>85</v>
      </c>
      <c r="C32" s="78" t="s">
        <v>86</v>
      </c>
      <c r="D32" s="76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6">
        <v>0</v>
      </c>
      <c r="P32" s="76">
        <v>0</v>
      </c>
      <c r="Q32" s="75">
        <f t="shared" si="0"/>
        <v>0</v>
      </c>
      <c r="R32" s="76"/>
      <c r="S32" s="75"/>
      <c r="T32" s="75"/>
      <c r="U32" s="76"/>
      <c r="V32" s="76"/>
      <c r="W32" s="76"/>
      <c r="X32" s="76"/>
    </row>
    <row r="33" spans="1:24" ht="18" customHeight="1">
      <c r="A33" s="77">
        <v>0</v>
      </c>
      <c r="B33" s="78" t="s">
        <v>87</v>
      </c>
      <c r="C33" s="78" t="s">
        <v>88</v>
      </c>
      <c r="D33" s="76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80">
        <v>0</v>
      </c>
      <c r="L33" s="75">
        <v>0</v>
      </c>
      <c r="M33" s="75">
        <v>0</v>
      </c>
      <c r="N33" s="75">
        <v>0</v>
      </c>
      <c r="O33" s="76">
        <v>0</v>
      </c>
      <c r="P33" s="76">
        <v>0</v>
      </c>
      <c r="Q33" s="75">
        <f t="shared" si="0"/>
        <v>0</v>
      </c>
      <c r="R33" s="76"/>
      <c r="S33" s="75"/>
      <c r="T33" s="75"/>
      <c r="U33" s="76"/>
      <c r="V33" s="76"/>
      <c r="W33" s="76"/>
      <c r="X33" s="76"/>
    </row>
    <row r="34" spans="1:24" ht="18" customHeight="1">
      <c r="A34" s="77">
        <v>33</v>
      </c>
      <c r="B34" s="78" t="s">
        <v>89</v>
      </c>
      <c r="C34" s="78" t="s">
        <v>115</v>
      </c>
      <c r="D34" s="76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6">
        <v>0</v>
      </c>
      <c r="P34" s="76">
        <v>0</v>
      </c>
      <c r="Q34" s="75">
        <f t="shared" si="0"/>
        <v>0</v>
      </c>
      <c r="R34" s="76"/>
      <c r="S34" s="75"/>
      <c r="T34" s="75"/>
      <c r="U34" s="76"/>
      <c r="V34" s="76"/>
      <c r="W34" s="76"/>
      <c r="X34" s="76"/>
    </row>
    <row r="35" spans="1:24" ht="15.75" customHeight="1">
      <c r="A35" s="77">
        <v>34</v>
      </c>
      <c r="B35" s="78" t="s">
        <v>91</v>
      </c>
      <c r="C35" s="78" t="s">
        <v>92</v>
      </c>
      <c r="D35" s="76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80">
        <v>0</v>
      </c>
      <c r="L35" s="75">
        <v>0</v>
      </c>
      <c r="M35" s="75">
        <v>0</v>
      </c>
      <c r="N35" s="75">
        <v>0</v>
      </c>
      <c r="O35" s="76">
        <v>1400</v>
      </c>
      <c r="P35" s="76">
        <v>1400</v>
      </c>
      <c r="Q35" s="75">
        <f t="shared" si="0"/>
        <v>2800</v>
      </c>
      <c r="R35" s="76"/>
      <c r="S35" s="75"/>
      <c r="T35" s="75"/>
      <c r="U35" s="76"/>
      <c r="V35" s="76"/>
      <c r="W35" s="76"/>
      <c r="X35" s="76"/>
    </row>
    <row r="36" spans="1:24" ht="15" customHeight="1">
      <c r="A36" s="77">
        <v>0</v>
      </c>
      <c r="B36" s="78" t="s">
        <v>93</v>
      </c>
      <c r="C36" s="78" t="s">
        <v>94</v>
      </c>
      <c r="D36" s="76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6">
        <v>0</v>
      </c>
      <c r="P36" s="76">
        <v>0</v>
      </c>
      <c r="Q36" s="75">
        <f t="shared" si="0"/>
        <v>0</v>
      </c>
      <c r="R36" s="76"/>
      <c r="S36" s="75"/>
      <c r="T36" s="75"/>
      <c r="U36" s="76"/>
      <c r="V36" s="76"/>
      <c r="W36" s="76"/>
      <c r="X36" s="76"/>
    </row>
    <row r="37" spans="1:24" ht="14.25" customHeight="1">
      <c r="A37" s="77">
        <v>0</v>
      </c>
      <c r="B37" s="78" t="s">
        <v>95</v>
      </c>
      <c r="C37" s="78" t="s">
        <v>96</v>
      </c>
      <c r="D37" s="76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80">
        <v>0</v>
      </c>
      <c r="L37" s="75">
        <v>0</v>
      </c>
      <c r="M37" s="75">
        <v>0</v>
      </c>
      <c r="N37" s="75">
        <v>0</v>
      </c>
      <c r="O37" s="76">
        <v>0</v>
      </c>
      <c r="P37" s="76">
        <v>0</v>
      </c>
      <c r="Q37" s="75">
        <f t="shared" si="0"/>
        <v>0</v>
      </c>
      <c r="R37" s="76"/>
      <c r="S37" s="75"/>
      <c r="T37" s="75"/>
      <c r="U37" s="76"/>
      <c r="V37" s="76"/>
      <c r="W37" s="76"/>
      <c r="X37" s="76"/>
    </row>
    <row r="38" spans="1:24" ht="17.25" customHeight="1">
      <c r="A38" s="77">
        <v>37</v>
      </c>
      <c r="B38" s="78" t="s">
        <v>97</v>
      </c>
      <c r="C38" s="78" t="s">
        <v>98</v>
      </c>
      <c r="D38" s="76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6">
        <v>0</v>
      </c>
      <c r="P38" s="76">
        <v>0</v>
      </c>
      <c r="Q38" s="75">
        <f t="shared" si="0"/>
        <v>0</v>
      </c>
      <c r="R38" s="76"/>
      <c r="S38" s="75"/>
      <c r="T38" s="75"/>
      <c r="U38" s="76"/>
      <c r="V38" s="76"/>
      <c r="W38" s="76"/>
      <c r="X38" s="76"/>
    </row>
    <row r="39" spans="1:24" ht="15.75" customHeight="1">
      <c r="A39" s="77">
        <v>38</v>
      </c>
      <c r="B39" s="78" t="s">
        <v>99</v>
      </c>
      <c r="C39" s="78" t="s">
        <v>100</v>
      </c>
      <c r="D39" s="76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80">
        <v>0</v>
      </c>
      <c r="L39" s="75">
        <v>0</v>
      </c>
      <c r="M39" s="75">
        <v>0</v>
      </c>
      <c r="N39" s="75">
        <v>0</v>
      </c>
      <c r="O39" s="76">
        <v>1400</v>
      </c>
      <c r="P39" s="76">
        <v>1400</v>
      </c>
      <c r="Q39" s="75">
        <f t="shared" si="0"/>
        <v>2800</v>
      </c>
      <c r="R39" s="76"/>
      <c r="S39" s="75"/>
      <c r="T39" s="75"/>
      <c r="U39" s="76"/>
      <c r="V39" s="76"/>
      <c r="W39" s="76"/>
      <c r="X39" s="76"/>
    </row>
    <row r="40" spans="1:24" ht="18.75" customHeight="1">
      <c r="A40" s="77">
        <v>39</v>
      </c>
      <c r="B40" s="78" t="s">
        <v>101</v>
      </c>
      <c r="C40" s="78" t="s">
        <v>102</v>
      </c>
      <c r="D40" s="76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6">
        <v>0</v>
      </c>
      <c r="P40" s="76">
        <v>0</v>
      </c>
      <c r="Q40" s="75">
        <f t="shared" si="0"/>
        <v>0</v>
      </c>
      <c r="R40" s="76"/>
      <c r="S40" s="75"/>
      <c r="T40" s="75"/>
      <c r="U40" s="76"/>
      <c r="V40" s="76"/>
      <c r="W40" s="76"/>
      <c r="X40" s="76"/>
    </row>
    <row r="41" spans="1:24" ht="18.75" customHeight="1">
      <c r="A41" s="77">
        <v>40</v>
      </c>
      <c r="B41" s="78" t="s">
        <v>103</v>
      </c>
      <c r="C41" s="78" t="s">
        <v>104</v>
      </c>
      <c r="D41" s="76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80">
        <v>0</v>
      </c>
      <c r="L41" s="75">
        <v>0</v>
      </c>
      <c r="M41" s="75">
        <v>0</v>
      </c>
      <c r="N41" s="75">
        <v>0</v>
      </c>
      <c r="O41" s="76">
        <v>0</v>
      </c>
      <c r="P41" s="76">
        <v>0</v>
      </c>
      <c r="Q41" s="75">
        <f t="shared" si="0"/>
        <v>0</v>
      </c>
      <c r="R41" s="76"/>
      <c r="S41" s="75"/>
      <c r="T41" s="75"/>
      <c r="U41" s="76"/>
      <c r="V41" s="76"/>
      <c r="W41" s="76"/>
      <c r="X41" s="76"/>
    </row>
    <row r="42" spans="1:24">
      <c r="A42" s="83"/>
      <c r="B42" s="83"/>
      <c r="C42" s="83"/>
      <c r="D42" s="75">
        <f t="shared" ref="D42" si="1">SUM(D2:D41)</f>
        <v>0</v>
      </c>
      <c r="E42" s="75">
        <f t="shared" ref="E42:J42" si="2">SUM(E2:E41)</f>
        <v>0</v>
      </c>
      <c r="F42" s="85">
        <f t="shared" si="2"/>
        <v>400</v>
      </c>
      <c r="G42" s="85">
        <f t="shared" si="2"/>
        <v>2800</v>
      </c>
      <c r="H42" s="85">
        <f t="shared" si="2"/>
        <v>2800</v>
      </c>
      <c r="I42" s="85">
        <f t="shared" si="2"/>
        <v>2800</v>
      </c>
      <c r="J42" s="85">
        <f t="shared" si="2"/>
        <v>2800</v>
      </c>
      <c r="K42" s="84">
        <f t="shared" ref="K42:P42" si="3">SUM(K2:K41)</f>
        <v>2800</v>
      </c>
      <c r="L42" s="75">
        <f t="shared" si="3"/>
        <v>7000</v>
      </c>
      <c r="M42" s="75">
        <f t="shared" si="3"/>
        <v>9800</v>
      </c>
      <c r="N42" s="75">
        <f t="shared" si="3"/>
        <v>15200</v>
      </c>
      <c r="O42" s="76">
        <f t="shared" si="3"/>
        <v>19600</v>
      </c>
      <c r="P42" s="76">
        <f t="shared" si="3"/>
        <v>28000</v>
      </c>
      <c r="Q42" s="75">
        <f>SUM(D42:P42)</f>
        <v>94000</v>
      </c>
      <c r="R42" s="76"/>
      <c r="S42" s="85"/>
      <c r="T42" s="85"/>
      <c r="U42" s="76"/>
      <c r="V42" s="76"/>
      <c r="W42" s="76"/>
      <c r="X42" s="7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sqref="A1:K10"/>
    </sheetView>
  </sheetViews>
  <sheetFormatPr defaultRowHeight="15"/>
  <cols>
    <col min="1" max="1" width="9.140625" style="1"/>
    <col min="2" max="2" width="11.28515625" customWidth="1"/>
    <col min="3" max="3" width="35.140625" customWidth="1"/>
    <col min="5" max="5" width="12.7109375" customWidth="1"/>
  </cols>
  <sheetData>
    <row r="1" spans="1:9" ht="15.75">
      <c r="B1" s="91" t="s">
        <v>301</v>
      </c>
      <c r="C1" s="91"/>
      <c r="D1" s="92"/>
      <c r="E1" s="93"/>
      <c r="F1" s="86" t="s">
        <v>302</v>
      </c>
      <c r="G1" s="86"/>
      <c r="H1" s="86"/>
      <c r="I1" s="1"/>
    </row>
    <row r="2" spans="1:9">
      <c r="A2" s="37" t="s">
        <v>120</v>
      </c>
      <c r="B2" s="2" t="s">
        <v>116</v>
      </c>
      <c r="C2" s="2" t="s">
        <v>117</v>
      </c>
      <c r="D2" s="2" t="s">
        <v>118</v>
      </c>
      <c r="E2" s="7" t="s">
        <v>119</v>
      </c>
      <c r="F2" s="87"/>
      <c r="G2" s="87"/>
      <c r="H2" s="87"/>
      <c r="I2" s="1"/>
    </row>
    <row r="3" spans="1:9" s="1" customFormat="1">
      <c r="A3" s="37">
        <v>1</v>
      </c>
      <c r="B3" s="48">
        <v>43223</v>
      </c>
      <c r="C3" s="90" t="s">
        <v>307</v>
      </c>
      <c r="D3" s="37" t="s">
        <v>124</v>
      </c>
      <c r="E3" s="89">
        <v>6000</v>
      </c>
      <c r="F3" s="38"/>
    </row>
    <row r="4" spans="1:9" s="1" customFormat="1">
      <c r="A4" s="37">
        <v>2</v>
      </c>
      <c r="B4" s="48">
        <v>43223</v>
      </c>
      <c r="C4" s="106" t="s">
        <v>308</v>
      </c>
      <c r="D4" s="37" t="s">
        <v>124</v>
      </c>
      <c r="E4" s="89">
        <v>1000</v>
      </c>
    </row>
    <row r="5" spans="1:9" s="1" customFormat="1">
      <c r="A5" s="37">
        <v>3</v>
      </c>
      <c r="B5" s="48">
        <v>43223</v>
      </c>
      <c r="C5" s="90" t="s">
        <v>309</v>
      </c>
      <c r="D5" s="37" t="s">
        <v>124</v>
      </c>
      <c r="E5" s="89">
        <v>7500</v>
      </c>
    </row>
    <row r="6" spans="1:9" s="1" customFormat="1">
      <c r="A6" s="37">
        <v>4</v>
      </c>
      <c r="B6" s="48" t="s">
        <v>316</v>
      </c>
      <c r="C6" s="90" t="s">
        <v>311</v>
      </c>
      <c r="D6" s="37" t="s">
        <v>128</v>
      </c>
      <c r="E6" s="89">
        <v>1400</v>
      </c>
      <c r="H6" s="1">
        <f>168*250</f>
        <v>42000</v>
      </c>
    </row>
    <row r="7" spans="1:9" s="1" customFormat="1">
      <c r="A7" s="37">
        <v>5</v>
      </c>
      <c r="B7" s="48" t="s">
        <v>316</v>
      </c>
      <c r="C7" s="90" t="s">
        <v>310</v>
      </c>
      <c r="D7" s="37" t="s">
        <v>124</v>
      </c>
      <c r="E7" s="89">
        <v>5400</v>
      </c>
    </row>
    <row r="8" spans="1:9" s="1" customFormat="1">
      <c r="A8" s="37">
        <v>6</v>
      </c>
      <c r="B8" s="48" t="s">
        <v>316</v>
      </c>
      <c r="C8" s="137" t="s">
        <v>312</v>
      </c>
      <c r="D8" s="137" t="s">
        <v>313</v>
      </c>
      <c r="E8" s="138">
        <v>42000</v>
      </c>
    </row>
    <row r="9" spans="1:9" s="1" customFormat="1">
      <c r="A9" s="109">
        <v>7</v>
      </c>
      <c r="B9" s="48" t="s">
        <v>317</v>
      </c>
      <c r="C9" s="90" t="s">
        <v>314</v>
      </c>
      <c r="D9" s="110"/>
      <c r="E9" s="113">
        <v>30000</v>
      </c>
      <c r="F9" s="108" t="s">
        <v>315</v>
      </c>
    </row>
    <row r="10" spans="1:9">
      <c r="A10" s="37"/>
      <c r="B10" s="37"/>
      <c r="C10" s="110" t="s">
        <v>227</v>
      </c>
      <c r="D10" s="37"/>
      <c r="E10" s="37">
        <f>SUM(E3:E9)</f>
        <v>93300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2017-18</vt:lpstr>
      <vt:lpstr>PENDING</vt:lpstr>
      <vt:lpstr>MAR 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</dc:creator>
  <cp:lastModifiedBy>shri</cp:lastModifiedBy>
  <dcterms:created xsi:type="dcterms:W3CDTF">2015-04-01T15:08:39Z</dcterms:created>
  <dcterms:modified xsi:type="dcterms:W3CDTF">2018-05-26T14:44:20Z</dcterms:modified>
</cp:coreProperties>
</file>