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payment" sheetId="1" r:id="rId1"/>
    <sheet name="exp" sheetId="2" r:id="rId2"/>
    <sheet name="exp nov" sheetId="3" r:id="rId3"/>
    <sheet name="Sheet1" sheetId="4" r:id="rId4"/>
  </sheets>
  <calcPr calcId="144525"/>
</workbook>
</file>

<file path=xl/calcChain.xml><?xml version="1.0" encoding="utf-8"?>
<calcChain xmlns="http://schemas.openxmlformats.org/spreadsheetml/2006/main">
  <c r="O47" i="4" l="1"/>
  <c r="N47" i="4"/>
  <c r="M47" i="4"/>
  <c r="L47" i="4"/>
  <c r="K47" i="4"/>
  <c r="J47" i="4"/>
  <c r="I47" i="4"/>
  <c r="H47" i="4"/>
  <c r="G47" i="4"/>
  <c r="F47" i="4"/>
  <c r="E47" i="4"/>
  <c r="D47" i="4"/>
  <c r="P47" i="4" s="1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E130" i="2"/>
  <c r="F88" i="2"/>
  <c r="F106" i="2" s="1"/>
  <c r="H87" i="2"/>
  <c r="H89" i="2" s="1"/>
  <c r="H61" i="2"/>
  <c r="F60" i="2"/>
  <c r="F80" i="2" s="1"/>
  <c r="F34" i="2"/>
  <c r="F54" i="2" s="1"/>
  <c r="E27" i="2"/>
  <c r="H11" i="2"/>
  <c r="F9" i="2"/>
  <c r="H10" i="3"/>
  <c r="F8" i="3"/>
  <c r="I9" i="2"/>
  <c r="T45" i="1"/>
  <c r="T43" i="1"/>
  <c r="S43" i="1"/>
  <c r="Q43" i="1"/>
  <c r="O43" i="1"/>
  <c r="M43" i="1"/>
  <c r="K43" i="1"/>
  <c r="I43" i="1"/>
  <c r="G43" i="1"/>
  <c r="E43" i="1"/>
  <c r="C43" i="1"/>
  <c r="A43" i="1"/>
</calcChain>
</file>

<file path=xl/sharedStrings.xml><?xml version="1.0" encoding="utf-8"?>
<sst xmlns="http://schemas.openxmlformats.org/spreadsheetml/2006/main" count="304" uniqueCount="206">
  <si>
    <t>SOCIETY CHARGES Rs.FOR THE MONTH OF JUNE</t>
  </si>
  <si>
    <t>FOR JUNE MONTH-PAID ON DATE</t>
  </si>
  <si>
    <t>SOCIETY CHARGES Rs.FOR THE MONTH OF JULY</t>
  </si>
  <si>
    <t>FOR JULY MONTH-PAID ON DATE</t>
  </si>
  <si>
    <t>SOCIETY CHARGES Rs.FOR THE MONTH OF AUG</t>
  </si>
  <si>
    <t>FORAUG MONTH-PAID ON DATE</t>
  </si>
  <si>
    <t>SOCIETY CHARGES Rs.FOR THE MONTH OFSEP</t>
  </si>
  <si>
    <t>FOR SEP MONTH-PAID ON DATE</t>
  </si>
  <si>
    <t>SOCIETY CHARGES Rs.FOR THE MONTH OF OCT</t>
  </si>
  <si>
    <t>FOR OCT MONTH-PAID ON DATE</t>
  </si>
  <si>
    <t>SOCIETY CHARGES Rs.FOR THE MONTH OF NOV</t>
  </si>
  <si>
    <t>FOR NOV MONTH-PAID ON DATE</t>
  </si>
  <si>
    <t>SOCIETY CHARGES Rs.FOR THE MONTH OF DEC</t>
  </si>
  <si>
    <t>FOR DEC MONTH-PAID ON DATE</t>
  </si>
  <si>
    <t>SOCIETY CHARGES Rs.FOR THE MONTH OF JAN</t>
  </si>
  <si>
    <t>FOR JAN MONTH-PAID ON DATE</t>
  </si>
  <si>
    <t>SOCIETY CHARGES Rs.FOR THE MONTH OF FEB</t>
  </si>
  <si>
    <t>FOR FEB MONTH-PAID ON DATE</t>
  </si>
  <si>
    <t>SOCIETY CHARGES Rs.FOR THE MONTH OF MAR</t>
  </si>
  <si>
    <t>FOR MAR MONTH-PAID ON DATE</t>
  </si>
  <si>
    <t>16/11/2011 chq</t>
  </si>
  <si>
    <t>10/6/2011  CHEQUE</t>
  </si>
  <si>
    <t>7/7/2011  CHEQUE</t>
  </si>
  <si>
    <t>9/8/2011  CHEQUE</t>
  </si>
  <si>
    <t>10/9/2011  CHEQUE</t>
  </si>
  <si>
    <t>10/10/2011chq</t>
  </si>
  <si>
    <t>14/11/2011 chq</t>
  </si>
  <si>
    <t>12/10/2011chq</t>
  </si>
  <si>
    <t>cheque 09/07/11</t>
  </si>
  <si>
    <t>cheque 15/08/11</t>
  </si>
  <si>
    <t>06/09/2011chq</t>
  </si>
  <si>
    <t>11/10/2011chq</t>
  </si>
  <si>
    <t>15/11/2011 chq</t>
  </si>
  <si>
    <t>15/12/2011chq</t>
  </si>
  <si>
    <t>11/02/2012chq</t>
  </si>
  <si>
    <t>13/6/2011  CHEQUE</t>
  </si>
  <si>
    <t>chq 09/08/2011</t>
  </si>
  <si>
    <t>11/02/20121chq</t>
  </si>
  <si>
    <t>02/10/2011 CHQ</t>
  </si>
  <si>
    <t>cheque 10/07/11</t>
  </si>
  <si>
    <t>09/11/2011 chq</t>
  </si>
  <si>
    <t>15/10/2011ccq</t>
  </si>
  <si>
    <t>08/12/2011chq</t>
  </si>
  <si>
    <t>14/06/2011</t>
  </si>
  <si>
    <t>09/07/11 NEFT</t>
  </si>
  <si>
    <t>11/06/2011cheque</t>
  </si>
  <si>
    <t>11/07/2011 chq</t>
  </si>
  <si>
    <t>11/09/2011Chq</t>
  </si>
  <si>
    <t>8/7/2011 CHQ</t>
  </si>
  <si>
    <t>6/11/2007 CHQ</t>
  </si>
  <si>
    <t>12/7/2011 CHQ</t>
  </si>
  <si>
    <t>17/08/2011chq</t>
  </si>
  <si>
    <t>19/8/2011 chq</t>
  </si>
  <si>
    <t>maintnence from c wing</t>
  </si>
  <si>
    <t>TOTAL</t>
  </si>
  <si>
    <t>OZONE CO-OP. HOUSING SOCIETY LTD., SANT NAGAR, LOHEGAON -PUNE 47</t>
  </si>
  <si>
    <t>Sr. No</t>
  </si>
  <si>
    <t>DATE</t>
  </si>
  <si>
    <t>ITEM</t>
  </si>
  <si>
    <t>NO/SIZE</t>
  </si>
  <si>
    <t>AMOUNT(Rs.)</t>
  </si>
  <si>
    <t>PAYMENT FOR SECURITY GUARDS</t>
  </si>
  <si>
    <t>02 GUARD</t>
  </si>
  <si>
    <t xml:space="preserve">GARBAGE PICKING CHARGES Oct &amp; diwali bonus </t>
  </si>
  <si>
    <t>electricity bill payment</t>
  </si>
  <si>
    <t>oct month</t>
  </si>
  <si>
    <t>paste control honey bee hive</t>
  </si>
  <si>
    <t>fixed</t>
  </si>
  <si>
    <t>water tanker payment</t>
  </si>
  <si>
    <t>94 tanker</t>
  </si>
  <si>
    <t>MSEB PAYMENT</t>
  </si>
  <si>
    <t>NOV</t>
  </si>
  <si>
    <t xml:space="preserve">GARBAGE PICKING CHARGES FOR NOV MONTH </t>
  </si>
  <si>
    <t>90 TANKER</t>
  </si>
  <si>
    <t>Brooms purchase</t>
  </si>
  <si>
    <t>bank charges for cheque leaf</t>
  </si>
  <si>
    <t>Garbage bucket plastic</t>
  </si>
  <si>
    <t>04 No.</t>
  </si>
  <si>
    <t>MSEB BILL PAYMENT FOR DEC 2011</t>
  </si>
  <si>
    <t>DEC</t>
  </si>
  <si>
    <t>PROPERTY TAX SHARE SOCIETY YR 2011</t>
  </si>
  <si>
    <t>c/f exp as on 31/10/2011-198550</t>
  </si>
  <si>
    <t xml:space="preserve">                       EXPENDITURE FOR THE MONTH OF NOV 2011</t>
  </si>
  <si>
    <t>Rs. 1500/ received from KB dev for DG set maint</t>
  </si>
  <si>
    <t>exp nov</t>
  </si>
  <si>
    <t>Total</t>
  </si>
  <si>
    <t>c/f exp as on 30/11/2011-239680</t>
  </si>
  <si>
    <t xml:space="preserve">                       EXPENDITURE FOR THE MONTH OF DEC 2011</t>
  </si>
  <si>
    <t>c/f exp as on 31/12/2011-278948</t>
  </si>
  <si>
    <t xml:space="preserve">                       EXPENDITURE FOR THE MONTH OF JAN 2012</t>
  </si>
  <si>
    <t>93 tanker</t>
  </si>
  <si>
    <t>security pay(vitthal) in advance for Jan 2012</t>
  </si>
  <si>
    <t>c/f exp as on 31/01/2012-309623</t>
  </si>
  <si>
    <t xml:space="preserve">                       EXPENDITURE FOR THE MONTH OF FEB 2012</t>
  </si>
  <si>
    <t>PAYMENTto vishal services 1 SECURITY GUARDS</t>
  </si>
  <si>
    <t>19 days</t>
  </si>
  <si>
    <t>MSEB BILL PAYMENT FOR Jan 2012</t>
  </si>
  <si>
    <t>93 trips</t>
  </si>
  <si>
    <t>door lock lift A wing</t>
  </si>
  <si>
    <t xml:space="preserve">GARBAGE PICKING CHARGES FOR JAN MONTH </t>
  </si>
  <si>
    <t>plastic pipe for bore well</t>
  </si>
  <si>
    <t>solar tube</t>
  </si>
  <si>
    <t>02 No.</t>
  </si>
  <si>
    <t>c/f exp as on 29/02/2012-339635</t>
  </si>
  <si>
    <t xml:space="preserve">                       EXPENDITURE FOR THE MONTH OF MAR 2012</t>
  </si>
  <si>
    <t>1 MOMTH</t>
  </si>
  <si>
    <t>MSEB BILL PAYMENT FOR FEB 2012</t>
  </si>
  <si>
    <t>SECURITY GUARD VITTHAL PAYMENT</t>
  </si>
  <si>
    <t>FEB &amp; MAR</t>
  </si>
  <si>
    <t>WATER TANKER PAYMENT</t>
  </si>
  <si>
    <t>FEB</t>
  </si>
  <si>
    <t>WASHING POWDER FOR SARECASE CLEANING</t>
  </si>
  <si>
    <t>labour charges for premises cleaning</t>
  </si>
  <si>
    <t>repair of water pipe line at a wing</t>
  </si>
  <si>
    <t>CFL TUBE FOR LIFT</t>
  </si>
  <si>
    <t>XEROX FOR CIRCULAR</t>
  </si>
  <si>
    <t>diesel for generator</t>
  </si>
  <si>
    <t>25 Ltr</t>
  </si>
  <si>
    <t>SL NO.</t>
  </si>
  <si>
    <t>FLAT No.</t>
  </si>
  <si>
    <t>OWNER’S NAME</t>
  </si>
  <si>
    <t>SOCIETY CHARGES Rs.FOR THE MONTH OF APRIL</t>
  </si>
  <si>
    <t>SOCIETY CHARGES Rs.FOR THE MONTH OF MAY</t>
  </si>
  <si>
    <t>SOCIETY CHARGES Rs.FOR THE MONTH OF SEP</t>
  </si>
  <si>
    <t>TOTAL DUE AS ON DATE</t>
  </si>
  <si>
    <t>A-101</t>
  </si>
  <si>
    <t>SAMBHAJI A. GARUD</t>
  </si>
  <si>
    <t>A-102</t>
  </si>
  <si>
    <t>SMT. MANGAL N. GARUD</t>
  </si>
  <si>
    <t>A-103</t>
  </si>
  <si>
    <t>ARJUN D. GARUD</t>
  </si>
  <si>
    <t>A-104</t>
  </si>
  <si>
    <t>SMT. KAMAL V. GARUD</t>
  </si>
  <si>
    <t>A-105</t>
  </si>
  <si>
    <t>NAMDEV D. GARUD</t>
  </si>
  <si>
    <t>A-106</t>
  </si>
  <si>
    <t>SADAN G. GHORPADE</t>
  </si>
  <si>
    <t>A-201</t>
  </si>
  <si>
    <t>BABULAL C PARIHAR(MALI)</t>
  </si>
  <si>
    <t>A-202</t>
  </si>
  <si>
    <t>PATIL SACHIT R.</t>
  </si>
  <si>
    <t>A-203</t>
  </si>
  <si>
    <t>ANUPAM A. BHATTACHARJEE</t>
  </si>
  <si>
    <t>A-204</t>
  </si>
  <si>
    <t>PRAMOD D. JADIYAR</t>
  </si>
  <si>
    <t>A-205</t>
  </si>
  <si>
    <t>VINOD SINGH NEGI</t>
  </si>
  <si>
    <t>A-206</t>
  </si>
  <si>
    <t>BHAVE D.G.</t>
  </si>
  <si>
    <t>A-301</t>
  </si>
  <si>
    <t xml:space="preserve">AMIT P. ZANJURNE </t>
  </si>
  <si>
    <t>A-302</t>
  </si>
  <si>
    <t>MRS. KAMLESH VERMA</t>
  </si>
  <si>
    <t>A-303</t>
  </si>
  <si>
    <t>AMOL V. PAWAR</t>
  </si>
  <si>
    <t>A-304</t>
  </si>
  <si>
    <t>ANIL SHIVAJI GAIKWAD</t>
  </si>
  <si>
    <t>A-305</t>
  </si>
  <si>
    <t>YASHWANT G. NIKAM</t>
  </si>
  <si>
    <t>A-306</t>
  </si>
  <si>
    <t>MRS. RATNAMALA D. BHOR</t>
  </si>
  <si>
    <t>A-401</t>
  </si>
  <si>
    <t>NADGAUDA NARSINGHRAO B.</t>
  </si>
  <si>
    <t>O</t>
  </si>
  <si>
    <t>A-402</t>
  </si>
  <si>
    <t>ANANDKUMAR K. JAISWAL</t>
  </si>
  <si>
    <t>A-403</t>
  </si>
  <si>
    <t>RAHUL N. MALI</t>
  </si>
  <si>
    <t>A-404</t>
  </si>
  <si>
    <t>SUDHIRKUMAR SHARMA</t>
  </si>
  <si>
    <t>A-405</t>
  </si>
  <si>
    <t>ANIL SALVI</t>
  </si>
  <si>
    <t>A-406</t>
  </si>
  <si>
    <t>VILAS K. BHOR</t>
  </si>
  <si>
    <t>B-101</t>
  </si>
  <si>
    <t>RAVINDRA D. BHONGALE</t>
  </si>
  <si>
    <t>B-102</t>
  </si>
  <si>
    <t>PRAVIN B. KAMTHE</t>
  </si>
  <si>
    <t>B-103</t>
  </si>
  <si>
    <t>PRITAM S. RAWOOL</t>
  </si>
  <si>
    <t>B-104</t>
  </si>
  <si>
    <t>B-201</t>
  </si>
  <si>
    <t xml:space="preserve"> RAVINDER KAUR</t>
  </si>
  <si>
    <t>B-202</t>
  </si>
  <si>
    <t>RANGNATH B. BANDGAR</t>
  </si>
  <si>
    <t>B-203</t>
  </si>
  <si>
    <t>KISHOR M. PATIL</t>
  </si>
  <si>
    <t>B-204</t>
  </si>
  <si>
    <t>AJAYKUMAR SINGH</t>
  </si>
  <si>
    <t>B-301</t>
  </si>
  <si>
    <t>ASHWINKUMAR SHUKLA</t>
  </si>
  <si>
    <t>B-302</t>
  </si>
  <si>
    <t>SAGAR RAINA</t>
  </si>
  <si>
    <t>B-303</t>
  </si>
  <si>
    <t>KAMLESH M. PACHARNE</t>
  </si>
  <si>
    <t>B-304</t>
  </si>
  <si>
    <t>ASHUTOSH ADHAV</t>
  </si>
  <si>
    <t>B-401</t>
  </si>
  <si>
    <t>BHIKAJI K. BHOR</t>
  </si>
  <si>
    <t>B-402</t>
  </si>
  <si>
    <t>UMESH S. MAGAR</t>
  </si>
  <si>
    <t>B-403</t>
  </si>
  <si>
    <t>RAMESH B. RODE</t>
  </si>
  <si>
    <t>B-404</t>
  </si>
  <si>
    <t>AJAY H. BORKAR</t>
  </si>
  <si>
    <t>SOCIETY MAINTENANCE RECEIPT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</si>
</sst>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;[Red]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Verdana"/>
      <family val="2"/>
    </font>
    <font>
      <b/>
      <sz val="12"/>
      <name val="Calibri"/>
      <family val="2"/>
    </font>
    <font>
      <b/>
      <sz val="1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b/>
      <sz val="10"/>
      <color indexed="6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0"/>
      <color rgb="FFFF0000"/>
      <name val="Arial"/>
      <family val="2"/>
    </font>
    <font>
      <b/>
      <u/>
      <sz val="14"/>
      <color indexed="10"/>
      <name val="Arial"/>
      <family val="2"/>
    </font>
    <font>
      <b/>
      <sz val="14"/>
      <color indexed="10"/>
      <name val="Arial"/>
      <family val="2"/>
    </font>
    <font>
      <b/>
      <sz val="11"/>
      <name val="Verdana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164" fontId="4" fillId="0" borderId="0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top"/>
    </xf>
    <xf numFmtId="164" fontId="4" fillId="0" borderId="6" xfId="0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5" fontId="3" fillId="0" borderId="6" xfId="0" applyNumberFormat="1" applyFont="1" applyBorder="1" applyAlignment="1">
      <alignment horizontal="center" vertical="center" wrapText="1"/>
    </xf>
    <xf numFmtId="0" fontId="3" fillId="0" borderId="6" xfId="0" applyFont="1" applyFill="1" applyBorder="1" applyAlignment="1">
      <alignment vertical="center" wrapText="1"/>
    </xf>
    <xf numFmtId="164" fontId="4" fillId="0" borderId="0" xfId="0" applyNumberFormat="1" applyFont="1" applyFill="1" applyBorder="1" applyAlignment="1">
      <alignment vertical="center" wrapText="1"/>
    </xf>
    <xf numFmtId="0" fontId="5" fillId="0" borderId="6" xfId="0" applyFont="1" applyFill="1" applyBorder="1" applyAlignment="1">
      <alignment vertical="center"/>
    </xf>
    <xf numFmtId="164" fontId="4" fillId="0" borderId="6" xfId="0" applyNumberFormat="1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64" fontId="6" fillId="0" borderId="8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top" wrapText="1"/>
    </xf>
    <xf numFmtId="164" fontId="3" fillId="0" borderId="6" xfId="0" applyNumberFormat="1" applyFont="1" applyBorder="1" applyAlignment="1">
      <alignment horizontal="center" vertical="top" wrapText="1"/>
    </xf>
    <xf numFmtId="164" fontId="3" fillId="0" borderId="8" xfId="0" applyNumberFormat="1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top"/>
    </xf>
    <xf numFmtId="9" fontId="6" fillId="0" borderId="8" xfId="1" applyFont="1" applyBorder="1" applyAlignment="1">
      <alignment horizontal="center" vertical="top"/>
    </xf>
    <xf numFmtId="164" fontId="0" fillId="0" borderId="8" xfId="0" applyNumberFormat="1" applyBorder="1" applyAlignment="1">
      <alignment vertical="center"/>
    </xf>
    <xf numFmtId="164" fontId="7" fillId="0" borderId="8" xfId="0" applyNumberFormat="1" applyFont="1" applyBorder="1" applyAlignment="1">
      <alignment horizontal="center" vertical="center"/>
    </xf>
    <xf numFmtId="164" fontId="0" fillId="0" borderId="6" xfId="0" applyNumberFormat="1" applyBorder="1" applyAlignment="1">
      <alignment horizontal="center"/>
    </xf>
    <xf numFmtId="0" fontId="0" fillId="0" borderId="6" xfId="0" applyBorder="1"/>
    <xf numFmtId="164" fontId="0" fillId="0" borderId="8" xfId="0" applyNumberFormat="1" applyBorder="1"/>
    <xf numFmtId="0" fontId="3" fillId="0" borderId="6" xfId="0" applyFont="1" applyFill="1" applyBorder="1" applyAlignment="1">
      <alignment horizontal="center" vertical="top" wrapText="1"/>
    </xf>
    <xf numFmtId="164" fontId="3" fillId="0" borderId="8" xfId="0" applyNumberFormat="1" applyFont="1" applyFill="1" applyBorder="1" applyAlignment="1">
      <alignment horizontal="center" vertical="top" wrapText="1"/>
    </xf>
    <xf numFmtId="0" fontId="5" fillId="0" borderId="6" xfId="0" applyFont="1" applyFill="1" applyBorder="1" applyAlignment="1">
      <alignment horizontal="center" vertical="top"/>
    </xf>
    <xf numFmtId="0" fontId="8" fillId="0" borderId="6" xfId="0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top" wrapText="1"/>
    </xf>
    <xf numFmtId="164" fontId="3" fillId="0" borderId="8" xfId="0" applyNumberFormat="1" applyFont="1" applyFill="1" applyBorder="1" applyAlignment="1">
      <alignment horizontal="center" vertical="center" wrapText="1"/>
    </xf>
    <xf numFmtId="164" fontId="2" fillId="0" borderId="9" xfId="0" applyNumberFormat="1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2" fillId="0" borderId="8" xfId="0" applyNumberFormat="1" applyFont="1" applyBorder="1" applyAlignment="1">
      <alignment vertical="center"/>
    </xf>
    <xf numFmtId="0" fontId="3" fillId="0" borderId="6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 wrapText="1"/>
    </xf>
    <xf numFmtId="164" fontId="3" fillId="0" borderId="6" xfId="0" applyNumberFormat="1" applyFont="1" applyFill="1" applyBorder="1" applyAlignment="1">
      <alignment horizontal="center" vertical="center" wrapText="1"/>
    </xf>
    <xf numFmtId="164" fontId="5" fillId="0" borderId="6" xfId="0" applyNumberFormat="1" applyFont="1" applyBorder="1" applyAlignment="1">
      <alignment horizontal="center" vertical="center"/>
    </xf>
    <xf numFmtId="15" fontId="3" fillId="0" borderId="6" xfId="0" applyNumberFormat="1" applyFont="1" applyBorder="1" applyAlignment="1">
      <alignment horizontal="center" vertical="top" wrapText="1"/>
    </xf>
    <xf numFmtId="15" fontId="3" fillId="0" borderId="8" xfId="0" applyNumberFormat="1" applyFont="1" applyBorder="1" applyAlignment="1">
      <alignment horizontal="center" vertical="top" wrapText="1"/>
    </xf>
    <xf numFmtId="164" fontId="0" fillId="0" borderId="6" xfId="0" applyNumberForma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1" fontId="2" fillId="0" borderId="8" xfId="0" applyNumberFormat="1" applyFont="1" applyBorder="1"/>
    <xf numFmtId="0" fontId="2" fillId="0" borderId="6" xfId="0" applyFont="1" applyBorder="1" applyAlignment="1">
      <alignment horizontal="center"/>
    </xf>
    <xf numFmtId="0" fontId="0" fillId="0" borderId="8" xfId="0" applyBorder="1"/>
    <xf numFmtId="0" fontId="10" fillId="0" borderId="8" xfId="0" applyFont="1" applyBorder="1"/>
    <xf numFmtId="0" fontId="10" fillId="0" borderId="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2" fillId="0" borderId="0" xfId="0" applyFont="1"/>
    <xf numFmtId="0" fontId="2" fillId="0" borderId="10" xfId="0" applyFont="1" applyBorder="1"/>
    <xf numFmtId="0" fontId="2" fillId="0" borderId="5" xfId="0" applyFont="1" applyBorder="1"/>
    <xf numFmtId="0" fontId="2" fillId="0" borderId="11" xfId="0" applyFont="1" applyBorder="1"/>
    <xf numFmtId="0" fontId="7" fillId="0" borderId="12" xfId="0" applyFont="1" applyBorder="1"/>
    <xf numFmtId="0" fontId="2" fillId="0" borderId="12" xfId="0" applyFont="1" applyBorder="1"/>
    <xf numFmtId="0" fontId="2" fillId="0" borderId="13" xfId="0" applyFont="1" applyBorder="1" applyAlignment="1">
      <alignment horizontal="center"/>
    </xf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164" fontId="2" fillId="0" borderId="6" xfId="0" applyNumberFormat="1" applyFont="1" applyBorder="1"/>
    <xf numFmtId="0" fontId="2" fillId="0" borderId="17" xfId="0" applyFont="1" applyBorder="1"/>
    <xf numFmtId="2" fontId="2" fillId="0" borderId="17" xfId="0" applyNumberFormat="1" applyFont="1" applyBorder="1" applyAlignment="1">
      <alignment horizontal="right"/>
    </xf>
    <xf numFmtId="0" fontId="2" fillId="0" borderId="18" xfId="0" applyFont="1" applyBorder="1"/>
    <xf numFmtId="2" fontId="2" fillId="0" borderId="18" xfId="0" applyNumberFormat="1" applyFont="1" applyBorder="1" applyAlignment="1">
      <alignment horizontal="right"/>
    </xf>
    <xf numFmtId="164" fontId="2" fillId="0" borderId="17" xfId="0" applyNumberFormat="1" applyFont="1" applyBorder="1"/>
    <xf numFmtId="0" fontId="2" fillId="0" borderId="19" xfId="0" applyFont="1" applyBorder="1"/>
    <xf numFmtId="0" fontId="12" fillId="0" borderId="0" xfId="0" applyFont="1"/>
    <xf numFmtId="2" fontId="2" fillId="0" borderId="17" xfId="0" applyNumberFormat="1" applyFont="1" applyBorder="1" applyAlignment="1">
      <alignment horizontal="center"/>
    </xf>
    <xf numFmtId="0" fontId="2" fillId="0" borderId="20" xfId="0" applyFont="1" applyBorder="1"/>
    <xf numFmtId="2" fontId="2" fillId="0" borderId="20" xfId="0" applyNumberFormat="1" applyFont="1" applyBorder="1" applyAlignment="1">
      <alignment horizontal="center"/>
    </xf>
    <xf numFmtId="0" fontId="0" fillId="0" borderId="2" xfId="0" applyBorder="1"/>
    <xf numFmtId="2" fontId="0" fillId="0" borderId="2" xfId="0" applyNumberFormat="1" applyBorder="1"/>
    <xf numFmtId="0" fontId="2" fillId="0" borderId="17" xfId="0" applyFont="1" applyBorder="1" applyAlignment="1">
      <alignment horizontal="right"/>
    </xf>
    <xf numFmtId="17" fontId="2" fillId="0" borderId="17" xfId="0" applyNumberFormat="1" applyFont="1" applyBorder="1"/>
    <xf numFmtId="165" fontId="2" fillId="0" borderId="17" xfId="0" applyNumberFormat="1" applyFont="1" applyBorder="1"/>
    <xf numFmtId="164" fontId="0" fillId="0" borderId="6" xfId="0" applyNumberFormat="1" applyBorder="1"/>
    <xf numFmtId="0" fontId="6" fillId="0" borderId="6" xfId="0" applyFont="1" applyBorder="1"/>
    <xf numFmtId="165" fontId="6" fillId="0" borderId="6" xfId="0" applyNumberFormat="1" applyFont="1" applyBorder="1"/>
    <xf numFmtId="165" fontId="2" fillId="0" borderId="17" xfId="0" applyNumberFormat="1" applyFont="1" applyBorder="1" applyAlignment="1">
      <alignment horizontal="right"/>
    </xf>
    <xf numFmtId="165" fontId="2" fillId="0" borderId="20" xfId="0" applyNumberFormat="1" applyFont="1" applyBorder="1"/>
    <xf numFmtId="0" fontId="3" fillId="0" borderId="6" xfId="0" applyFont="1" applyBorder="1" applyAlignment="1">
      <alignment vertical="top"/>
    </xf>
    <xf numFmtId="0" fontId="3" fillId="0" borderId="3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15" fillId="0" borderId="6" xfId="0" applyFont="1" applyBorder="1" applyAlignment="1">
      <alignment horizontal="center" vertical="top" wrapText="1"/>
    </xf>
    <xf numFmtId="0" fontId="15" fillId="0" borderId="6" xfId="0" applyFont="1" applyFill="1" applyBorder="1" applyAlignment="1">
      <alignment horizontal="center" vertical="top" wrapText="1"/>
    </xf>
    <xf numFmtId="0" fontId="7" fillId="0" borderId="6" xfId="0" applyFont="1" applyBorder="1"/>
    <xf numFmtId="0" fontId="3" fillId="0" borderId="6" xfId="0" applyFont="1" applyBorder="1" applyAlignment="1">
      <alignment vertical="top" wrapText="1"/>
    </xf>
    <xf numFmtId="0" fontId="15" fillId="0" borderId="6" xfId="0" applyFont="1" applyBorder="1" applyAlignment="1">
      <alignment horizontal="center" vertical="top"/>
    </xf>
    <xf numFmtId="0" fontId="15" fillId="0" borderId="6" xfId="0" applyFont="1" applyFill="1" applyBorder="1" applyAlignment="1">
      <alignment horizontal="center" vertical="top"/>
    </xf>
    <xf numFmtId="0" fontId="13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workbookViewId="0">
      <selection activeCell="F5" sqref="F5"/>
    </sheetView>
  </sheetViews>
  <sheetFormatPr defaultRowHeight="15" x14ac:dyDescent="0.25"/>
  <sheetData>
    <row r="1" spans="1:20" ht="15.75" thickBot="1" x14ac:dyDescent="0.3">
      <c r="A1" s="1"/>
      <c r="B1" s="2"/>
    </row>
    <row r="2" spans="1:20" ht="115.5" thickBot="1" x14ac:dyDescent="0.3">
      <c r="A2" s="3" t="s">
        <v>0</v>
      </c>
      <c r="B2" s="4" t="s">
        <v>1</v>
      </c>
      <c r="C2" s="5" t="s">
        <v>2</v>
      </c>
      <c r="D2" s="6" t="s">
        <v>3</v>
      </c>
      <c r="E2" s="5" t="s">
        <v>4</v>
      </c>
      <c r="F2" s="6" t="s">
        <v>5</v>
      </c>
      <c r="G2" s="5" t="s">
        <v>6</v>
      </c>
      <c r="H2" s="6" t="s">
        <v>7</v>
      </c>
      <c r="I2" s="5" t="s">
        <v>8</v>
      </c>
      <c r="J2" s="6" t="s">
        <v>9</v>
      </c>
      <c r="K2" s="5" t="s">
        <v>10</v>
      </c>
      <c r="L2" s="6" t="s">
        <v>11</v>
      </c>
      <c r="M2" s="5" t="s">
        <v>12</v>
      </c>
      <c r="N2" s="7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</row>
    <row r="3" spans="1:20" ht="15.75" x14ac:dyDescent="0.25">
      <c r="A3" s="9">
        <v>1000</v>
      </c>
      <c r="B3" s="10">
        <v>40734</v>
      </c>
      <c r="C3" s="11">
        <v>1000</v>
      </c>
      <c r="D3" s="12">
        <v>40734</v>
      </c>
      <c r="E3" s="13">
        <v>1000</v>
      </c>
      <c r="F3" s="14">
        <v>40767</v>
      </c>
      <c r="G3" s="15">
        <v>1000</v>
      </c>
      <c r="H3" s="16">
        <v>40805</v>
      </c>
      <c r="I3" s="15">
        <v>1000</v>
      </c>
      <c r="J3" s="16">
        <v>40828</v>
      </c>
      <c r="K3" s="15">
        <v>1000</v>
      </c>
      <c r="L3" s="16">
        <v>40853</v>
      </c>
      <c r="M3" s="13">
        <v>1000</v>
      </c>
      <c r="N3" s="17">
        <v>40945</v>
      </c>
      <c r="O3" s="15">
        <v>1000</v>
      </c>
      <c r="P3" s="17">
        <v>40945</v>
      </c>
      <c r="Q3" s="15">
        <v>1000</v>
      </c>
      <c r="R3" s="18">
        <v>40980</v>
      </c>
      <c r="S3" s="15">
        <v>1000</v>
      </c>
      <c r="T3" s="18">
        <v>41013</v>
      </c>
    </row>
    <row r="4" spans="1:20" ht="15.75" x14ac:dyDescent="0.25">
      <c r="A4" s="8">
        <v>1000</v>
      </c>
      <c r="B4" s="19">
        <v>40726</v>
      </c>
      <c r="C4" s="11">
        <v>1000</v>
      </c>
      <c r="D4" s="12">
        <v>40735</v>
      </c>
      <c r="E4" s="13">
        <v>1000</v>
      </c>
      <c r="F4" s="16">
        <v>40770</v>
      </c>
      <c r="G4" s="15">
        <v>1000</v>
      </c>
      <c r="H4" s="16">
        <v>40802</v>
      </c>
      <c r="I4" s="15">
        <v>1000</v>
      </c>
      <c r="J4" s="16">
        <v>40826</v>
      </c>
      <c r="K4" s="15">
        <v>1000</v>
      </c>
      <c r="L4" s="16">
        <v>40866</v>
      </c>
      <c r="M4" s="13">
        <v>1000</v>
      </c>
      <c r="N4" s="17">
        <v>40889</v>
      </c>
      <c r="O4" s="15">
        <v>1000</v>
      </c>
      <c r="P4" s="18">
        <v>40919</v>
      </c>
      <c r="Q4" s="15">
        <v>1000</v>
      </c>
      <c r="R4" s="18">
        <v>40948</v>
      </c>
      <c r="S4" s="15">
        <v>1000</v>
      </c>
      <c r="T4" s="18">
        <v>41008</v>
      </c>
    </row>
    <row r="5" spans="1:20" ht="15.75" x14ac:dyDescent="0.25">
      <c r="A5" s="8">
        <v>1000</v>
      </c>
      <c r="B5" s="10">
        <v>40735</v>
      </c>
      <c r="C5" s="11">
        <v>1000</v>
      </c>
      <c r="D5" s="12">
        <v>40735</v>
      </c>
      <c r="E5" s="13">
        <v>1000</v>
      </c>
      <c r="F5" s="16">
        <v>40770</v>
      </c>
      <c r="G5" s="15">
        <v>1000</v>
      </c>
      <c r="H5" s="16">
        <v>40805</v>
      </c>
      <c r="I5" s="15">
        <v>1000</v>
      </c>
      <c r="J5" s="16">
        <v>40861</v>
      </c>
      <c r="K5" s="15">
        <v>1000</v>
      </c>
      <c r="L5" s="16">
        <v>41259</v>
      </c>
      <c r="M5" s="15">
        <v>1000</v>
      </c>
      <c r="N5" s="16">
        <v>41259</v>
      </c>
      <c r="O5" s="15">
        <v>1000</v>
      </c>
      <c r="P5" s="18">
        <v>40992</v>
      </c>
      <c r="Q5" s="15">
        <v>1000</v>
      </c>
      <c r="R5" s="18">
        <v>40992</v>
      </c>
      <c r="S5" s="15">
        <v>1000</v>
      </c>
      <c r="T5" s="18">
        <v>41135</v>
      </c>
    </row>
    <row r="6" spans="1:20" ht="15.75" x14ac:dyDescent="0.25">
      <c r="A6" s="20">
        <v>1000</v>
      </c>
      <c r="B6" s="21">
        <v>40745</v>
      </c>
      <c r="C6" s="22">
        <v>1000</v>
      </c>
      <c r="D6" s="23">
        <v>40745</v>
      </c>
      <c r="E6" s="24">
        <v>1000</v>
      </c>
      <c r="F6" s="25">
        <v>40819</v>
      </c>
      <c r="G6" s="24">
        <v>1000</v>
      </c>
      <c r="H6" s="25">
        <v>40819</v>
      </c>
      <c r="I6" s="24">
        <v>1000</v>
      </c>
      <c r="J6" s="25" t="s">
        <v>20</v>
      </c>
      <c r="K6" s="24">
        <v>1000</v>
      </c>
      <c r="L6" s="25" t="s">
        <v>20</v>
      </c>
      <c r="M6" s="26">
        <v>1000</v>
      </c>
      <c r="N6" s="27">
        <v>40891</v>
      </c>
      <c r="O6" s="24">
        <v>1000</v>
      </c>
      <c r="P6" s="28">
        <v>40928</v>
      </c>
      <c r="Q6" s="15">
        <v>1000</v>
      </c>
      <c r="R6" s="28">
        <v>40975</v>
      </c>
      <c r="S6" s="15">
        <v>1000</v>
      </c>
      <c r="T6" s="28">
        <v>41007</v>
      </c>
    </row>
    <row r="7" spans="1:20" ht="15.75" x14ac:dyDescent="0.25">
      <c r="A7" s="8">
        <v>1000</v>
      </c>
      <c r="B7" s="10">
        <v>40735</v>
      </c>
      <c r="C7" s="11">
        <v>1000</v>
      </c>
      <c r="D7" s="12">
        <v>40735</v>
      </c>
      <c r="E7" s="13">
        <v>1000</v>
      </c>
      <c r="F7" s="14">
        <v>40767</v>
      </c>
      <c r="G7" s="15">
        <v>1000</v>
      </c>
      <c r="H7" s="16">
        <v>40805</v>
      </c>
      <c r="I7" s="15">
        <v>1000</v>
      </c>
      <c r="J7" s="16">
        <v>40878</v>
      </c>
      <c r="K7" s="15">
        <v>1000</v>
      </c>
      <c r="L7" s="16">
        <v>40878</v>
      </c>
      <c r="M7" s="15">
        <v>1000</v>
      </c>
      <c r="N7" s="16">
        <v>40878</v>
      </c>
      <c r="O7" s="15">
        <v>1000</v>
      </c>
      <c r="P7" s="28">
        <v>40928</v>
      </c>
      <c r="Q7" s="15">
        <v>1000</v>
      </c>
      <c r="R7" s="28">
        <v>41061</v>
      </c>
      <c r="S7" s="15">
        <v>1000</v>
      </c>
      <c r="T7" s="28">
        <v>41061</v>
      </c>
    </row>
    <row r="8" spans="1:20" ht="51" x14ac:dyDescent="0.25">
      <c r="A8" s="8">
        <v>1000</v>
      </c>
      <c r="B8" s="29" t="s">
        <v>21</v>
      </c>
      <c r="C8" s="11">
        <v>1000</v>
      </c>
      <c r="D8" s="30" t="s">
        <v>22</v>
      </c>
      <c r="E8" s="15">
        <v>1000</v>
      </c>
      <c r="F8" s="31" t="s">
        <v>23</v>
      </c>
      <c r="G8" s="15">
        <v>1000</v>
      </c>
      <c r="H8" s="31" t="s">
        <v>24</v>
      </c>
      <c r="I8" s="15">
        <v>1000</v>
      </c>
      <c r="J8" s="16" t="s">
        <v>25</v>
      </c>
      <c r="K8" s="15">
        <v>1000</v>
      </c>
      <c r="L8" s="16" t="s">
        <v>26</v>
      </c>
      <c r="M8" s="13">
        <v>1000</v>
      </c>
      <c r="N8" s="32" t="s">
        <v>27</v>
      </c>
      <c r="O8" s="15">
        <v>1000</v>
      </c>
      <c r="P8" s="18">
        <v>40935</v>
      </c>
      <c r="Q8" s="15">
        <v>1000</v>
      </c>
      <c r="R8" s="18">
        <v>40959</v>
      </c>
      <c r="S8" s="15">
        <v>1000</v>
      </c>
      <c r="T8" s="28">
        <v>40975</v>
      </c>
    </row>
    <row r="9" spans="1:20" ht="15.75" x14ac:dyDescent="0.25">
      <c r="A9" s="8">
        <v>1000</v>
      </c>
      <c r="B9" s="29">
        <v>40706</v>
      </c>
      <c r="C9" s="11">
        <v>1000</v>
      </c>
      <c r="D9" s="33">
        <v>40733</v>
      </c>
      <c r="E9" s="13">
        <v>1000</v>
      </c>
      <c r="F9" s="17">
        <v>40765</v>
      </c>
      <c r="G9" s="15">
        <v>1000</v>
      </c>
      <c r="H9" s="16">
        <v>40798</v>
      </c>
      <c r="I9" s="15">
        <v>1000</v>
      </c>
      <c r="J9" s="16">
        <v>40818</v>
      </c>
      <c r="K9" s="15">
        <v>1000</v>
      </c>
      <c r="L9" s="16">
        <v>40866</v>
      </c>
      <c r="M9" s="26">
        <v>1000</v>
      </c>
      <c r="N9" s="27">
        <v>40891</v>
      </c>
      <c r="O9" s="15">
        <v>1000</v>
      </c>
      <c r="P9" s="18">
        <v>40913</v>
      </c>
      <c r="Q9" s="15">
        <v>1000</v>
      </c>
      <c r="R9" s="18">
        <v>40948</v>
      </c>
      <c r="S9" s="15">
        <v>1000</v>
      </c>
      <c r="T9" s="28">
        <v>40978</v>
      </c>
    </row>
    <row r="10" spans="1:20" ht="15.75" x14ac:dyDescent="0.25">
      <c r="A10" s="8">
        <v>1000</v>
      </c>
      <c r="B10" s="29">
        <v>40703</v>
      </c>
      <c r="C10" s="11">
        <v>1000</v>
      </c>
      <c r="D10" s="12">
        <v>40734</v>
      </c>
      <c r="E10" s="13">
        <v>1000</v>
      </c>
      <c r="F10" s="17">
        <v>40765</v>
      </c>
      <c r="G10" s="15">
        <v>1000</v>
      </c>
      <c r="H10" s="16">
        <v>40797</v>
      </c>
      <c r="I10" s="15">
        <v>1000</v>
      </c>
      <c r="J10" s="16">
        <v>40823</v>
      </c>
      <c r="K10" s="15">
        <v>1000</v>
      </c>
      <c r="L10" s="16">
        <v>40853</v>
      </c>
      <c r="M10" s="13">
        <v>1000</v>
      </c>
      <c r="N10" s="17">
        <v>40885</v>
      </c>
      <c r="O10" s="15">
        <v>1000</v>
      </c>
      <c r="P10" s="18">
        <v>40910</v>
      </c>
      <c r="Q10" s="15">
        <v>1000</v>
      </c>
      <c r="R10" s="18">
        <v>40944</v>
      </c>
      <c r="S10" s="15">
        <v>1000</v>
      </c>
      <c r="T10" s="28">
        <v>40975</v>
      </c>
    </row>
    <row r="11" spans="1:20" ht="15.75" x14ac:dyDescent="0.25">
      <c r="A11" s="8">
        <v>1000</v>
      </c>
      <c r="B11" s="29">
        <v>40725</v>
      </c>
      <c r="C11" s="11">
        <v>1000</v>
      </c>
      <c r="D11" s="12">
        <v>40739</v>
      </c>
      <c r="E11" s="13">
        <v>1000</v>
      </c>
      <c r="F11" s="17">
        <v>40765</v>
      </c>
      <c r="G11" s="15">
        <v>1000</v>
      </c>
      <c r="H11" s="16">
        <v>40797</v>
      </c>
      <c r="I11" s="15">
        <v>1000</v>
      </c>
      <c r="J11" s="16">
        <v>40819</v>
      </c>
      <c r="K11" s="15">
        <v>1000</v>
      </c>
      <c r="L11" s="16">
        <v>40863</v>
      </c>
      <c r="M11" s="13">
        <v>1000</v>
      </c>
      <c r="N11" s="17">
        <v>40892</v>
      </c>
      <c r="O11" s="15">
        <v>1000</v>
      </c>
      <c r="P11" s="28">
        <v>40928</v>
      </c>
      <c r="Q11" s="15">
        <v>1000</v>
      </c>
      <c r="R11" s="28">
        <v>40950</v>
      </c>
      <c r="S11" s="15">
        <v>1000</v>
      </c>
      <c r="T11" s="28">
        <v>40991</v>
      </c>
    </row>
    <row r="12" spans="1:20" x14ac:dyDescent="0.25">
      <c r="A12" s="8">
        <v>1000</v>
      </c>
      <c r="B12" s="29">
        <v>40703</v>
      </c>
      <c r="C12" s="11">
        <v>1000</v>
      </c>
      <c r="D12" s="34" t="s">
        <v>28</v>
      </c>
      <c r="E12" s="13">
        <v>1000</v>
      </c>
      <c r="F12" s="35" t="s">
        <v>29</v>
      </c>
      <c r="G12" s="13">
        <v>1000</v>
      </c>
      <c r="H12" s="36" t="s">
        <v>30</v>
      </c>
      <c r="I12" s="15">
        <v>1000</v>
      </c>
      <c r="J12" s="16" t="s">
        <v>31</v>
      </c>
      <c r="K12" s="15">
        <v>1000</v>
      </c>
      <c r="L12" s="16" t="s">
        <v>32</v>
      </c>
      <c r="M12" s="13">
        <v>1000</v>
      </c>
      <c r="N12" s="32" t="s">
        <v>33</v>
      </c>
      <c r="O12" s="15">
        <v>1000</v>
      </c>
      <c r="P12" s="18">
        <v>40921</v>
      </c>
      <c r="Q12" s="15">
        <v>1000</v>
      </c>
      <c r="R12" s="18" t="s">
        <v>34</v>
      </c>
      <c r="S12" s="15">
        <v>1000</v>
      </c>
      <c r="T12" s="28">
        <v>40978</v>
      </c>
    </row>
    <row r="13" spans="1:20" ht="15.75" x14ac:dyDescent="0.25">
      <c r="A13" s="8">
        <v>1000</v>
      </c>
      <c r="B13" s="29">
        <v>40699</v>
      </c>
      <c r="C13" s="11">
        <v>1000</v>
      </c>
      <c r="D13" s="12">
        <v>40734</v>
      </c>
      <c r="E13" s="15">
        <v>1000</v>
      </c>
      <c r="F13" s="37">
        <v>40762</v>
      </c>
      <c r="G13" s="15">
        <v>1000</v>
      </c>
      <c r="H13" s="16">
        <v>40797</v>
      </c>
      <c r="I13" s="15">
        <v>1000</v>
      </c>
      <c r="J13" s="16">
        <v>40818</v>
      </c>
      <c r="K13" s="15">
        <v>1000</v>
      </c>
      <c r="L13" s="16">
        <v>40853</v>
      </c>
      <c r="M13" s="13">
        <v>1000</v>
      </c>
      <c r="N13" s="17">
        <v>40888</v>
      </c>
      <c r="O13" s="15">
        <v>1000</v>
      </c>
      <c r="P13" s="18">
        <v>40916</v>
      </c>
      <c r="Q13" s="15">
        <v>1000</v>
      </c>
      <c r="R13" s="18">
        <v>40958</v>
      </c>
      <c r="S13" s="15">
        <v>1000</v>
      </c>
      <c r="T13" s="28">
        <v>40978</v>
      </c>
    </row>
    <row r="14" spans="1:20" ht="15.75" x14ac:dyDescent="0.25">
      <c r="A14" s="8">
        <v>1000</v>
      </c>
      <c r="B14" s="29">
        <v>40714</v>
      </c>
      <c r="C14" s="11">
        <v>1000</v>
      </c>
      <c r="D14" s="33">
        <v>40733</v>
      </c>
      <c r="E14" s="15">
        <v>1000</v>
      </c>
      <c r="F14" s="17">
        <v>40765</v>
      </c>
      <c r="G14" s="15">
        <v>1000</v>
      </c>
      <c r="H14" s="16">
        <v>40818</v>
      </c>
      <c r="I14" s="15">
        <v>1000</v>
      </c>
      <c r="J14" s="16">
        <v>40818</v>
      </c>
      <c r="K14" s="15">
        <v>1000</v>
      </c>
      <c r="L14" s="16">
        <v>40872</v>
      </c>
      <c r="M14" s="13">
        <v>1000</v>
      </c>
      <c r="N14" s="17">
        <v>40893</v>
      </c>
      <c r="O14" s="15">
        <v>1000</v>
      </c>
      <c r="P14" s="18">
        <v>40919</v>
      </c>
      <c r="Q14" s="15">
        <v>1000</v>
      </c>
      <c r="R14" s="18">
        <v>41007</v>
      </c>
      <c r="S14" s="15">
        <v>1000</v>
      </c>
      <c r="T14" s="18">
        <v>41007</v>
      </c>
    </row>
    <row r="15" spans="1:20" ht="51" x14ac:dyDescent="0.25">
      <c r="A15" s="8">
        <v>1000</v>
      </c>
      <c r="B15" s="29" t="s">
        <v>21</v>
      </c>
      <c r="C15" s="11">
        <v>1000</v>
      </c>
      <c r="D15" s="38">
        <v>40765</v>
      </c>
      <c r="E15" s="15">
        <v>1000</v>
      </c>
      <c r="F15" s="17">
        <v>40765</v>
      </c>
      <c r="G15" s="13">
        <v>1000</v>
      </c>
      <c r="H15" s="18">
        <v>40838</v>
      </c>
      <c r="I15" s="15">
        <v>1000</v>
      </c>
      <c r="J15" s="16">
        <v>40838</v>
      </c>
      <c r="K15" s="39">
        <v>1000</v>
      </c>
      <c r="L15" s="40">
        <v>40887</v>
      </c>
      <c r="M15" s="13">
        <v>1000</v>
      </c>
      <c r="N15" s="17">
        <v>40887</v>
      </c>
      <c r="O15" s="15">
        <v>1000</v>
      </c>
      <c r="P15" s="18">
        <v>40925</v>
      </c>
      <c r="Q15" s="15">
        <v>1000</v>
      </c>
      <c r="R15" s="18">
        <v>40969</v>
      </c>
      <c r="S15" s="15">
        <v>1000</v>
      </c>
      <c r="T15" s="18">
        <v>40969</v>
      </c>
    </row>
    <row r="16" spans="1:20" ht="51" x14ac:dyDescent="0.25">
      <c r="A16" s="8">
        <v>1000</v>
      </c>
      <c r="B16" s="29" t="s">
        <v>35</v>
      </c>
      <c r="C16" s="11">
        <v>1000</v>
      </c>
      <c r="D16" s="38" t="s">
        <v>36</v>
      </c>
      <c r="E16" s="15">
        <v>1000</v>
      </c>
      <c r="F16" s="17" t="s">
        <v>36</v>
      </c>
      <c r="G16" s="15">
        <v>1000</v>
      </c>
      <c r="H16" s="16">
        <v>40860</v>
      </c>
      <c r="I16" s="15">
        <v>1000</v>
      </c>
      <c r="J16" s="18">
        <v>40860</v>
      </c>
      <c r="K16" s="15">
        <v>1000</v>
      </c>
      <c r="L16" s="16">
        <v>40860</v>
      </c>
      <c r="M16" s="13">
        <v>1000</v>
      </c>
      <c r="N16" s="32" t="s">
        <v>33</v>
      </c>
      <c r="O16" s="15">
        <v>1000</v>
      </c>
      <c r="P16" s="18" t="s">
        <v>37</v>
      </c>
      <c r="Q16" s="15">
        <v>1000</v>
      </c>
      <c r="R16" s="18" t="s">
        <v>37</v>
      </c>
      <c r="S16" s="15">
        <v>1000</v>
      </c>
      <c r="T16" s="18">
        <v>41017</v>
      </c>
    </row>
    <row r="17" spans="1:20" ht="15.75" x14ac:dyDescent="0.25">
      <c r="A17" s="8">
        <v>1000</v>
      </c>
      <c r="B17" s="12">
        <v>40746</v>
      </c>
      <c r="C17" s="11">
        <v>1000</v>
      </c>
      <c r="D17" s="12">
        <v>40746</v>
      </c>
      <c r="E17" s="13">
        <v>1000</v>
      </c>
      <c r="F17" s="17">
        <v>40774</v>
      </c>
      <c r="G17" s="15">
        <v>1000</v>
      </c>
      <c r="H17" s="16">
        <v>40805</v>
      </c>
      <c r="I17" s="15">
        <v>1000</v>
      </c>
      <c r="J17" s="18">
        <v>40842</v>
      </c>
      <c r="K17" s="15">
        <v>1000</v>
      </c>
      <c r="L17" s="16">
        <v>40870</v>
      </c>
      <c r="M17" s="13">
        <v>1000</v>
      </c>
      <c r="N17" s="17">
        <v>40897</v>
      </c>
      <c r="O17" s="15">
        <v>1000</v>
      </c>
      <c r="P17" s="18">
        <v>40944</v>
      </c>
      <c r="Q17" s="15">
        <v>1000</v>
      </c>
      <c r="R17" s="18">
        <v>40957</v>
      </c>
      <c r="S17" s="15">
        <v>1000</v>
      </c>
      <c r="T17" s="18">
        <v>40993</v>
      </c>
    </row>
    <row r="18" spans="1:20" x14ac:dyDescent="0.25">
      <c r="A18" s="8">
        <v>1000</v>
      </c>
      <c r="B18" s="29">
        <v>40692</v>
      </c>
      <c r="C18" s="11">
        <v>1000</v>
      </c>
      <c r="D18" s="18">
        <v>40765</v>
      </c>
      <c r="E18" s="15">
        <v>1000</v>
      </c>
      <c r="F18" s="16">
        <v>40765</v>
      </c>
      <c r="G18" s="15">
        <v>1000</v>
      </c>
      <c r="H18" s="16">
        <v>40850</v>
      </c>
      <c r="I18" s="15">
        <v>1000</v>
      </c>
      <c r="J18" s="18">
        <v>40872</v>
      </c>
      <c r="K18" s="15">
        <v>1000</v>
      </c>
      <c r="L18" s="16">
        <v>40887</v>
      </c>
      <c r="M18" s="15">
        <v>1000</v>
      </c>
      <c r="N18" s="16">
        <v>40914</v>
      </c>
      <c r="O18" s="15">
        <v>1000</v>
      </c>
      <c r="P18" s="18">
        <v>40943</v>
      </c>
      <c r="Q18" s="15">
        <v>1000</v>
      </c>
      <c r="R18" s="18">
        <v>41039</v>
      </c>
      <c r="S18" s="15">
        <v>1000</v>
      </c>
      <c r="T18" s="18">
        <v>41039</v>
      </c>
    </row>
    <row r="19" spans="1:20" ht="38.25" x14ac:dyDescent="0.25">
      <c r="A19" s="41">
        <v>1000</v>
      </c>
      <c r="B19" s="42" t="s">
        <v>38</v>
      </c>
      <c r="C19" s="43">
        <v>1000</v>
      </c>
      <c r="D19" s="42" t="s">
        <v>38</v>
      </c>
      <c r="E19" s="26">
        <v>1000</v>
      </c>
      <c r="F19" s="42" t="s">
        <v>38</v>
      </c>
      <c r="G19" s="24">
        <v>1000</v>
      </c>
      <c r="H19" s="42" t="s">
        <v>38</v>
      </c>
      <c r="I19" s="44">
        <v>1000</v>
      </c>
      <c r="J19" s="45" t="s">
        <v>38</v>
      </c>
      <c r="K19" s="24">
        <v>1000</v>
      </c>
      <c r="L19" s="46" t="s">
        <v>38</v>
      </c>
      <c r="M19" s="24">
        <v>1000</v>
      </c>
      <c r="N19" s="25">
        <v>40999</v>
      </c>
      <c r="O19" s="24">
        <v>1000</v>
      </c>
      <c r="P19" s="25">
        <v>40999</v>
      </c>
      <c r="Q19" s="15">
        <v>1000</v>
      </c>
      <c r="R19" s="25">
        <v>40999</v>
      </c>
      <c r="S19" s="15">
        <v>1000</v>
      </c>
      <c r="T19" s="25">
        <v>40999</v>
      </c>
    </row>
    <row r="20" spans="1:20" ht="51" x14ac:dyDescent="0.25">
      <c r="A20" s="8">
        <v>1000</v>
      </c>
      <c r="B20" s="29" t="s">
        <v>21</v>
      </c>
      <c r="C20" s="11">
        <v>1000</v>
      </c>
      <c r="D20" s="34" t="s">
        <v>39</v>
      </c>
      <c r="E20" s="15">
        <v>1000</v>
      </c>
      <c r="F20" s="31" t="s">
        <v>23</v>
      </c>
      <c r="G20" s="15">
        <v>1000</v>
      </c>
      <c r="H20" s="16" t="s">
        <v>40</v>
      </c>
      <c r="I20" s="15">
        <v>1000</v>
      </c>
      <c r="J20" s="18" t="s">
        <v>41</v>
      </c>
      <c r="K20" s="15">
        <v>1000</v>
      </c>
      <c r="L20" s="25">
        <v>40866</v>
      </c>
      <c r="M20" s="15">
        <v>1000</v>
      </c>
      <c r="N20" s="16">
        <v>40895</v>
      </c>
      <c r="O20" s="15">
        <v>1000</v>
      </c>
      <c r="P20" s="16">
        <v>40920</v>
      </c>
      <c r="Q20" s="15">
        <v>1000</v>
      </c>
      <c r="R20" s="18">
        <v>40951</v>
      </c>
      <c r="S20" s="15">
        <v>1000</v>
      </c>
      <c r="T20" s="47">
        <v>40985</v>
      </c>
    </row>
    <row r="21" spans="1:20" ht="15.75" x14ac:dyDescent="0.25">
      <c r="A21" s="8">
        <v>1000</v>
      </c>
      <c r="B21" s="29">
        <v>40700</v>
      </c>
      <c r="C21" s="11">
        <v>1000</v>
      </c>
      <c r="D21" s="33">
        <v>40742</v>
      </c>
      <c r="E21" s="15">
        <v>1000</v>
      </c>
      <c r="F21" s="48">
        <v>40742</v>
      </c>
      <c r="G21" s="49">
        <v>1000</v>
      </c>
      <c r="H21" s="16">
        <v>40761</v>
      </c>
      <c r="I21" s="15">
        <v>1000</v>
      </c>
      <c r="J21" s="18">
        <v>40826</v>
      </c>
      <c r="K21" s="15">
        <v>1000</v>
      </c>
      <c r="L21" s="16">
        <v>40860</v>
      </c>
      <c r="M21" s="15">
        <v>1000</v>
      </c>
      <c r="N21" s="16">
        <v>40920</v>
      </c>
      <c r="O21" s="15">
        <v>1000</v>
      </c>
      <c r="P21" s="16">
        <v>40920</v>
      </c>
      <c r="Q21" s="15">
        <v>1000</v>
      </c>
      <c r="R21" s="16">
        <v>40989</v>
      </c>
      <c r="S21" s="50">
        <v>1000</v>
      </c>
      <c r="T21" s="16">
        <v>40989</v>
      </c>
    </row>
    <row r="22" spans="1:20" x14ac:dyDescent="0.25">
      <c r="A22" s="8">
        <v>1000</v>
      </c>
      <c r="B22" s="29">
        <v>40693</v>
      </c>
      <c r="C22" s="11">
        <v>1000</v>
      </c>
      <c r="D22" s="18">
        <v>40784</v>
      </c>
      <c r="E22" s="13">
        <v>1000</v>
      </c>
      <c r="F22" s="51">
        <v>40784</v>
      </c>
      <c r="G22" s="15">
        <v>1000</v>
      </c>
      <c r="H22" s="16">
        <v>40800</v>
      </c>
      <c r="I22" s="15">
        <v>1000</v>
      </c>
      <c r="J22" s="18">
        <v>40826</v>
      </c>
      <c r="K22" s="15">
        <v>1000</v>
      </c>
      <c r="L22" s="16">
        <v>40855</v>
      </c>
      <c r="M22" s="15">
        <v>1000</v>
      </c>
      <c r="N22" s="16">
        <v>40885</v>
      </c>
      <c r="O22" s="15">
        <v>1000</v>
      </c>
      <c r="P22" s="18">
        <v>40919</v>
      </c>
      <c r="Q22" s="15">
        <v>1000</v>
      </c>
      <c r="R22" s="18">
        <v>40953</v>
      </c>
      <c r="S22" s="15">
        <v>1000</v>
      </c>
      <c r="T22" s="18">
        <v>40980</v>
      </c>
    </row>
    <row r="23" spans="1:20" ht="15.75" x14ac:dyDescent="0.25">
      <c r="A23" s="8">
        <v>1000</v>
      </c>
      <c r="B23" s="29">
        <v>40706</v>
      </c>
      <c r="C23" s="11">
        <v>1000</v>
      </c>
      <c r="D23" s="33">
        <v>40733</v>
      </c>
      <c r="E23" s="13">
        <v>1000</v>
      </c>
      <c r="F23" s="17">
        <v>40765</v>
      </c>
      <c r="G23" s="15">
        <v>1000</v>
      </c>
      <c r="H23" s="16">
        <v>40798</v>
      </c>
      <c r="I23" s="15">
        <v>1000</v>
      </c>
      <c r="J23" s="18">
        <v>40818</v>
      </c>
      <c r="K23" s="15">
        <v>1000</v>
      </c>
      <c r="L23" s="16">
        <v>40866</v>
      </c>
      <c r="M23" s="24">
        <v>1000</v>
      </c>
      <c r="N23" s="25">
        <v>40891</v>
      </c>
      <c r="O23" s="15">
        <v>1000</v>
      </c>
      <c r="P23" s="18">
        <v>40913</v>
      </c>
      <c r="Q23" s="15">
        <v>1000</v>
      </c>
      <c r="R23" s="18">
        <v>40948</v>
      </c>
      <c r="S23" s="15">
        <v>1000</v>
      </c>
      <c r="T23" s="28">
        <v>40978</v>
      </c>
    </row>
    <row r="24" spans="1:20" ht="15.75" x14ac:dyDescent="0.25">
      <c r="A24" s="8">
        <v>1000</v>
      </c>
      <c r="B24" s="29">
        <v>40692</v>
      </c>
      <c r="C24" s="11">
        <v>1000</v>
      </c>
      <c r="D24" s="12">
        <v>40734</v>
      </c>
      <c r="E24" s="13">
        <v>1000</v>
      </c>
      <c r="F24" s="17">
        <v>40765</v>
      </c>
      <c r="G24" s="13">
        <v>1000</v>
      </c>
      <c r="H24" s="17">
        <v>40792</v>
      </c>
      <c r="I24" s="15">
        <v>1000</v>
      </c>
      <c r="J24" s="18">
        <v>40822</v>
      </c>
      <c r="K24" s="15">
        <v>1000</v>
      </c>
      <c r="L24" s="16">
        <v>40865</v>
      </c>
      <c r="M24" s="15">
        <v>1000</v>
      </c>
      <c r="N24" s="16">
        <v>40887</v>
      </c>
      <c r="O24" s="15">
        <v>1000</v>
      </c>
      <c r="P24" s="18">
        <v>40916</v>
      </c>
      <c r="Q24" s="15">
        <v>1000</v>
      </c>
      <c r="R24" s="18">
        <v>40943</v>
      </c>
      <c r="S24" s="15">
        <v>1000</v>
      </c>
      <c r="T24" s="18">
        <v>40972</v>
      </c>
    </row>
    <row r="25" spans="1:20" ht="15.75" x14ac:dyDescent="0.25">
      <c r="A25" s="52">
        <v>1000</v>
      </c>
      <c r="B25" s="46">
        <v>40703</v>
      </c>
      <c r="C25" s="53">
        <v>1000</v>
      </c>
      <c r="D25" s="54">
        <v>40739</v>
      </c>
      <c r="E25" s="24">
        <v>1000</v>
      </c>
      <c r="F25" s="46">
        <v>40831</v>
      </c>
      <c r="G25" s="24">
        <v>1000</v>
      </c>
      <c r="H25" s="46">
        <v>40831</v>
      </c>
      <c r="I25" s="24">
        <v>1000</v>
      </c>
      <c r="J25" s="55">
        <v>40831</v>
      </c>
      <c r="K25" s="24">
        <v>1000</v>
      </c>
      <c r="L25" s="25">
        <v>40866</v>
      </c>
      <c r="M25" s="24">
        <v>1000</v>
      </c>
      <c r="N25" s="25" t="s">
        <v>42</v>
      </c>
      <c r="O25" s="15">
        <v>1000</v>
      </c>
      <c r="P25" s="18">
        <v>40916</v>
      </c>
      <c r="Q25" s="15">
        <v>1000</v>
      </c>
      <c r="R25" s="18">
        <v>40952</v>
      </c>
      <c r="S25" s="15">
        <v>1000</v>
      </c>
      <c r="T25" s="18">
        <v>40980</v>
      </c>
    </row>
    <row r="26" spans="1:20" ht="51" x14ac:dyDescent="0.25">
      <c r="A26" s="8">
        <v>1000</v>
      </c>
      <c r="B26" s="29" t="s">
        <v>21</v>
      </c>
      <c r="C26" s="11">
        <v>1000</v>
      </c>
      <c r="D26" s="34" t="s">
        <v>39</v>
      </c>
      <c r="E26" s="15">
        <v>1000</v>
      </c>
      <c r="F26" s="31" t="s">
        <v>23</v>
      </c>
      <c r="G26" s="15">
        <v>1000</v>
      </c>
      <c r="H26" s="16" t="s">
        <v>40</v>
      </c>
      <c r="I26" s="15">
        <v>1000</v>
      </c>
      <c r="J26" s="16" t="s">
        <v>41</v>
      </c>
      <c r="K26" s="15">
        <v>1000</v>
      </c>
      <c r="L26" s="25">
        <v>40866</v>
      </c>
      <c r="M26" s="15">
        <v>1000</v>
      </c>
      <c r="N26" s="16">
        <v>40895</v>
      </c>
      <c r="O26" s="15">
        <v>1000</v>
      </c>
      <c r="P26" s="16">
        <v>40920</v>
      </c>
      <c r="Q26" s="15">
        <v>1000</v>
      </c>
      <c r="R26" s="18">
        <v>40951</v>
      </c>
      <c r="S26" s="15">
        <v>1000</v>
      </c>
      <c r="T26" s="18">
        <v>40985</v>
      </c>
    </row>
    <row r="27" spans="1:20" x14ac:dyDescent="0.25">
      <c r="A27" s="8">
        <v>1000</v>
      </c>
      <c r="B27" s="31">
        <v>40777</v>
      </c>
      <c r="C27" s="11">
        <v>1000</v>
      </c>
      <c r="D27" s="31">
        <v>40777</v>
      </c>
      <c r="E27" s="13">
        <v>1000</v>
      </c>
      <c r="F27" s="31">
        <v>40777</v>
      </c>
      <c r="G27" s="13">
        <v>1000</v>
      </c>
      <c r="H27" s="17">
        <v>40866</v>
      </c>
      <c r="I27" s="15">
        <v>1000</v>
      </c>
      <c r="J27" s="17">
        <v>40866</v>
      </c>
      <c r="K27" s="15">
        <v>1000</v>
      </c>
      <c r="L27" s="16">
        <v>40866</v>
      </c>
      <c r="M27" s="15">
        <v>1000</v>
      </c>
      <c r="N27" s="18">
        <v>40947</v>
      </c>
      <c r="O27" s="15">
        <v>1000</v>
      </c>
      <c r="P27" s="18">
        <v>40947</v>
      </c>
      <c r="Q27" s="15">
        <v>1000</v>
      </c>
      <c r="R27" s="18">
        <v>40947</v>
      </c>
      <c r="S27" s="15">
        <v>1000</v>
      </c>
      <c r="T27" s="18">
        <v>41039</v>
      </c>
    </row>
    <row r="28" spans="1:20" ht="25.5" x14ac:dyDescent="0.25">
      <c r="A28" s="8">
        <v>1000</v>
      </c>
      <c r="B28" s="29" t="s">
        <v>43</v>
      </c>
      <c r="C28" s="11">
        <v>1000</v>
      </c>
      <c r="D28" s="12">
        <v>40734</v>
      </c>
      <c r="E28" s="13">
        <v>1000</v>
      </c>
      <c r="F28" s="16">
        <v>40770</v>
      </c>
      <c r="G28" s="15">
        <v>1000</v>
      </c>
      <c r="H28" s="16">
        <v>40795</v>
      </c>
      <c r="I28" s="15">
        <v>1000</v>
      </c>
      <c r="J28" s="16">
        <v>40830</v>
      </c>
      <c r="K28" s="15">
        <v>1000</v>
      </c>
      <c r="L28" s="16">
        <v>40856</v>
      </c>
      <c r="M28" s="15">
        <v>1000</v>
      </c>
      <c r="N28" s="16">
        <v>40943</v>
      </c>
      <c r="O28" s="15">
        <v>1000</v>
      </c>
      <c r="P28" s="16">
        <v>40943</v>
      </c>
      <c r="Q28" s="15">
        <v>1000</v>
      </c>
      <c r="R28" s="18">
        <v>40983</v>
      </c>
      <c r="S28" s="15">
        <v>1000</v>
      </c>
      <c r="T28" s="18">
        <v>40983</v>
      </c>
    </row>
    <row r="29" spans="1:20" x14ac:dyDescent="0.25">
      <c r="A29" s="8">
        <v>1000</v>
      </c>
      <c r="B29" s="29">
        <v>40703</v>
      </c>
      <c r="C29" s="11">
        <v>1000</v>
      </c>
      <c r="D29" s="18" t="s">
        <v>44</v>
      </c>
      <c r="E29" s="15">
        <v>1000</v>
      </c>
      <c r="F29" s="16">
        <v>40765</v>
      </c>
      <c r="G29" s="15">
        <v>1000</v>
      </c>
      <c r="H29" s="16">
        <v>40795</v>
      </c>
      <c r="I29" s="15">
        <v>1000</v>
      </c>
      <c r="J29" s="16">
        <v>40826</v>
      </c>
      <c r="K29" s="15">
        <v>1000</v>
      </c>
      <c r="L29" s="16">
        <v>40859</v>
      </c>
      <c r="M29" s="15">
        <v>1000</v>
      </c>
      <c r="N29" s="16">
        <v>40885</v>
      </c>
      <c r="O29" s="15">
        <v>1000</v>
      </c>
      <c r="P29" s="18">
        <v>40914</v>
      </c>
      <c r="Q29" s="15">
        <v>1000</v>
      </c>
      <c r="R29" s="18">
        <v>40946</v>
      </c>
      <c r="S29" s="15">
        <v>1000</v>
      </c>
      <c r="T29" s="18">
        <v>40974</v>
      </c>
    </row>
    <row r="30" spans="1:20" x14ac:dyDescent="0.25">
      <c r="A30" s="8">
        <v>1000</v>
      </c>
      <c r="B30" s="29">
        <v>40703</v>
      </c>
      <c r="C30" s="11">
        <v>1000</v>
      </c>
      <c r="D30" s="18" t="s">
        <v>44</v>
      </c>
      <c r="E30" s="15">
        <v>1000</v>
      </c>
      <c r="F30" s="16">
        <v>40765</v>
      </c>
      <c r="G30" s="15">
        <v>1000</v>
      </c>
      <c r="H30" s="16">
        <v>40795</v>
      </c>
      <c r="I30" s="15">
        <v>1000</v>
      </c>
      <c r="J30" s="16">
        <v>40826</v>
      </c>
      <c r="K30" s="15">
        <v>1000</v>
      </c>
      <c r="L30" s="16">
        <v>40859</v>
      </c>
      <c r="M30" s="15">
        <v>1000</v>
      </c>
      <c r="N30" s="16">
        <v>40885</v>
      </c>
      <c r="O30" s="15">
        <v>1000</v>
      </c>
      <c r="P30" s="18">
        <v>40914</v>
      </c>
      <c r="Q30" s="15">
        <v>1000</v>
      </c>
      <c r="R30" s="18">
        <v>40946</v>
      </c>
      <c r="S30" s="15">
        <v>1000</v>
      </c>
      <c r="T30" s="18">
        <v>40974</v>
      </c>
    </row>
    <row r="31" spans="1:20" ht="38.25" x14ac:dyDescent="0.25">
      <c r="A31" s="8">
        <v>1000</v>
      </c>
      <c r="B31" s="29" t="s">
        <v>45</v>
      </c>
      <c r="C31" s="11">
        <v>1000</v>
      </c>
      <c r="D31" s="12" t="s">
        <v>46</v>
      </c>
      <c r="E31" s="15">
        <v>1000</v>
      </c>
      <c r="F31" s="14" t="s">
        <v>46</v>
      </c>
      <c r="G31" s="24">
        <v>1000</v>
      </c>
      <c r="H31" s="16" t="s">
        <v>47</v>
      </c>
      <c r="I31" s="15">
        <v>1000</v>
      </c>
      <c r="J31" s="16" t="s">
        <v>47</v>
      </c>
      <c r="K31" s="15">
        <v>1000</v>
      </c>
      <c r="L31" s="16">
        <v>40859</v>
      </c>
      <c r="M31" s="15">
        <v>1000</v>
      </c>
      <c r="N31" s="16">
        <v>40891</v>
      </c>
      <c r="O31" s="15">
        <v>1000</v>
      </c>
      <c r="P31" s="18">
        <v>40917</v>
      </c>
      <c r="Q31" s="15">
        <v>1000</v>
      </c>
      <c r="R31" s="18">
        <v>40947</v>
      </c>
      <c r="S31" s="15">
        <v>1000</v>
      </c>
      <c r="T31" s="18">
        <v>40975</v>
      </c>
    </row>
    <row r="32" spans="1:20" x14ac:dyDescent="0.25">
      <c r="A32" s="8">
        <v>1000</v>
      </c>
      <c r="B32" s="29">
        <v>40732</v>
      </c>
      <c r="C32" s="11">
        <v>1000</v>
      </c>
      <c r="D32" s="30">
        <v>40732</v>
      </c>
      <c r="E32" s="15">
        <v>1000</v>
      </c>
      <c r="F32" s="16">
        <v>40765</v>
      </c>
      <c r="G32" s="15">
        <v>1000</v>
      </c>
      <c r="H32" s="16">
        <v>40795</v>
      </c>
      <c r="I32" s="15">
        <v>1000</v>
      </c>
      <c r="J32" s="16">
        <v>40826</v>
      </c>
      <c r="K32" s="15">
        <v>1000</v>
      </c>
      <c r="L32" s="16">
        <v>40860</v>
      </c>
      <c r="M32" s="15">
        <v>1000</v>
      </c>
      <c r="N32" s="16">
        <v>40882</v>
      </c>
      <c r="O32" s="15">
        <v>1000</v>
      </c>
      <c r="P32" s="18">
        <v>40919</v>
      </c>
      <c r="Q32" s="15">
        <v>1000</v>
      </c>
      <c r="R32" s="18">
        <v>40947</v>
      </c>
      <c r="S32" s="15">
        <v>1000</v>
      </c>
      <c r="T32" s="18">
        <v>40972</v>
      </c>
    </row>
    <row r="33" spans="1:20" ht="15.75" x14ac:dyDescent="0.25">
      <c r="A33" s="8">
        <v>1000</v>
      </c>
      <c r="B33" s="29">
        <v>40703</v>
      </c>
      <c r="C33" s="11">
        <v>1000</v>
      </c>
      <c r="D33" s="33">
        <v>40741</v>
      </c>
      <c r="E33" s="13">
        <v>1000</v>
      </c>
      <c r="F33" s="16">
        <v>40770</v>
      </c>
      <c r="G33" s="15">
        <v>1000</v>
      </c>
      <c r="H33" s="16">
        <v>40806</v>
      </c>
      <c r="I33" s="15">
        <v>1000</v>
      </c>
      <c r="J33" s="16">
        <v>40838</v>
      </c>
      <c r="K33" s="15">
        <v>1000</v>
      </c>
      <c r="L33" s="16">
        <v>40854</v>
      </c>
      <c r="M33" s="15">
        <v>1000</v>
      </c>
      <c r="N33" s="16">
        <v>40887</v>
      </c>
      <c r="O33" s="15">
        <v>1000</v>
      </c>
      <c r="P33" s="18">
        <v>40917</v>
      </c>
      <c r="Q33" s="15">
        <v>1000</v>
      </c>
      <c r="R33" s="18">
        <v>40951</v>
      </c>
      <c r="S33" s="15">
        <v>1000</v>
      </c>
      <c r="T33" s="18">
        <v>40972</v>
      </c>
    </row>
    <row r="34" spans="1:20" ht="51" x14ac:dyDescent="0.25">
      <c r="A34" s="8">
        <v>1000</v>
      </c>
      <c r="B34" s="29" t="s">
        <v>21</v>
      </c>
      <c r="C34" s="11">
        <v>1000</v>
      </c>
      <c r="D34" s="33" t="s">
        <v>48</v>
      </c>
      <c r="E34" s="15">
        <v>1000</v>
      </c>
      <c r="F34" s="16">
        <v>40761</v>
      </c>
      <c r="G34" s="15">
        <v>1000</v>
      </c>
      <c r="H34" s="16">
        <v>40796</v>
      </c>
      <c r="I34" s="15">
        <v>1000</v>
      </c>
      <c r="J34" s="16">
        <v>40823</v>
      </c>
      <c r="K34" s="15">
        <v>1000</v>
      </c>
      <c r="L34" s="16">
        <v>40851</v>
      </c>
      <c r="M34" s="15">
        <v>1000</v>
      </c>
      <c r="N34" s="16">
        <v>40891</v>
      </c>
      <c r="O34" s="15">
        <v>1000</v>
      </c>
      <c r="P34" s="18">
        <v>40917</v>
      </c>
      <c r="Q34" s="15">
        <v>1000</v>
      </c>
      <c r="R34" s="18">
        <v>40947</v>
      </c>
      <c r="S34" s="15">
        <v>1000</v>
      </c>
      <c r="T34" s="18">
        <v>40975</v>
      </c>
    </row>
    <row r="35" spans="1:20" ht="38.25" x14ac:dyDescent="0.25">
      <c r="A35" s="8">
        <v>1000</v>
      </c>
      <c r="B35" s="29" t="s">
        <v>49</v>
      </c>
      <c r="C35" s="11">
        <v>1000</v>
      </c>
      <c r="D35" s="33">
        <v>39273</v>
      </c>
      <c r="E35" s="15">
        <v>1000</v>
      </c>
      <c r="F35" s="14">
        <v>40767</v>
      </c>
      <c r="G35" s="15">
        <v>1000</v>
      </c>
      <c r="H35" s="16">
        <v>40794</v>
      </c>
      <c r="I35" s="15">
        <v>1000</v>
      </c>
      <c r="J35" s="16">
        <v>40826</v>
      </c>
      <c r="K35" s="15">
        <v>1000</v>
      </c>
      <c r="L35" s="16">
        <v>40850</v>
      </c>
      <c r="M35" s="15">
        <v>1000</v>
      </c>
      <c r="N35" s="16">
        <v>40880</v>
      </c>
      <c r="O35" s="15">
        <v>1000</v>
      </c>
      <c r="P35" s="18">
        <v>40913</v>
      </c>
      <c r="Q35" s="15">
        <v>1000</v>
      </c>
      <c r="R35" s="18">
        <v>40941</v>
      </c>
      <c r="S35" s="15">
        <v>1000</v>
      </c>
      <c r="T35" s="18">
        <v>40979</v>
      </c>
    </row>
    <row r="36" spans="1:20" x14ac:dyDescent="0.25">
      <c r="A36" s="8">
        <v>1000</v>
      </c>
      <c r="B36" s="29">
        <v>40705</v>
      </c>
      <c r="C36" s="11">
        <v>1000</v>
      </c>
      <c r="D36" s="56" t="s">
        <v>50</v>
      </c>
      <c r="E36" s="13">
        <v>1000</v>
      </c>
      <c r="F36" s="16" t="s">
        <v>51</v>
      </c>
      <c r="G36" s="15">
        <v>1000</v>
      </c>
      <c r="H36" s="16">
        <v>40820</v>
      </c>
      <c r="I36" s="15">
        <v>1000</v>
      </c>
      <c r="J36" s="16">
        <v>40829</v>
      </c>
      <c r="K36" s="15">
        <v>1000</v>
      </c>
      <c r="L36" s="16">
        <v>40869</v>
      </c>
      <c r="M36" s="15">
        <v>1000</v>
      </c>
      <c r="N36" s="16">
        <v>40901</v>
      </c>
      <c r="O36" s="15">
        <v>1000</v>
      </c>
      <c r="P36" s="18">
        <v>40925</v>
      </c>
      <c r="Q36" s="15">
        <v>1000</v>
      </c>
      <c r="R36" s="18">
        <v>40969</v>
      </c>
      <c r="S36" s="15">
        <v>1000</v>
      </c>
      <c r="T36" s="18">
        <v>40993</v>
      </c>
    </row>
    <row r="37" spans="1:20" x14ac:dyDescent="0.25">
      <c r="A37" s="8">
        <v>1000</v>
      </c>
      <c r="B37" s="29">
        <v>40734</v>
      </c>
      <c r="C37" s="11">
        <v>1000</v>
      </c>
      <c r="D37" s="18">
        <v>40786</v>
      </c>
      <c r="E37" s="13">
        <v>1000</v>
      </c>
      <c r="F37" s="16">
        <v>40786</v>
      </c>
      <c r="G37" s="15">
        <v>1000</v>
      </c>
      <c r="H37" s="16">
        <v>40786</v>
      </c>
      <c r="I37" s="15">
        <v>1000</v>
      </c>
      <c r="J37" s="16">
        <v>40892</v>
      </c>
      <c r="K37" s="15">
        <v>1000</v>
      </c>
      <c r="L37" s="16">
        <v>40892</v>
      </c>
      <c r="M37" s="15">
        <v>1000</v>
      </c>
      <c r="N37" s="16">
        <v>40892</v>
      </c>
      <c r="O37" s="15">
        <v>1000</v>
      </c>
      <c r="P37" s="18">
        <v>40925</v>
      </c>
      <c r="Q37" s="15">
        <v>1000</v>
      </c>
      <c r="R37" s="18">
        <v>40945</v>
      </c>
      <c r="S37" s="15">
        <v>1000</v>
      </c>
      <c r="T37" s="18">
        <v>40990</v>
      </c>
    </row>
    <row r="38" spans="1:20" ht="38.25" x14ac:dyDescent="0.25">
      <c r="A38" s="8">
        <v>1000</v>
      </c>
      <c r="B38" s="57" t="s">
        <v>52</v>
      </c>
      <c r="C38" s="11">
        <v>1000</v>
      </c>
      <c r="D38" s="57" t="s">
        <v>52</v>
      </c>
      <c r="E38" s="13">
        <v>1000</v>
      </c>
      <c r="F38" s="58" t="s">
        <v>52</v>
      </c>
      <c r="G38" s="15">
        <v>1000</v>
      </c>
      <c r="H38" s="16">
        <v>40903</v>
      </c>
      <c r="I38" s="15">
        <v>1000</v>
      </c>
      <c r="J38" s="16">
        <v>40903</v>
      </c>
      <c r="K38" s="15">
        <v>1000</v>
      </c>
      <c r="L38" s="16">
        <v>40903</v>
      </c>
      <c r="M38" s="15">
        <v>1000</v>
      </c>
      <c r="N38" s="16">
        <v>40969</v>
      </c>
      <c r="O38" s="15">
        <v>1000</v>
      </c>
      <c r="P38" s="16">
        <v>40969</v>
      </c>
      <c r="Q38" s="15">
        <v>1000</v>
      </c>
      <c r="R38" s="16">
        <v>40969</v>
      </c>
      <c r="S38" s="15">
        <v>1000</v>
      </c>
      <c r="T38" s="18">
        <v>41072</v>
      </c>
    </row>
    <row r="39" spans="1:20" ht="51" x14ac:dyDescent="0.25">
      <c r="A39" s="8">
        <v>1000</v>
      </c>
      <c r="B39" s="29" t="s">
        <v>21</v>
      </c>
      <c r="C39" s="11">
        <v>1000</v>
      </c>
      <c r="D39" s="34" t="s">
        <v>39</v>
      </c>
      <c r="E39" s="15">
        <v>1000</v>
      </c>
      <c r="F39" s="31" t="s">
        <v>23</v>
      </c>
      <c r="G39" s="15">
        <v>1000</v>
      </c>
      <c r="H39" s="16" t="s">
        <v>47</v>
      </c>
      <c r="I39" s="15">
        <v>1000</v>
      </c>
      <c r="J39" s="16" t="s">
        <v>41</v>
      </c>
      <c r="K39" s="15">
        <v>1000</v>
      </c>
      <c r="L39" s="25">
        <v>40866</v>
      </c>
      <c r="M39" s="15">
        <v>1000</v>
      </c>
      <c r="N39" s="16">
        <v>40895</v>
      </c>
      <c r="O39" s="15">
        <v>1000</v>
      </c>
      <c r="P39" s="18">
        <v>40920</v>
      </c>
      <c r="Q39" s="15">
        <v>1000</v>
      </c>
      <c r="R39" s="18">
        <v>40951</v>
      </c>
      <c r="S39" s="15">
        <v>1000</v>
      </c>
      <c r="T39" s="18">
        <v>40985</v>
      </c>
    </row>
    <row r="40" spans="1:20" x14ac:dyDescent="0.25">
      <c r="A40" s="52">
        <v>1000</v>
      </c>
      <c r="B40" s="46">
        <v>40690</v>
      </c>
      <c r="C40" s="53">
        <v>1000</v>
      </c>
      <c r="D40" s="28">
        <v>40788</v>
      </c>
      <c r="E40" s="24">
        <v>1000</v>
      </c>
      <c r="F40" s="28">
        <v>40788</v>
      </c>
      <c r="G40" s="24">
        <v>1000</v>
      </c>
      <c r="H40" s="25">
        <v>40788</v>
      </c>
      <c r="I40" s="24">
        <v>1000</v>
      </c>
      <c r="J40" s="25">
        <v>40878</v>
      </c>
      <c r="K40" s="24">
        <v>1000</v>
      </c>
      <c r="L40" s="25">
        <v>40878</v>
      </c>
      <c r="M40" s="24">
        <v>1000</v>
      </c>
      <c r="N40" s="25">
        <v>40878</v>
      </c>
      <c r="O40" s="24">
        <v>1000</v>
      </c>
      <c r="P40" s="28">
        <v>40987</v>
      </c>
      <c r="Q40" s="15">
        <v>1000</v>
      </c>
      <c r="R40" s="28">
        <v>40987</v>
      </c>
      <c r="S40" s="15">
        <v>1000</v>
      </c>
      <c r="T40" s="28">
        <v>40987</v>
      </c>
    </row>
    <row r="41" spans="1:20" ht="25.5" x14ac:dyDescent="0.25">
      <c r="A41" s="8">
        <v>1000</v>
      </c>
      <c r="B41" s="29" t="s">
        <v>43</v>
      </c>
      <c r="C41" s="11">
        <v>1000</v>
      </c>
      <c r="D41" s="12">
        <v>40739</v>
      </c>
      <c r="E41" s="13">
        <v>1000</v>
      </c>
      <c r="F41" s="17">
        <v>40779</v>
      </c>
      <c r="G41" s="15">
        <v>1000</v>
      </c>
      <c r="H41" s="16">
        <v>40811</v>
      </c>
      <c r="I41" s="15">
        <v>1000</v>
      </c>
      <c r="J41" s="16">
        <v>40830</v>
      </c>
      <c r="K41" s="15">
        <v>1000</v>
      </c>
      <c r="L41" s="25">
        <v>40872</v>
      </c>
      <c r="M41" s="15">
        <v>1000</v>
      </c>
      <c r="N41" s="16">
        <v>40941</v>
      </c>
      <c r="O41" s="15">
        <v>1000</v>
      </c>
      <c r="P41" s="16">
        <v>40941</v>
      </c>
      <c r="Q41" s="15">
        <v>1000</v>
      </c>
      <c r="R41" s="18">
        <v>40983</v>
      </c>
      <c r="S41" s="15">
        <v>1000</v>
      </c>
      <c r="T41" s="18">
        <v>40983</v>
      </c>
    </row>
    <row r="42" spans="1:20" x14ac:dyDescent="0.25">
      <c r="A42" s="8">
        <v>1000</v>
      </c>
      <c r="B42" s="59">
        <v>40779</v>
      </c>
      <c r="C42" s="11">
        <v>1000</v>
      </c>
      <c r="D42" s="59">
        <v>40779</v>
      </c>
      <c r="E42" s="13">
        <v>1000</v>
      </c>
      <c r="F42" s="17">
        <v>40779</v>
      </c>
      <c r="G42" s="15">
        <v>1000</v>
      </c>
      <c r="H42" s="16">
        <v>40790</v>
      </c>
      <c r="I42" s="15">
        <v>1000</v>
      </c>
      <c r="J42" s="16">
        <v>40818</v>
      </c>
      <c r="K42" s="15">
        <v>1000</v>
      </c>
      <c r="L42" s="16">
        <v>40856</v>
      </c>
      <c r="M42" s="15">
        <v>1000</v>
      </c>
      <c r="N42" s="16">
        <v>40887</v>
      </c>
      <c r="O42" s="15">
        <v>1000</v>
      </c>
      <c r="P42" s="18">
        <v>40913</v>
      </c>
      <c r="Q42" s="15">
        <v>1000</v>
      </c>
      <c r="R42" s="18">
        <v>40945</v>
      </c>
      <c r="S42" s="15">
        <v>1000</v>
      </c>
      <c r="T42" s="18">
        <v>40978</v>
      </c>
    </row>
    <row r="43" spans="1:20" ht="23.25" x14ac:dyDescent="0.35">
      <c r="A43" s="60">
        <f>SUM(A3:A42)</f>
        <v>40000</v>
      </c>
      <c r="B43" s="61"/>
      <c r="C43" s="60">
        <f>SUM(C3:C42)</f>
        <v>40000</v>
      </c>
      <c r="D43" s="60"/>
      <c r="E43" s="60">
        <f>SUM(E3:E42)</f>
        <v>40000</v>
      </c>
      <c r="F43" s="62"/>
      <c r="G43" s="63">
        <f>SUM(G3:G42)</f>
        <v>40000</v>
      </c>
      <c r="H43" s="64"/>
      <c r="I43" s="15">
        <f>SUM(I3:I42)</f>
        <v>40000</v>
      </c>
      <c r="J43" s="65"/>
      <c r="K43" s="15">
        <f>SUM(K3:K42)</f>
        <v>40000</v>
      </c>
      <c r="L43" s="66"/>
      <c r="M43" s="15">
        <f>SUM(M3:M42)</f>
        <v>40000</v>
      </c>
      <c r="N43" s="66"/>
      <c r="O43" s="15">
        <f>SUM(O3:O42)</f>
        <v>40000</v>
      </c>
      <c r="P43" s="67"/>
      <c r="Q43" s="15">
        <f>SUM(Q3:Q42)</f>
        <v>40000</v>
      </c>
      <c r="R43" s="67"/>
      <c r="S43" s="15">
        <f>SUM(S3:S42)</f>
        <v>40000</v>
      </c>
      <c r="T43" s="67" t="e">
        <f>SUM(#REF!,#REF!,A43,C43,E43,G43,I43,K43,M43,O43,Q43,S43)</f>
        <v>#REF!</v>
      </c>
    </row>
    <row r="44" spans="1:20" x14ac:dyDescent="0.25">
      <c r="A44" s="68"/>
      <c r="B44" s="68"/>
      <c r="S44" t="s">
        <v>53</v>
      </c>
      <c r="T44">
        <v>1500</v>
      </c>
    </row>
    <row r="45" spans="1:20" x14ac:dyDescent="0.25">
      <c r="A45" s="68"/>
      <c r="B45" s="68"/>
      <c r="S45" t="s">
        <v>54</v>
      </c>
      <c r="T45" t="e">
        <f>SUM(T43:T44)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workbookViewId="0">
      <selection activeCell="H14" sqref="H14"/>
    </sheetView>
  </sheetViews>
  <sheetFormatPr defaultRowHeight="15" x14ac:dyDescent="0.25"/>
  <cols>
    <col min="2" max="2" width="17.28515625" customWidth="1"/>
    <col min="3" max="3" width="14.7109375" customWidth="1"/>
    <col min="5" max="5" width="15.5703125" customWidth="1"/>
    <col min="8" max="8" width="16" customWidth="1"/>
  </cols>
  <sheetData>
    <row r="1" spans="1:9" ht="15.75" thickBot="1" x14ac:dyDescent="0.3"/>
    <row r="2" spans="1:9" x14ac:dyDescent="0.25">
      <c r="A2" s="69"/>
      <c r="B2" s="70" t="s">
        <v>55</v>
      </c>
      <c r="C2" s="70"/>
      <c r="D2" s="1"/>
      <c r="E2" s="68" t="s">
        <v>81</v>
      </c>
    </row>
    <row r="3" spans="1:9" ht="16.5" thickBot="1" x14ac:dyDescent="0.3">
      <c r="A3" s="71"/>
      <c r="B3" s="72" t="s">
        <v>82</v>
      </c>
      <c r="C3" s="72"/>
      <c r="D3" s="73"/>
      <c r="E3" s="74"/>
    </row>
    <row r="4" spans="1:9" ht="15.75" thickBot="1" x14ac:dyDescent="0.3">
      <c r="A4" s="75" t="s">
        <v>56</v>
      </c>
      <c r="B4" s="76" t="s">
        <v>57</v>
      </c>
      <c r="C4" s="77" t="s">
        <v>58</v>
      </c>
      <c r="D4" s="78" t="s">
        <v>59</v>
      </c>
      <c r="E4" s="79" t="s">
        <v>60</v>
      </c>
    </row>
    <row r="5" spans="1:9" x14ac:dyDescent="0.25">
      <c r="A5" s="60">
        <v>1</v>
      </c>
      <c r="B5" s="80">
        <v>40849</v>
      </c>
      <c r="C5" s="61" t="s">
        <v>63</v>
      </c>
      <c r="D5" s="81"/>
      <c r="E5" s="82">
        <v>650</v>
      </c>
      <c r="G5" s="87" t="s">
        <v>83</v>
      </c>
      <c r="I5">
        <v>165718</v>
      </c>
    </row>
    <row r="6" spans="1:9" x14ac:dyDescent="0.25">
      <c r="A6" s="83">
        <v>2</v>
      </c>
      <c r="B6" s="80">
        <v>40850</v>
      </c>
      <c r="C6" s="86" t="s">
        <v>61</v>
      </c>
      <c r="D6" s="81" t="s">
        <v>62</v>
      </c>
      <c r="E6" s="84">
        <v>10000</v>
      </c>
      <c r="I6">
        <v>27160</v>
      </c>
    </row>
    <row r="7" spans="1:9" x14ac:dyDescent="0.25">
      <c r="A7" s="81">
        <v>3</v>
      </c>
      <c r="B7" s="80">
        <v>40850</v>
      </c>
      <c r="C7" s="86" t="s">
        <v>64</v>
      </c>
      <c r="D7" s="81" t="s">
        <v>65</v>
      </c>
      <c r="E7" s="82">
        <v>4890</v>
      </c>
    </row>
    <row r="8" spans="1:9" x14ac:dyDescent="0.25">
      <c r="A8" s="81">
        <v>4</v>
      </c>
      <c r="B8" s="85">
        <v>40819</v>
      </c>
      <c r="C8" s="86" t="s">
        <v>66</v>
      </c>
      <c r="D8" s="81" t="s">
        <v>67</v>
      </c>
      <c r="E8" s="82">
        <v>900</v>
      </c>
    </row>
    <row r="9" spans="1:9" x14ac:dyDescent="0.25">
      <c r="A9" s="81">
        <v>5</v>
      </c>
      <c r="B9" s="85">
        <v>40852</v>
      </c>
      <c r="C9" s="86" t="s">
        <v>68</v>
      </c>
      <c r="D9" s="81" t="s">
        <v>69</v>
      </c>
      <c r="E9" s="82">
        <v>16450</v>
      </c>
      <c r="F9">
        <f>94*175</f>
        <v>16450</v>
      </c>
      <c r="H9">
        <v>198550</v>
      </c>
      <c r="I9">
        <f>53209-53152</f>
        <v>57</v>
      </c>
    </row>
    <row r="10" spans="1:9" x14ac:dyDescent="0.25">
      <c r="A10" s="81">
        <v>6</v>
      </c>
      <c r="B10" s="85">
        <v>40876</v>
      </c>
      <c r="C10" s="86" t="s">
        <v>70</v>
      </c>
      <c r="D10" s="81" t="s">
        <v>71</v>
      </c>
      <c r="E10" s="82">
        <v>8240</v>
      </c>
      <c r="H10">
        <v>41130</v>
      </c>
    </row>
    <row r="11" spans="1:9" x14ac:dyDescent="0.25">
      <c r="A11" s="81">
        <v>7</v>
      </c>
      <c r="B11" s="85"/>
      <c r="C11" s="86"/>
      <c r="D11" s="81"/>
      <c r="E11" s="82"/>
      <c r="H11">
        <f>SUM(H9:H10)</f>
        <v>239680</v>
      </c>
    </row>
    <row r="12" spans="1:9" x14ac:dyDescent="0.25">
      <c r="A12" s="81">
        <v>8</v>
      </c>
      <c r="B12" s="85"/>
      <c r="C12" s="86"/>
      <c r="D12" s="81"/>
      <c r="E12" s="82"/>
    </row>
    <row r="13" spans="1:9" x14ac:dyDescent="0.25">
      <c r="A13" s="81">
        <v>9</v>
      </c>
      <c r="B13" s="85"/>
      <c r="C13" s="86"/>
      <c r="D13" s="81"/>
      <c r="E13" s="82"/>
    </row>
    <row r="14" spans="1:9" x14ac:dyDescent="0.25">
      <c r="A14" s="81">
        <v>10</v>
      </c>
      <c r="B14" s="85"/>
      <c r="C14" s="86"/>
      <c r="D14" s="81"/>
      <c r="E14" s="82"/>
    </row>
    <row r="15" spans="1:9" x14ac:dyDescent="0.25">
      <c r="A15" s="81">
        <v>11</v>
      </c>
      <c r="B15" s="85"/>
      <c r="C15" s="86"/>
      <c r="D15" s="81"/>
      <c r="E15" s="82"/>
    </row>
    <row r="16" spans="1:9" x14ac:dyDescent="0.25">
      <c r="A16" s="81"/>
      <c r="B16" s="85"/>
      <c r="C16" s="86"/>
      <c r="D16" s="81"/>
      <c r="E16" s="88"/>
    </row>
    <row r="17" spans="1:7" x14ac:dyDescent="0.25">
      <c r="A17" s="81"/>
      <c r="B17" s="85"/>
      <c r="C17" s="86"/>
      <c r="D17" s="81"/>
      <c r="E17" s="88"/>
    </row>
    <row r="18" spans="1:7" x14ac:dyDescent="0.25">
      <c r="A18" s="81"/>
      <c r="B18" s="85"/>
      <c r="C18" s="86"/>
      <c r="D18" s="81"/>
      <c r="E18" s="88"/>
    </row>
    <row r="19" spans="1:7" x14ac:dyDescent="0.25">
      <c r="A19" s="81"/>
      <c r="B19" s="85"/>
      <c r="C19" s="86"/>
      <c r="D19" s="81"/>
      <c r="E19" s="88"/>
    </row>
    <row r="20" spans="1:7" x14ac:dyDescent="0.25">
      <c r="A20" s="81"/>
      <c r="B20" s="85"/>
      <c r="C20" s="86"/>
      <c r="D20" s="81"/>
      <c r="E20" s="88"/>
    </row>
    <row r="21" spans="1:7" x14ac:dyDescent="0.25">
      <c r="A21" s="81"/>
      <c r="B21" s="85"/>
      <c r="C21" s="86"/>
      <c r="D21" s="81"/>
      <c r="E21" s="88"/>
    </row>
    <row r="22" spans="1:7" x14ac:dyDescent="0.25">
      <c r="A22" s="81"/>
      <c r="B22" s="85"/>
      <c r="C22" s="86"/>
      <c r="D22" s="81"/>
      <c r="E22" s="88"/>
    </row>
    <row r="23" spans="1:7" x14ac:dyDescent="0.25">
      <c r="A23" s="81"/>
      <c r="B23" s="85"/>
      <c r="C23" s="86"/>
      <c r="D23" s="81"/>
      <c r="E23" s="88"/>
    </row>
    <row r="24" spans="1:7" x14ac:dyDescent="0.25">
      <c r="A24" s="81"/>
      <c r="B24" s="85"/>
      <c r="C24" s="86"/>
      <c r="D24" s="81"/>
      <c r="E24" s="88"/>
    </row>
    <row r="25" spans="1:7" x14ac:dyDescent="0.25">
      <c r="A25" s="81"/>
      <c r="B25" s="85"/>
      <c r="C25" s="86"/>
      <c r="D25" s="81"/>
      <c r="E25" s="88"/>
    </row>
    <row r="26" spans="1:7" ht="15.75" thickBot="1" x14ac:dyDescent="0.3">
      <c r="A26" s="81"/>
      <c r="B26" s="85"/>
      <c r="C26" s="86"/>
      <c r="D26" s="89"/>
      <c r="E26" s="90"/>
    </row>
    <row r="27" spans="1:7" ht="15.75" thickBot="1" x14ac:dyDescent="0.3">
      <c r="D27" s="91" t="s">
        <v>85</v>
      </c>
      <c r="E27" s="92">
        <f>SUM(E5:E26)</f>
        <v>41130</v>
      </c>
    </row>
    <row r="28" spans="1:7" ht="15.75" thickBot="1" x14ac:dyDescent="0.3"/>
    <row r="29" spans="1:7" x14ac:dyDescent="0.25">
      <c r="A29" s="69"/>
      <c r="B29" s="70" t="s">
        <v>55</v>
      </c>
      <c r="C29" s="70"/>
      <c r="D29" s="1"/>
      <c r="E29" s="68" t="s">
        <v>86</v>
      </c>
    </row>
    <row r="30" spans="1:7" ht="16.5" thickBot="1" x14ac:dyDescent="0.3">
      <c r="A30" s="71"/>
      <c r="B30" s="72" t="s">
        <v>87</v>
      </c>
      <c r="C30" s="72"/>
      <c r="D30" s="73"/>
      <c r="E30" s="74"/>
    </row>
    <row r="31" spans="1:7" ht="15.75" thickBot="1" x14ac:dyDescent="0.3">
      <c r="B31" s="75" t="s">
        <v>56</v>
      </c>
      <c r="C31" s="76" t="s">
        <v>57</v>
      </c>
      <c r="D31" s="77" t="s">
        <v>58</v>
      </c>
      <c r="E31" s="78" t="s">
        <v>59</v>
      </c>
      <c r="F31" s="79" t="s">
        <v>60</v>
      </c>
    </row>
    <row r="32" spans="1:7" x14ac:dyDescent="0.25">
      <c r="B32" s="60">
        <v>1</v>
      </c>
      <c r="C32" s="80">
        <v>40879</v>
      </c>
      <c r="D32" s="61" t="s">
        <v>72</v>
      </c>
      <c r="E32" s="81"/>
      <c r="F32" s="82">
        <v>400</v>
      </c>
      <c r="G32" s="87"/>
    </row>
    <row r="33" spans="2:7" x14ac:dyDescent="0.25">
      <c r="B33" s="83">
        <v>2</v>
      </c>
      <c r="C33" s="80">
        <v>40879</v>
      </c>
      <c r="D33" s="86" t="s">
        <v>61</v>
      </c>
      <c r="E33" s="81" t="s">
        <v>62</v>
      </c>
      <c r="F33" s="84">
        <v>10000</v>
      </c>
      <c r="G33">
        <v>239680</v>
      </c>
    </row>
    <row r="34" spans="2:7" x14ac:dyDescent="0.25">
      <c r="B34" s="81">
        <v>3</v>
      </c>
      <c r="C34" s="80">
        <v>40879</v>
      </c>
      <c r="D34" s="86" t="s">
        <v>68</v>
      </c>
      <c r="E34" s="81" t="s">
        <v>73</v>
      </c>
      <c r="F34" s="82">
        <f>90*175</f>
        <v>15750</v>
      </c>
      <c r="G34">
        <v>39268</v>
      </c>
    </row>
    <row r="35" spans="2:7" x14ac:dyDescent="0.25">
      <c r="B35" s="81">
        <v>4</v>
      </c>
      <c r="C35" s="85">
        <v>40885</v>
      </c>
      <c r="D35" s="86" t="s">
        <v>74</v>
      </c>
      <c r="E35" s="81">
        <v>1</v>
      </c>
      <c r="F35" s="82">
        <v>45</v>
      </c>
    </row>
    <row r="36" spans="2:7" x14ac:dyDescent="0.25">
      <c r="B36" s="81">
        <v>5</v>
      </c>
      <c r="C36" s="85">
        <v>40900</v>
      </c>
      <c r="D36" s="86" t="s">
        <v>75</v>
      </c>
      <c r="E36" s="81">
        <v>25</v>
      </c>
      <c r="F36" s="82">
        <v>75</v>
      </c>
    </row>
    <row r="37" spans="2:7" x14ac:dyDescent="0.25">
      <c r="B37" s="81">
        <v>6</v>
      </c>
      <c r="C37" s="85">
        <v>40902</v>
      </c>
      <c r="D37" s="86" t="s">
        <v>76</v>
      </c>
      <c r="E37" s="93" t="s">
        <v>77</v>
      </c>
      <c r="F37" s="82">
        <v>2000</v>
      </c>
    </row>
    <row r="38" spans="2:7" x14ac:dyDescent="0.25">
      <c r="B38" s="81">
        <v>7</v>
      </c>
      <c r="C38" s="85">
        <v>40907</v>
      </c>
      <c r="D38" s="86" t="s">
        <v>78</v>
      </c>
      <c r="E38" s="81" t="s">
        <v>79</v>
      </c>
      <c r="F38" s="82">
        <v>5710</v>
      </c>
    </row>
    <row r="39" spans="2:7" x14ac:dyDescent="0.25">
      <c r="B39" s="81">
        <v>8</v>
      </c>
      <c r="C39" s="85">
        <v>40907</v>
      </c>
      <c r="D39" s="86" t="s">
        <v>80</v>
      </c>
      <c r="E39" s="81"/>
      <c r="F39" s="82">
        <v>5288</v>
      </c>
    </row>
    <row r="40" spans="2:7" x14ac:dyDescent="0.25">
      <c r="B40" s="81">
        <v>9</v>
      </c>
      <c r="C40" s="85"/>
      <c r="D40" s="86"/>
      <c r="E40" s="81"/>
      <c r="F40" s="82"/>
    </row>
    <row r="41" spans="2:7" x14ac:dyDescent="0.25">
      <c r="B41" s="81">
        <v>10</v>
      </c>
      <c r="C41" s="85"/>
      <c r="D41" s="86"/>
      <c r="E41" s="81"/>
      <c r="F41" s="82"/>
    </row>
    <row r="42" spans="2:7" x14ac:dyDescent="0.25">
      <c r="B42" s="81">
        <v>11</v>
      </c>
      <c r="C42" s="85"/>
      <c r="D42" s="86"/>
      <c r="E42" s="81"/>
      <c r="F42" s="82"/>
    </row>
    <row r="43" spans="2:7" x14ac:dyDescent="0.25">
      <c r="B43" s="81"/>
      <c r="C43" s="85"/>
      <c r="D43" s="86"/>
      <c r="E43" s="81"/>
      <c r="F43" s="88"/>
    </row>
    <row r="44" spans="2:7" x14ac:dyDescent="0.25">
      <c r="B44" s="81"/>
      <c r="C44" s="85"/>
      <c r="D44" s="86"/>
      <c r="E44" s="81"/>
      <c r="F44" s="88"/>
    </row>
    <row r="45" spans="2:7" x14ac:dyDescent="0.25">
      <c r="B45" s="81"/>
      <c r="C45" s="85"/>
      <c r="D45" s="86"/>
      <c r="E45" s="81"/>
      <c r="F45" s="88"/>
    </row>
    <row r="46" spans="2:7" x14ac:dyDescent="0.25">
      <c r="B46" s="81"/>
      <c r="C46" s="85"/>
      <c r="D46" s="86"/>
      <c r="E46" s="81"/>
      <c r="F46" s="88"/>
    </row>
    <row r="47" spans="2:7" x14ac:dyDescent="0.25">
      <c r="B47" s="81"/>
      <c r="C47" s="85"/>
      <c r="D47" s="86"/>
      <c r="E47" s="81"/>
      <c r="F47" s="88"/>
    </row>
    <row r="48" spans="2:7" x14ac:dyDescent="0.25">
      <c r="B48" s="81"/>
      <c r="C48" s="85"/>
      <c r="D48" s="86"/>
      <c r="E48" s="81"/>
      <c r="F48" s="88"/>
    </row>
    <row r="49" spans="2:8" x14ac:dyDescent="0.25">
      <c r="B49" s="81"/>
      <c r="C49" s="85"/>
      <c r="D49" s="86"/>
      <c r="E49" s="81"/>
      <c r="F49" s="88"/>
    </row>
    <row r="50" spans="2:8" x14ac:dyDescent="0.25">
      <c r="B50" s="81"/>
      <c r="C50" s="85"/>
      <c r="D50" s="86"/>
      <c r="E50" s="81"/>
      <c r="F50" s="88"/>
    </row>
    <row r="51" spans="2:8" x14ac:dyDescent="0.25">
      <c r="B51" s="81"/>
      <c r="C51" s="85"/>
      <c r="D51" s="86"/>
      <c r="E51" s="81"/>
      <c r="F51" s="88"/>
    </row>
    <row r="52" spans="2:8" x14ac:dyDescent="0.25">
      <c r="B52" s="81"/>
      <c r="C52" s="85"/>
      <c r="D52" s="86"/>
      <c r="E52" s="81"/>
      <c r="F52" s="88"/>
    </row>
    <row r="53" spans="2:8" ht="15.75" thickBot="1" x14ac:dyDescent="0.3">
      <c r="B53" s="81"/>
      <c r="C53" s="85"/>
      <c r="D53" s="86"/>
      <c r="E53" s="89"/>
      <c r="F53" s="90"/>
    </row>
    <row r="54" spans="2:8" ht="15.75" thickBot="1" x14ac:dyDescent="0.3">
      <c r="E54" s="91" t="s">
        <v>85</v>
      </c>
      <c r="F54" s="92">
        <f>SUM(F32:F53)</f>
        <v>39268</v>
      </c>
    </row>
    <row r="55" spans="2:8" x14ac:dyDescent="0.25">
      <c r="B55" s="69"/>
      <c r="C55" s="70" t="s">
        <v>55</v>
      </c>
      <c r="D55" s="70"/>
      <c r="E55" s="1"/>
      <c r="F55" s="68" t="s">
        <v>88</v>
      </c>
    </row>
    <row r="56" spans="2:8" ht="16.5" thickBot="1" x14ac:dyDescent="0.3">
      <c r="B56" s="71"/>
      <c r="C56" s="72" t="s">
        <v>89</v>
      </c>
      <c r="D56" s="72"/>
      <c r="E56" s="73"/>
      <c r="F56" s="74"/>
    </row>
    <row r="57" spans="2:8" ht="15.75" thickBot="1" x14ac:dyDescent="0.3">
      <c r="B57" s="75" t="s">
        <v>56</v>
      </c>
      <c r="C57" s="76" t="s">
        <v>57</v>
      </c>
      <c r="D57" s="77" t="s">
        <v>58</v>
      </c>
      <c r="E57" s="78" t="s">
        <v>59</v>
      </c>
      <c r="F57" s="79" t="s">
        <v>60</v>
      </c>
    </row>
    <row r="58" spans="2:8" x14ac:dyDescent="0.25">
      <c r="B58" s="60">
        <v>1</v>
      </c>
      <c r="C58" s="80">
        <v>40910</v>
      </c>
      <c r="D58" s="61" t="s">
        <v>72</v>
      </c>
      <c r="E58" s="81"/>
      <c r="F58" s="82">
        <v>400</v>
      </c>
      <c r="H58" s="87"/>
    </row>
    <row r="59" spans="2:8" x14ac:dyDescent="0.25">
      <c r="B59" s="83">
        <v>2</v>
      </c>
      <c r="C59" s="80">
        <v>40910</v>
      </c>
      <c r="D59" s="86" t="s">
        <v>61</v>
      </c>
      <c r="E59" s="81" t="s">
        <v>62</v>
      </c>
      <c r="F59" s="84">
        <v>8500</v>
      </c>
      <c r="H59">
        <v>278948</v>
      </c>
    </row>
    <row r="60" spans="2:8" x14ac:dyDescent="0.25">
      <c r="B60" s="81">
        <v>3</v>
      </c>
      <c r="C60" s="80">
        <v>40913</v>
      </c>
      <c r="D60" s="86" t="s">
        <v>68</v>
      </c>
      <c r="E60" s="81" t="s">
        <v>90</v>
      </c>
      <c r="F60" s="82">
        <f>93*175</f>
        <v>16275</v>
      </c>
      <c r="H60">
        <v>30675</v>
      </c>
    </row>
    <row r="61" spans="2:8" x14ac:dyDescent="0.25">
      <c r="B61" s="81">
        <v>4</v>
      </c>
      <c r="C61" s="85">
        <v>40921</v>
      </c>
      <c r="D61" s="86" t="s">
        <v>91</v>
      </c>
      <c r="E61" s="94">
        <v>40909</v>
      </c>
      <c r="F61" s="82">
        <v>5500</v>
      </c>
      <c r="H61">
        <f>SUM(H59:H60)</f>
        <v>309623</v>
      </c>
    </row>
    <row r="62" spans="2:8" x14ac:dyDescent="0.25">
      <c r="B62" s="81">
        <v>5</v>
      </c>
      <c r="C62" s="85"/>
      <c r="D62" s="86"/>
      <c r="E62" s="81"/>
      <c r="F62" s="82"/>
    </row>
    <row r="63" spans="2:8" x14ac:dyDescent="0.25">
      <c r="B63" s="81">
        <v>6</v>
      </c>
      <c r="C63" s="85"/>
      <c r="D63" s="86"/>
      <c r="E63" s="93"/>
      <c r="F63" s="82"/>
    </row>
    <row r="64" spans="2:8" x14ac:dyDescent="0.25">
      <c r="B64" s="81">
        <v>7</v>
      </c>
      <c r="C64" s="85"/>
      <c r="D64" s="86"/>
      <c r="E64" s="81"/>
      <c r="F64" s="82"/>
    </row>
    <row r="65" spans="2:6" x14ac:dyDescent="0.25">
      <c r="B65" s="81">
        <v>8</v>
      </c>
      <c r="C65" s="85"/>
      <c r="D65" s="86"/>
      <c r="E65" s="81"/>
      <c r="F65" s="82"/>
    </row>
    <row r="66" spans="2:6" x14ac:dyDescent="0.25">
      <c r="B66" s="81">
        <v>9</v>
      </c>
      <c r="C66" s="85"/>
      <c r="D66" s="86"/>
      <c r="E66" s="81"/>
      <c r="F66" s="82"/>
    </row>
    <row r="67" spans="2:6" x14ac:dyDescent="0.25">
      <c r="B67" s="81">
        <v>10</v>
      </c>
      <c r="C67" s="85"/>
      <c r="D67" s="86"/>
      <c r="E67" s="81"/>
      <c r="F67" s="82"/>
    </row>
    <row r="68" spans="2:6" x14ac:dyDescent="0.25">
      <c r="B68" s="81">
        <v>11</v>
      </c>
      <c r="C68" s="85"/>
      <c r="D68" s="86"/>
      <c r="E68" s="81"/>
      <c r="F68" s="82"/>
    </row>
    <row r="69" spans="2:6" x14ac:dyDescent="0.25">
      <c r="B69" s="81"/>
      <c r="C69" s="85"/>
      <c r="D69" s="86"/>
      <c r="E69" s="81"/>
      <c r="F69" s="88"/>
    </row>
    <row r="70" spans="2:6" x14ac:dyDescent="0.25">
      <c r="B70" s="81"/>
      <c r="C70" s="85"/>
      <c r="D70" s="86"/>
      <c r="E70" s="81"/>
      <c r="F70" s="88"/>
    </row>
    <row r="71" spans="2:6" x14ac:dyDescent="0.25">
      <c r="B71" s="81"/>
      <c r="C71" s="85"/>
      <c r="D71" s="86"/>
      <c r="E71" s="81"/>
      <c r="F71" s="88"/>
    </row>
    <row r="72" spans="2:6" x14ac:dyDescent="0.25">
      <c r="B72" s="81"/>
      <c r="C72" s="85"/>
      <c r="D72" s="86"/>
      <c r="E72" s="81"/>
      <c r="F72" s="88"/>
    </row>
    <row r="73" spans="2:6" x14ac:dyDescent="0.25">
      <c r="B73" s="81"/>
      <c r="C73" s="85"/>
      <c r="D73" s="86"/>
      <c r="E73" s="81"/>
      <c r="F73" s="88"/>
    </row>
    <row r="74" spans="2:6" x14ac:dyDescent="0.25">
      <c r="B74" s="81"/>
      <c r="C74" s="85"/>
      <c r="D74" s="86"/>
      <c r="E74" s="81"/>
      <c r="F74" s="88"/>
    </row>
    <row r="75" spans="2:6" x14ac:dyDescent="0.25">
      <c r="B75" s="81"/>
      <c r="C75" s="85"/>
      <c r="D75" s="86"/>
      <c r="E75" s="81"/>
      <c r="F75" s="88"/>
    </row>
    <row r="76" spans="2:6" x14ac:dyDescent="0.25">
      <c r="B76" s="81"/>
      <c r="C76" s="85"/>
      <c r="D76" s="86"/>
      <c r="E76" s="81"/>
      <c r="F76" s="88"/>
    </row>
    <row r="77" spans="2:6" x14ac:dyDescent="0.25">
      <c r="B77" s="81"/>
      <c r="C77" s="85"/>
      <c r="D77" s="86"/>
      <c r="E77" s="81"/>
      <c r="F77" s="88"/>
    </row>
    <row r="78" spans="2:6" x14ac:dyDescent="0.25">
      <c r="B78" s="81"/>
      <c r="C78" s="85"/>
      <c r="D78" s="86"/>
      <c r="E78" s="81"/>
      <c r="F78" s="88"/>
    </row>
    <row r="79" spans="2:6" ht="15.75" thickBot="1" x14ac:dyDescent="0.3">
      <c r="B79" s="81"/>
      <c r="C79" s="85"/>
      <c r="D79" s="86"/>
      <c r="E79" s="89"/>
      <c r="F79" s="90"/>
    </row>
    <row r="80" spans="2:6" ht="15.75" thickBot="1" x14ac:dyDescent="0.3">
      <c r="E80" s="91" t="s">
        <v>85</v>
      </c>
      <c r="F80" s="92">
        <f>SUM(F58:F79)</f>
        <v>30675</v>
      </c>
    </row>
    <row r="81" spans="2:8" ht="15.75" thickBot="1" x14ac:dyDescent="0.3"/>
    <row r="82" spans="2:8" x14ac:dyDescent="0.25">
      <c r="B82" s="69"/>
      <c r="C82" s="70" t="s">
        <v>55</v>
      </c>
      <c r="D82" s="70"/>
      <c r="E82" s="1"/>
      <c r="F82" s="68" t="s">
        <v>92</v>
      </c>
    </row>
    <row r="83" spans="2:8" ht="16.5" thickBot="1" x14ac:dyDescent="0.3">
      <c r="B83" s="71"/>
      <c r="C83" s="72" t="s">
        <v>93</v>
      </c>
      <c r="D83" s="72"/>
      <c r="E83" s="73"/>
      <c r="F83" s="74"/>
    </row>
    <row r="84" spans="2:8" ht="15.75" thickBot="1" x14ac:dyDescent="0.3">
      <c r="B84" s="75" t="s">
        <v>56</v>
      </c>
      <c r="C84" s="76" t="s">
        <v>57</v>
      </c>
      <c r="D84" s="77" t="s">
        <v>58</v>
      </c>
      <c r="E84" s="78" t="s">
        <v>59</v>
      </c>
      <c r="F84" s="79" t="s">
        <v>60</v>
      </c>
    </row>
    <row r="85" spans="2:8" x14ac:dyDescent="0.25">
      <c r="B85" s="83">
        <v>1</v>
      </c>
      <c r="C85" s="85">
        <v>40943</v>
      </c>
      <c r="D85" s="86" t="s">
        <v>94</v>
      </c>
      <c r="E85" s="81" t="s">
        <v>95</v>
      </c>
      <c r="F85" s="84">
        <v>3167</v>
      </c>
      <c r="H85">
        <v>278948</v>
      </c>
    </row>
    <row r="86" spans="2:8" x14ac:dyDescent="0.25">
      <c r="B86" s="81">
        <v>2</v>
      </c>
      <c r="C86" s="85">
        <v>40943</v>
      </c>
      <c r="D86" s="86" t="s">
        <v>96</v>
      </c>
      <c r="E86" s="95"/>
      <c r="F86" s="82">
        <v>7000</v>
      </c>
      <c r="H86">
        <v>30675</v>
      </c>
    </row>
    <row r="87" spans="2:8" x14ac:dyDescent="0.25">
      <c r="B87" s="81">
        <v>3</v>
      </c>
      <c r="C87" s="85">
        <v>40946</v>
      </c>
      <c r="D87" s="86" t="s">
        <v>74</v>
      </c>
      <c r="E87" s="95">
        <v>1</v>
      </c>
      <c r="F87" s="82">
        <v>50</v>
      </c>
      <c r="H87">
        <f>SUM(H85:H86)</f>
        <v>309623</v>
      </c>
    </row>
    <row r="88" spans="2:8" x14ac:dyDescent="0.25">
      <c r="B88" s="83">
        <v>4</v>
      </c>
      <c r="C88" s="96">
        <v>40947</v>
      </c>
      <c r="D88" s="97" t="s">
        <v>68</v>
      </c>
      <c r="E88" s="98" t="s">
        <v>97</v>
      </c>
      <c r="F88" s="39">
        <f>93*175</f>
        <v>16275</v>
      </c>
      <c r="H88">
        <v>30012</v>
      </c>
    </row>
    <row r="89" spans="2:8" x14ac:dyDescent="0.25">
      <c r="B89" s="81">
        <v>5</v>
      </c>
      <c r="C89" s="85">
        <v>40947</v>
      </c>
      <c r="D89" s="86" t="s">
        <v>98</v>
      </c>
      <c r="E89" s="99">
        <v>1</v>
      </c>
      <c r="F89" s="82">
        <v>950</v>
      </c>
      <c r="H89">
        <f>SUM(H87:H88)</f>
        <v>339635</v>
      </c>
    </row>
    <row r="90" spans="2:8" x14ac:dyDescent="0.25">
      <c r="B90" s="81">
        <v>6</v>
      </c>
      <c r="C90" s="85">
        <v>40950</v>
      </c>
      <c r="D90" s="86" t="s">
        <v>99</v>
      </c>
      <c r="E90" s="95"/>
      <c r="F90" s="82">
        <v>400</v>
      </c>
    </row>
    <row r="91" spans="2:8" x14ac:dyDescent="0.25">
      <c r="B91" s="83">
        <v>7</v>
      </c>
      <c r="C91" s="85">
        <v>40950</v>
      </c>
      <c r="D91" s="86" t="s">
        <v>100</v>
      </c>
      <c r="E91" s="95"/>
      <c r="F91" s="82">
        <v>1270</v>
      </c>
    </row>
    <row r="92" spans="2:8" x14ac:dyDescent="0.25">
      <c r="B92" s="81">
        <v>8</v>
      </c>
      <c r="C92" s="85">
        <v>40953</v>
      </c>
      <c r="D92" s="86" t="s">
        <v>101</v>
      </c>
      <c r="E92" s="99" t="s">
        <v>102</v>
      </c>
      <c r="F92" s="82">
        <v>900</v>
      </c>
    </row>
    <row r="93" spans="2:8" x14ac:dyDescent="0.25">
      <c r="B93" s="81">
        <v>9</v>
      </c>
      <c r="C93" s="85"/>
      <c r="D93" s="86"/>
      <c r="E93" s="95"/>
      <c r="F93" s="82"/>
    </row>
    <row r="94" spans="2:8" x14ac:dyDescent="0.25">
      <c r="B94" s="81">
        <v>10</v>
      </c>
      <c r="C94" s="85"/>
      <c r="D94" s="86"/>
      <c r="E94" s="95"/>
      <c r="F94" s="82"/>
    </row>
    <row r="95" spans="2:8" x14ac:dyDescent="0.25">
      <c r="B95" s="81"/>
      <c r="C95" s="85"/>
      <c r="D95" s="86"/>
      <c r="E95" s="95"/>
      <c r="F95" s="88"/>
    </row>
    <row r="96" spans="2:8" x14ac:dyDescent="0.25">
      <c r="B96" s="81"/>
      <c r="C96" s="85"/>
      <c r="D96" s="86"/>
      <c r="E96" s="95"/>
      <c r="F96" s="88"/>
    </row>
    <row r="97" spans="1:6" x14ac:dyDescent="0.25">
      <c r="B97" s="81"/>
      <c r="C97" s="85"/>
      <c r="D97" s="86"/>
      <c r="E97" s="95"/>
      <c r="F97" s="88"/>
    </row>
    <row r="98" spans="1:6" x14ac:dyDescent="0.25">
      <c r="B98" s="81"/>
      <c r="C98" s="85"/>
      <c r="D98" s="86"/>
      <c r="E98" s="95"/>
      <c r="F98" s="88"/>
    </row>
    <row r="99" spans="1:6" x14ac:dyDescent="0.25">
      <c r="B99" s="81"/>
      <c r="C99" s="85"/>
      <c r="D99" s="86"/>
      <c r="E99" s="95"/>
      <c r="F99" s="88"/>
    </row>
    <row r="100" spans="1:6" x14ac:dyDescent="0.25">
      <c r="B100" s="81"/>
      <c r="C100" s="85"/>
      <c r="D100" s="86"/>
      <c r="E100" s="95"/>
      <c r="F100" s="88"/>
    </row>
    <row r="101" spans="1:6" x14ac:dyDescent="0.25">
      <c r="B101" s="81"/>
      <c r="C101" s="85"/>
      <c r="D101" s="86"/>
      <c r="E101" s="95"/>
      <c r="F101" s="88"/>
    </row>
    <row r="102" spans="1:6" x14ac:dyDescent="0.25">
      <c r="B102" s="81"/>
      <c r="C102" s="85"/>
      <c r="D102" s="86"/>
      <c r="E102" s="95"/>
      <c r="F102" s="88"/>
    </row>
    <row r="103" spans="1:6" x14ac:dyDescent="0.25">
      <c r="B103" s="81"/>
      <c r="C103" s="85"/>
      <c r="D103" s="86"/>
      <c r="E103" s="95"/>
      <c r="F103" s="88"/>
    </row>
    <row r="104" spans="1:6" x14ac:dyDescent="0.25">
      <c r="B104" s="81"/>
      <c r="C104" s="85"/>
      <c r="D104" s="86"/>
      <c r="E104" s="95"/>
      <c r="F104" s="88"/>
    </row>
    <row r="105" spans="1:6" ht="15.75" thickBot="1" x14ac:dyDescent="0.3">
      <c r="B105" s="81"/>
      <c r="C105" s="85"/>
      <c r="D105" s="86"/>
      <c r="E105" s="100"/>
      <c r="F105" s="90"/>
    </row>
    <row r="106" spans="1:6" ht="15.75" thickBot="1" x14ac:dyDescent="0.3">
      <c r="E106" s="91" t="s">
        <v>85</v>
      </c>
      <c r="F106" s="92">
        <f>SUM(F85:F105)</f>
        <v>30012</v>
      </c>
    </row>
    <row r="107" spans="1:6" ht="15.75" thickBot="1" x14ac:dyDescent="0.3"/>
    <row r="108" spans="1:6" x14ac:dyDescent="0.25">
      <c r="A108" s="69"/>
      <c r="B108" s="70" t="s">
        <v>55</v>
      </c>
      <c r="C108" s="70"/>
      <c r="D108" s="1"/>
      <c r="E108" s="68" t="s">
        <v>103</v>
      </c>
    </row>
    <row r="109" spans="1:6" ht="16.5" thickBot="1" x14ac:dyDescent="0.3">
      <c r="A109" s="71"/>
      <c r="B109" s="72" t="s">
        <v>104</v>
      </c>
      <c r="C109" s="72"/>
      <c r="D109" s="73"/>
      <c r="E109" s="74"/>
    </row>
    <row r="110" spans="1:6" ht="15.75" thickBot="1" x14ac:dyDescent="0.3">
      <c r="A110" s="75" t="s">
        <v>56</v>
      </c>
      <c r="B110" s="76" t="s">
        <v>57</v>
      </c>
      <c r="C110" s="77" t="s">
        <v>58</v>
      </c>
      <c r="D110" s="78" t="s">
        <v>59</v>
      </c>
      <c r="E110" s="79" t="s">
        <v>60</v>
      </c>
    </row>
    <row r="111" spans="1:6" x14ac:dyDescent="0.25">
      <c r="A111" s="83">
        <v>1</v>
      </c>
      <c r="B111" s="85">
        <v>40969</v>
      </c>
      <c r="C111" s="86" t="s">
        <v>94</v>
      </c>
      <c r="D111" s="81" t="s">
        <v>105</v>
      </c>
      <c r="E111" s="84">
        <v>5000</v>
      </c>
    </row>
    <row r="112" spans="1:6" x14ac:dyDescent="0.25">
      <c r="A112" s="81">
        <v>2</v>
      </c>
      <c r="B112" s="85">
        <v>40969</v>
      </c>
      <c r="C112" s="86" t="s">
        <v>106</v>
      </c>
      <c r="D112" s="95"/>
      <c r="E112" s="82">
        <v>5560</v>
      </c>
    </row>
    <row r="113" spans="1:5" x14ac:dyDescent="0.25">
      <c r="A113" s="81">
        <v>3</v>
      </c>
      <c r="B113" s="85">
        <v>40969</v>
      </c>
      <c r="C113" s="86" t="s">
        <v>107</v>
      </c>
      <c r="D113" s="95" t="s">
        <v>108</v>
      </c>
      <c r="E113" s="82">
        <v>11000</v>
      </c>
    </row>
    <row r="114" spans="1:5" x14ac:dyDescent="0.25">
      <c r="A114" s="83">
        <v>4</v>
      </c>
      <c r="B114" s="96">
        <v>40973</v>
      </c>
      <c r="C114" s="97" t="s">
        <v>109</v>
      </c>
      <c r="D114" s="98" t="s">
        <v>110</v>
      </c>
      <c r="E114" s="60">
        <v>15225</v>
      </c>
    </row>
    <row r="115" spans="1:5" x14ac:dyDescent="0.25">
      <c r="A115" s="81">
        <v>5</v>
      </c>
      <c r="B115" s="96">
        <v>40973</v>
      </c>
      <c r="C115" s="86" t="s">
        <v>99</v>
      </c>
      <c r="D115" s="99" t="s">
        <v>110</v>
      </c>
      <c r="E115" s="82">
        <v>400</v>
      </c>
    </row>
    <row r="116" spans="1:5" x14ac:dyDescent="0.25">
      <c r="A116" s="81">
        <v>6</v>
      </c>
      <c r="B116" s="96">
        <v>40973</v>
      </c>
      <c r="C116" s="86" t="s">
        <v>111</v>
      </c>
      <c r="D116" s="95"/>
      <c r="E116" s="82">
        <v>50</v>
      </c>
    </row>
    <row r="117" spans="1:5" x14ac:dyDescent="0.25">
      <c r="A117" s="83">
        <v>7</v>
      </c>
      <c r="B117" s="85">
        <v>40982</v>
      </c>
      <c r="C117" s="86" t="s">
        <v>112</v>
      </c>
      <c r="D117" s="95"/>
      <c r="E117" s="82">
        <v>300</v>
      </c>
    </row>
    <row r="118" spans="1:5" x14ac:dyDescent="0.25">
      <c r="A118" s="81">
        <v>8</v>
      </c>
      <c r="B118" s="85">
        <v>40982</v>
      </c>
      <c r="C118" s="86" t="s">
        <v>113</v>
      </c>
      <c r="D118" s="99"/>
      <c r="E118" s="82">
        <v>150</v>
      </c>
    </row>
    <row r="119" spans="1:5" x14ac:dyDescent="0.25">
      <c r="A119" s="81">
        <v>9</v>
      </c>
      <c r="B119" s="85">
        <v>40991</v>
      </c>
      <c r="C119" s="86" t="s">
        <v>114</v>
      </c>
      <c r="D119" s="95">
        <v>3</v>
      </c>
      <c r="E119" s="82">
        <v>600</v>
      </c>
    </row>
    <row r="120" spans="1:5" x14ac:dyDescent="0.25">
      <c r="A120" s="81">
        <v>10</v>
      </c>
      <c r="B120" s="85">
        <v>40991</v>
      </c>
      <c r="C120" s="86" t="s">
        <v>115</v>
      </c>
      <c r="D120" s="95">
        <v>92</v>
      </c>
      <c r="E120" s="82">
        <v>92</v>
      </c>
    </row>
    <row r="121" spans="1:5" x14ac:dyDescent="0.25">
      <c r="A121" s="81">
        <v>11</v>
      </c>
      <c r="B121" s="85">
        <v>40994</v>
      </c>
      <c r="C121" s="86" t="s">
        <v>116</v>
      </c>
      <c r="D121" s="95" t="s">
        <v>117</v>
      </c>
      <c r="E121" s="88">
        <v>1150</v>
      </c>
    </row>
    <row r="122" spans="1:5" x14ac:dyDescent="0.25">
      <c r="A122" s="81"/>
      <c r="B122" s="85"/>
      <c r="C122" s="86"/>
      <c r="D122" s="95"/>
      <c r="E122" s="88"/>
    </row>
    <row r="123" spans="1:5" x14ac:dyDescent="0.25">
      <c r="A123" s="81"/>
      <c r="B123" s="85"/>
      <c r="C123" s="86"/>
      <c r="D123" s="95"/>
      <c r="E123" s="88"/>
    </row>
    <row r="124" spans="1:5" x14ac:dyDescent="0.25">
      <c r="A124" s="81"/>
      <c r="B124" s="85"/>
      <c r="C124" s="86"/>
      <c r="D124" s="95"/>
      <c r="E124" s="88"/>
    </row>
    <row r="125" spans="1:5" x14ac:dyDescent="0.25">
      <c r="A125" s="81"/>
      <c r="B125" s="85"/>
      <c r="C125" s="86"/>
      <c r="D125" s="95"/>
      <c r="E125" s="88"/>
    </row>
    <row r="126" spans="1:5" x14ac:dyDescent="0.25">
      <c r="A126" s="81"/>
      <c r="B126" s="85"/>
      <c r="C126" s="86"/>
      <c r="D126" s="95"/>
      <c r="E126" s="88"/>
    </row>
    <row r="127" spans="1:5" x14ac:dyDescent="0.25">
      <c r="A127" s="81"/>
      <c r="B127" s="85"/>
      <c r="C127" s="86"/>
      <c r="D127" s="95"/>
      <c r="E127" s="88"/>
    </row>
    <row r="128" spans="1:5" x14ac:dyDescent="0.25">
      <c r="A128" s="81"/>
      <c r="B128" s="85"/>
      <c r="C128" s="86"/>
      <c r="D128" s="95"/>
      <c r="E128" s="88"/>
    </row>
    <row r="129" spans="1:5" x14ac:dyDescent="0.25">
      <c r="A129" s="81"/>
      <c r="B129" s="85"/>
      <c r="C129" s="86"/>
      <c r="D129" s="95"/>
      <c r="E129" s="88"/>
    </row>
    <row r="130" spans="1:5" x14ac:dyDescent="0.25">
      <c r="A130" s="81"/>
      <c r="B130" s="85"/>
      <c r="C130" s="86"/>
      <c r="D130" s="95"/>
      <c r="E130" s="88">
        <f>SUM(E111:E129)</f>
        <v>39527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G13" sqref="G13"/>
    </sheetView>
  </sheetViews>
  <sheetFormatPr defaultRowHeight="15" x14ac:dyDescent="0.25"/>
  <sheetData>
    <row r="1" spans="1:11" x14ac:dyDescent="0.25">
      <c r="A1" s="69"/>
      <c r="B1" s="70" t="s">
        <v>55</v>
      </c>
      <c r="C1" s="70"/>
      <c r="D1" s="1"/>
      <c r="E1" s="68" t="s">
        <v>81</v>
      </c>
    </row>
    <row r="2" spans="1:11" ht="16.5" thickBot="1" x14ac:dyDescent="0.3">
      <c r="A2" s="71"/>
      <c r="B2" s="72" t="s">
        <v>82</v>
      </c>
      <c r="C2" s="72"/>
      <c r="D2" s="73"/>
      <c r="E2" s="74"/>
    </row>
    <row r="3" spans="1:11" ht="15.75" thickBot="1" x14ac:dyDescent="0.3">
      <c r="A3" s="75" t="s">
        <v>56</v>
      </c>
      <c r="B3" s="76" t="s">
        <v>57</v>
      </c>
      <c r="C3" s="77" t="s">
        <v>58</v>
      </c>
      <c r="D3" s="78" t="s">
        <v>59</v>
      </c>
      <c r="E3" s="79" t="s">
        <v>60</v>
      </c>
    </row>
    <row r="4" spans="1:11" x14ac:dyDescent="0.25">
      <c r="A4" s="60">
        <v>1</v>
      </c>
      <c r="B4" s="80">
        <v>40849</v>
      </c>
      <c r="C4" s="61" t="s">
        <v>63</v>
      </c>
      <c r="D4" s="81"/>
      <c r="E4" s="82">
        <v>650</v>
      </c>
      <c r="G4" s="87" t="s">
        <v>83</v>
      </c>
    </row>
    <row r="5" spans="1:11" x14ac:dyDescent="0.25">
      <c r="A5" s="83">
        <v>2</v>
      </c>
      <c r="B5" s="80">
        <v>40850</v>
      </c>
      <c r="C5" s="86" t="s">
        <v>61</v>
      </c>
      <c r="D5" s="81" t="s">
        <v>62</v>
      </c>
      <c r="E5" s="84">
        <v>10000</v>
      </c>
    </row>
    <row r="6" spans="1:11" x14ac:dyDescent="0.25">
      <c r="A6" s="81">
        <v>3</v>
      </c>
      <c r="B6" s="80">
        <v>40850</v>
      </c>
      <c r="C6" s="86" t="s">
        <v>64</v>
      </c>
      <c r="D6" s="81" t="s">
        <v>65</v>
      </c>
      <c r="E6" s="82">
        <v>4890</v>
      </c>
    </row>
    <row r="7" spans="1:11" x14ac:dyDescent="0.25">
      <c r="A7" s="81">
        <v>4</v>
      </c>
      <c r="B7" s="85">
        <v>40819</v>
      </c>
      <c r="C7" s="86" t="s">
        <v>66</v>
      </c>
      <c r="D7" s="81" t="s">
        <v>67</v>
      </c>
      <c r="E7" s="82">
        <v>900</v>
      </c>
    </row>
    <row r="8" spans="1:11" x14ac:dyDescent="0.25">
      <c r="A8" s="81">
        <v>5</v>
      </c>
      <c r="B8" s="85">
        <v>40852</v>
      </c>
      <c r="C8" s="86" t="s">
        <v>68</v>
      </c>
      <c r="D8" s="81" t="s">
        <v>69</v>
      </c>
      <c r="E8" s="82">
        <v>16450</v>
      </c>
      <c r="F8">
        <f>94*175</f>
        <v>16450</v>
      </c>
      <c r="H8">
        <v>198550</v>
      </c>
      <c r="K8" t="s">
        <v>84</v>
      </c>
    </row>
    <row r="9" spans="1:11" x14ac:dyDescent="0.25">
      <c r="A9" s="81">
        <v>6</v>
      </c>
      <c r="B9" s="85">
        <v>40876</v>
      </c>
      <c r="C9" s="86" t="s">
        <v>70</v>
      </c>
      <c r="D9" s="81" t="s">
        <v>71</v>
      </c>
      <c r="E9" s="82">
        <v>8240</v>
      </c>
      <c r="H9">
        <v>41130</v>
      </c>
    </row>
    <row r="10" spans="1:11" x14ac:dyDescent="0.25">
      <c r="A10" s="81">
        <v>7</v>
      </c>
      <c r="B10" s="85"/>
      <c r="C10" s="86"/>
      <c r="D10" s="81"/>
      <c r="E10" s="82"/>
      <c r="H10">
        <f>SUM(H8:H9)</f>
        <v>239680</v>
      </c>
    </row>
    <row r="11" spans="1:11" x14ac:dyDescent="0.25">
      <c r="A11" s="81">
        <v>8</v>
      </c>
      <c r="B11" s="85"/>
      <c r="C11" s="86"/>
      <c r="D11" s="81"/>
      <c r="E11" s="82"/>
    </row>
    <row r="12" spans="1:11" x14ac:dyDescent="0.25">
      <c r="A12" s="81">
        <v>9</v>
      </c>
      <c r="B12" s="85"/>
      <c r="C12" s="86"/>
      <c r="D12" s="81"/>
      <c r="E12" s="82"/>
    </row>
    <row r="13" spans="1:11" x14ac:dyDescent="0.25">
      <c r="A13" s="81">
        <v>10</v>
      </c>
      <c r="B13" s="85"/>
      <c r="C13" s="86"/>
      <c r="D13" s="81"/>
      <c r="E13" s="82"/>
    </row>
    <row r="14" spans="1:11" x14ac:dyDescent="0.25">
      <c r="A14" s="81">
        <v>11</v>
      </c>
      <c r="B14" s="85"/>
      <c r="C14" s="86"/>
      <c r="D14" s="81"/>
      <c r="E14" s="8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workbookViewId="0">
      <selection activeCell="L6" sqref="L6"/>
    </sheetView>
  </sheetViews>
  <sheetFormatPr defaultRowHeight="15" x14ac:dyDescent="0.25"/>
  <sheetData>
    <row r="1" spans="1:16" x14ac:dyDescent="0.25">
      <c r="A1" s="110" t="s">
        <v>205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</row>
    <row r="2" spans="1:16" x14ac:dyDescent="0.25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</row>
    <row r="3" spans="1:16" x14ac:dyDescent="0.25">
      <c r="A3" s="111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</row>
    <row r="4" spans="1:16" x14ac:dyDescent="0.25">
      <c r="A4" s="111"/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</row>
    <row r="5" spans="1:16" ht="15.75" thickBot="1" x14ac:dyDescent="0.3">
      <c r="A5" s="111"/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</row>
    <row r="6" spans="1:16" ht="115.5" thickBot="1" x14ac:dyDescent="0.3">
      <c r="A6" s="101" t="s">
        <v>118</v>
      </c>
      <c r="B6" s="102" t="s">
        <v>119</v>
      </c>
      <c r="C6" s="3" t="s">
        <v>120</v>
      </c>
      <c r="D6" s="5" t="s">
        <v>121</v>
      </c>
      <c r="E6" s="5" t="s">
        <v>122</v>
      </c>
      <c r="F6" s="5" t="s">
        <v>0</v>
      </c>
      <c r="G6" s="5" t="s">
        <v>2</v>
      </c>
      <c r="H6" s="5" t="s">
        <v>4</v>
      </c>
      <c r="I6" s="5" t="s">
        <v>123</v>
      </c>
      <c r="J6" s="5" t="s">
        <v>8</v>
      </c>
      <c r="K6" s="5" t="s">
        <v>10</v>
      </c>
      <c r="L6" s="5" t="s">
        <v>12</v>
      </c>
      <c r="M6" s="5" t="s">
        <v>14</v>
      </c>
      <c r="N6" s="5" t="s">
        <v>16</v>
      </c>
      <c r="O6" s="5" t="s">
        <v>18</v>
      </c>
      <c r="P6" s="6" t="s">
        <v>124</v>
      </c>
    </row>
    <row r="7" spans="1:16" ht="38.25" x14ac:dyDescent="0.25">
      <c r="A7" s="101">
        <v>1</v>
      </c>
      <c r="B7" s="103" t="s">
        <v>125</v>
      </c>
      <c r="C7" s="103" t="s">
        <v>126</v>
      </c>
      <c r="D7" s="104">
        <v>0</v>
      </c>
      <c r="E7" s="104">
        <v>0</v>
      </c>
      <c r="F7" s="104">
        <v>0</v>
      </c>
      <c r="G7" s="104">
        <v>0</v>
      </c>
      <c r="H7" s="104">
        <v>0</v>
      </c>
      <c r="I7" s="104">
        <v>0</v>
      </c>
      <c r="J7" s="104">
        <v>0</v>
      </c>
      <c r="K7" s="104">
        <v>0</v>
      </c>
      <c r="L7" s="104">
        <v>0</v>
      </c>
      <c r="M7" s="105">
        <v>0</v>
      </c>
      <c r="N7" s="105">
        <v>0</v>
      </c>
      <c r="O7" s="105">
        <v>0</v>
      </c>
      <c r="P7" s="106">
        <f>SUM(B7:O7)</f>
        <v>0</v>
      </c>
    </row>
    <row r="8" spans="1:16" ht="51" x14ac:dyDescent="0.25">
      <c r="A8" s="101">
        <v>2</v>
      </c>
      <c r="B8" s="107" t="s">
        <v>127</v>
      </c>
      <c r="C8" s="107" t="s">
        <v>128</v>
      </c>
      <c r="D8" s="104">
        <v>0</v>
      </c>
      <c r="E8" s="104">
        <v>0</v>
      </c>
      <c r="F8" s="104">
        <v>0</v>
      </c>
      <c r="G8" s="104">
        <v>0</v>
      </c>
      <c r="H8" s="104">
        <v>0</v>
      </c>
      <c r="I8" s="104">
        <v>0</v>
      </c>
      <c r="J8" s="104">
        <v>0</v>
      </c>
      <c r="K8" s="104">
        <v>0</v>
      </c>
      <c r="L8" s="104">
        <v>0</v>
      </c>
      <c r="M8" s="105">
        <v>0</v>
      </c>
      <c r="N8" s="105">
        <v>0</v>
      </c>
      <c r="O8" s="105">
        <v>0</v>
      </c>
      <c r="P8" s="106">
        <f t="shared" ref="P8:P46" si="0">SUM(B8:O8)</f>
        <v>0</v>
      </c>
    </row>
    <row r="9" spans="1:16" ht="38.25" x14ac:dyDescent="0.25">
      <c r="A9" s="101">
        <v>3</v>
      </c>
      <c r="B9" s="107" t="s">
        <v>129</v>
      </c>
      <c r="C9" s="107" t="s">
        <v>130</v>
      </c>
      <c r="D9" s="104">
        <v>0</v>
      </c>
      <c r="E9" s="104">
        <v>0</v>
      </c>
      <c r="F9" s="104">
        <v>0</v>
      </c>
      <c r="G9" s="104">
        <v>0</v>
      </c>
      <c r="H9" s="104">
        <v>0</v>
      </c>
      <c r="I9" s="104">
        <v>0</v>
      </c>
      <c r="J9" s="104">
        <v>0</v>
      </c>
      <c r="K9" s="104">
        <v>0</v>
      </c>
      <c r="L9" s="104">
        <v>0</v>
      </c>
      <c r="M9" s="105">
        <v>0</v>
      </c>
      <c r="N9" s="105">
        <v>0</v>
      </c>
      <c r="O9" s="105">
        <v>0</v>
      </c>
      <c r="P9" s="106">
        <f t="shared" si="0"/>
        <v>0</v>
      </c>
    </row>
    <row r="10" spans="1:16" ht="51" x14ac:dyDescent="0.25">
      <c r="A10" s="101">
        <v>4</v>
      </c>
      <c r="B10" s="107" t="s">
        <v>131</v>
      </c>
      <c r="C10" s="107" t="s">
        <v>132</v>
      </c>
      <c r="D10" s="104">
        <v>0</v>
      </c>
      <c r="E10" s="104">
        <v>0</v>
      </c>
      <c r="F10" s="104">
        <v>0</v>
      </c>
      <c r="G10" s="104">
        <v>0</v>
      </c>
      <c r="H10" s="104">
        <v>0</v>
      </c>
      <c r="I10" s="104">
        <v>0</v>
      </c>
      <c r="J10" s="104">
        <v>0</v>
      </c>
      <c r="K10" s="104">
        <v>0</v>
      </c>
      <c r="L10" s="104">
        <v>0</v>
      </c>
      <c r="M10" s="105">
        <v>0</v>
      </c>
      <c r="N10" s="105">
        <v>0</v>
      </c>
      <c r="O10" s="105">
        <v>0</v>
      </c>
      <c r="P10" s="106">
        <f t="shared" si="0"/>
        <v>0</v>
      </c>
    </row>
    <row r="11" spans="1:16" ht="38.25" x14ac:dyDescent="0.25">
      <c r="A11" s="101">
        <v>5</v>
      </c>
      <c r="B11" s="107" t="s">
        <v>133</v>
      </c>
      <c r="C11" s="107" t="s">
        <v>134</v>
      </c>
      <c r="D11" s="104">
        <v>0</v>
      </c>
      <c r="E11" s="104">
        <v>0</v>
      </c>
      <c r="F11" s="104">
        <v>0</v>
      </c>
      <c r="G11" s="104">
        <v>0</v>
      </c>
      <c r="H11" s="104">
        <v>0</v>
      </c>
      <c r="I11" s="104">
        <v>0</v>
      </c>
      <c r="J11" s="104">
        <v>0</v>
      </c>
      <c r="K11" s="104">
        <v>0</v>
      </c>
      <c r="L11" s="104">
        <v>0</v>
      </c>
      <c r="M11" s="105">
        <v>0</v>
      </c>
      <c r="N11" s="105">
        <v>0</v>
      </c>
      <c r="O11" s="105">
        <v>0</v>
      </c>
      <c r="P11" s="106">
        <f t="shared" si="0"/>
        <v>0</v>
      </c>
    </row>
    <row r="12" spans="1:16" ht="51" x14ac:dyDescent="0.25">
      <c r="A12" s="101">
        <v>6</v>
      </c>
      <c r="B12" s="107" t="s">
        <v>135</v>
      </c>
      <c r="C12" s="107" t="s">
        <v>136</v>
      </c>
      <c r="D12" s="108">
        <v>0</v>
      </c>
      <c r="E12" s="108">
        <v>0</v>
      </c>
      <c r="F12" s="108">
        <v>0</v>
      </c>
      <c r="G12" s="104">
        <v>0</v>
      </c>
      <c r="H12" s="104">
        <v>0</v>
      </c>
      <c r="I12" s="104">
        <v>0</v>
      </c>
      <c r="J12" s="104">
        <v>0</v>
      </c>
      <c r="K12" s="104">
        <v>0</v>
      </c>
      <c r="L12" s="104">
        <v>0</v>
      </c>
      <c r="M12" s="105">
        <v>0</v>
      </c>
      <c r="N12" s="105">
        <v>0</v>
      </c>
      <c r="O12" s="105">
        <v>0</v>
      </c>
      <c r="P12" s="106">
        <f t="shared" si="0"/>
        <v>0</v>
      </c>
    </row>
    <row r="13" spans="1:16" ht="63.75" x14ac:dyDescent="0.25">
      <c r="A13" s="101">
        <v>7</v>
      </c>
      <c r="B13" s="107" t="s">
        <v>137</v>
      </c>
      <c r="C13" s="107" t="s">
        <v>138</v>
      </c>
      <c r="D13" s="108">
        <v>0</v>
      </c>
      <c r="E13" s="108">
        <v>0</v>
      </c>
      <c r="F13" s="108">
        <v>0</v>
      </c>
      <c r="G13" s="104">
        <v>0</v>
      </c>
      <c r="H13" s="104">
        <v>0</v>
      </c>
      <c r="I13" s="104">
        <v>0</v>
      </c>
      <c r="J13" s="104">
        <v>0</v>
      </c>
      <c r="K13" s="104">
        <v>0</v>
      </c>
      <c r="L13" s="104">
        <v>0</v>
      </c>
      <c r="M13" s="105">
        <v>0</v>
      </c>
      <c r="N13" s="105">
        <v>0</v>
      </c>
      <c r="O13" s="105">
        <v>0</v>
      </c>
      <c r="P13" s="106">
        <f t="shared" si="0"/>
        <v>0</v>
      </c>
    </row>
    <row r="14" spans="1:16" ht="38.25" x14ac:dyDescent="0.25">
      <c r="A14" s="101">
        <v>8</v>
      </c>
      <c r="B14" s="107" t="s">
        <v>139</v>
      </c>
      <c r="C14" s="107" t="s">
        <v>140</v>
      </c>
      <c r="D14" s="108"/>
      <c r="E14" s="108"/>
      <c r="F14" s="108"/>
      <c r="G14" s="104">
        <v>0</v>
      </c>
      <c r="H14" s="104">
        <v>0</v>
      </c>
      <c r="I14" s="104">
        <v>0</v>
      </c>
      <c r="J14" s="104">
        <v>0</v>
      </c>
      <c r="K14" s="104">
        <v>0</v>
      </c>
      <c r="L14" s="104">
        <v>0</v>
      </c>
      <c r="M14" s="105">
        <v>0</v>
      </c>
      <c r="N14" s="105">
        <v>0</v>
      </c>
      <c r="O14" s="105">
        <v>0</v>
      </c>
      <c r="P14" s="106">
        <f t="shared" si="0"/>
        <v>0</v>
      </c>
    </row>
    <row r="15" spans="1:16" ht="63.75" x14ac:dyDescent="0.25">
      <c r="A15" s="101">
        <v>9</v>
      </c>
      <c r="B15" s="107" t="s">
        <v>141</v>
      </c>
      <c r="C15" s="107" t="s">
        <v>142</v>
      </c>
      <c r="D15" s="108">
        <v>0</v>
      </c>
      <c r="E15" s="108">
        <v>0</v>
      </c>
      <c r="F15" s="108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5">
        <v>0</v>
      </c>
      <c r="N15" s="105">
        <v>0</v>
      </c>
      <c r="O15" s="105">
        <v>0</v>
      </c>
      <c r="P15" s="106">
        <f t="shared" si="0"/>
        <v>0</v>
      </c>
    </row>
    <row r="16" spans="1:16" ht="51" x14ac:dyDescent="0.25">
      <c r="A16" s="101">
        <v>10</v>
      </c>
      <c r="B16" s="107" t="s">
        <v>143</v>
      </c>
      <c r="C16" s="107" t="s">
        <v>144</v>
      </c>
      <c r="D16" s="108">
        <v>0</v>
      </c>
      <c r="E16" s="108">
        <v>0</v>
      </c>
      <c r="F16" s="108">
        <v>0</v>
      </c>
      <c r="G16" s="104">
        <v>0</v>
      </c>
      <c r="H16" s="104">
        <v>0</v>
      </c>
      <c r="I16" s="104">
        <v>0</v>
      </c>
      <c r="J16" s="104">
        <v>0</v>
      </c>
      <c r="K16" s="104">
        <v>0</v>
      </c>
      <c r="L16" s="104">
        <v>0</v>
      </c>
      <c r="M16" s="105">
        <v>0</v>
      </c>
      <c r="N16" s="105">
        <v>0</v>
      </c>
      <c r="O16" s="105">
        <v>0</v>
      </c>
      <c r="P16" s="106">
        <f t="shared" si="0"/>
        <v>0</v>
      </c>
    </row>
    <row r="17" spans="1:16" ht="38.25" x14ac:dyDescent="0.25">
      <c r="A17" s="101">
        <v>11</v>
      </c>
      <c r="B17" s="107" t="s">
        <v>145</v>
      </c>
      <c r="C17" s="107" t="s">
        <v>146</v>
      </c>
      <c r="D17" s="108">
        <v>0</v>
      </c>
      <c r="E17" s="108">
        <v>0</v>
      </c>
      <c r="F17" s="108">
        <v>0</v>
      </c>
      <c r="G17" s="104">
        <v>0</v>
      </c>
      <c r="H17" s="104">
        <v>0</v>
      </c>
      <c r="I17" s="104">
        <v>0</v>
      </c>
      <c r="J17" s="104">
        <v>0</v>
      </c>
      <c r="K17" s="104">
        <v>0</v>
      </c>
      <c r="L17" s="104">
        <v>0</v>
      </c>
      <c r="M17" s="105">
        <v>0</v>
      </c>
      <c r="N17" s="105">
        <v>0</v>
      </c>
      <c r="O17" s="105">
        <v>0</v>
      </c>
      <c r="P17" s="106">
        <f t="shared" si="0"/>
        <v>0</v>
      </c>
    </row>
    <row r="18" spans="1:16" ht="25.5" x14ac:dyDescent="0.25">
      <c r="A18" s="101">
        <v>12</v>
      </c>
      <c r="B18" s="107" t="s">
        <v>147</v>
      </c>
      <c r="C18" s="107" t="s">
        <v>148</v>
      </c>
      <c r="D18" s="108">
        <v>0</v>
      </c>
      <c r="E18" s="108">
        <v>0</v>
      </c>
      <c r="F18" s="108">
        <v>0</v>
      </c>
      <c r="G18" s="104">
        <v>0</v>
      </c>
      <c r="H18" s="104">
        <v>0</v>
      </c>
      <c r="I18" s="104">
        <v>0</v>
      </c>
      <c r="J18" s="104">
        <v>0</v>
      </c>
      <c r="K18" s="104">
        <v>0</v>
      </c>
      <c r="L18" s="104">
        <v>0</v>
      </c>
      <c r="M18" s="105">
        <v>0</v>
      </c>
      <c r="N18" s="105">
        <v>0</v>
      </c>
      <c r="O18" s="105">
        <v>0</v>
      </c>
      <c r="P18" s="106">
        <f t="shared" si="0"/>
        <v>0</v>
      </c>
    </row>
    <row r="19" spans="1:16" ht="38.25" x14ac:dyDescent="0.25">
      <c r="A19" s="101">
        <v>13</v>
      </c>
      <c r="B19" s="107" t="s">
        <v>149</v>
      </c>
      <c r="C19" s="107" t="s">
        <v>150</v>
      </c>
      <c r="D19" s="108">
        <v>0</v>
      </c>
      <c r="E19" s="108">
        <v>0</v>
      </c>
      <c r="F19" s="108">
        <v>0</v>
      </c>
      <c r="G19" s="104">
        <v>0</v>
      </c>
      <c r="H19" s="104">
        <v>0</v>
      </c>
      <c r="I19" s="104"/>
      <c r="J19" s="104"/>
      <c r="K19" s="104">
        <v>0</v>
      </c>
      <c r="L19" s="104">
        <v>0</v>
      </c>
      <c r="M19" s="105">
        <v>0</v>
      </c>
      <c r="N19" s="105">
        <v>0</v>
      </c>
      <c r="O19" s="105">
        <v>0</v>
      </c>
      <c r="P19" s="106">
        <f t="shared" si="0"/>
        <v>0</v>
      </c>
    </row>
    <row r="20" spans="1:16" ht="51" x14ac:dyDescent="0.25">
      <c r="A20" s="101">
        <v>14</v>
      </c>
      <c r="B20" s="107" t="s">
        <v>151</v>
      </c>
      <c r="C20" s="107" t="s">
        <v>152</v>
      </c>
      <c r="D20" s="108">
        <v>0</v>
      </c>
      <c r="E20" s="108">
        <v>0</v>
      </c>
      <c r="F20" s="108">
        <v>0</v>
      </c>
      <c r="G20" s="104">
        <v>0</v>
      </c>
      <c r="H20" s="104">
        <v>0</v>
      </c>
      <c r="I20" s="104">
        <v>0</v>
      </c>
      <c r="J20" s="104">
        <v>0</v>
      </c>
      <c r="K20" s="104">
        <v>0</v>
      </c>
      <c r="L20" s="104">
        <v>0</v>
      </c>
      <c r="M20" s="105">
        <v>0</v>
      </c>
      <c r="N20" s="105">
        <v>0</v>
      </c>
      <c r="O20" s="105">
        <v>0</v>
      </c>
      <c r="P20" s="106">
        <f t="shared" si="0"/>
        <v>0</v>
      </c>
    </row>
    <row r="21" spans="1:16" ht="38.25" x14ac:dyDescent="0.25">
      <c r="A21" s="101">
        <v>15</v>
      </c>
      <c r="B21" s="107" t="s">
        <v>153</v>
      </c>
      <c r="C21" s="107" t="s">
        <v>154</v>
      </c>
      <c r="D21" s="108">
        <v>0</v>
      </c>
      <c r="E21" s="108">
        <v>0</v>
      </c>
      <c r="F21" s="108">
        <v>0</v>
      </c>
      <c r="G21" s="104">
        <v>0</v>
      </c>
      <c r="H21" s="104">
        <v>0</v>
      </c>
      <c r="I21" s="104">
        <v>0</v>
      </c>
      <c r="J21" s="104">
        <v>0</v>
      </c>
      <c r="K21" s="104">
        <v>0</v>
      </c>
      <c r="L21" s="104">
        <v>0</v>
      </c>
      <c r="M21" s="105">
        <v>0</v>
      </c>
      <c r="N21" s="105">
        <v>0</v>
      </c>
      <c r="O21" s="105">
        <v>0</v>
      </c>
      <c r="P21" s="106">
        <f t="shared" si="0"/>
        <v>0</v>
      </c>
    </row>
    <row r="22" spans="1:16" ht="63.75" x14ac:dyDescent="0.25">
      <c r="A22" s="101">
        <v>16</v>
      </c>
      <c r="B22" s="107" t="s">
        <v>155</v>
      </c>
      <c r="C22" s="107" t="s">
        <v>156</v>
      </c>
      <c r="D22" s="108">
        <v>0</v>
      </c>
      <c r="E22" s="108">
        <v>0</v>
      </c>
      <c r="F22" s="108">
        <v>0</v>
      </c>
      <c r="G22" s="104">
        <v>0</v>
      </c>
      <c r="H22" s="104">
        <v>0</v>
      </c>
      <c r="I22" s="104">
        <v>0</v>
      </c>
      <c r="J22" s="104">
        <v>0</v>
      </c>
      <c r="K22" s="104">
        <v>0</v>
      </c>
      <c r="L22" s="104">
        <v>0</v>
      </c>
      <c r="M22" s="105">
        <v>0</v>
      </c>
      <c r="N22" s="105">
        <v>0</v>
      </c>
      <c r="O22" s="105">
        <v>0</v>
      </c>
      <c r="P22" s="106">
        <v>0</v>
      </c>
    </row>
    <row r="23" spans="1:16" ht="38.25" x14ac:dyDescent="0.25">
      <c r="A23" s="101">
        <v>17</v>
      </c>
      <c r="B23" s="107" t="s">
        <v>157</v>
      </c>
      <c r="C23" s="107" t="s">
        <v>158</v>
      </c>
      <c r="D23" s="109">
        <v>0</v>
      </c>
      <c r="E23" s="109">
        <v>0</v>
      </c>
      <c r="F23" s="109">
        <v>0</v>
      </c>
      <c r="G23" s="104">
        <v>0</v>
      </c>
      <c r="H23" s="104">
        <v>0</v>
      </c>
      <c r="I23" s="104">
        <v>0</v>
      </c>
      <c r="J23" s="104">
        <v>0</v>
      </c>
      <c r="K23" s="104">
        <v>0</v>
      </c>
      <c r="L23" s="104">
        <v>0</v>
      </c>
      <c r="M23" s="105">
        <v>0</v>
      </c>
      <c r="N23" s="105">
        <v>0</v>
      </c>
      <c r="O23" s="105">
        <v>0</v>
      </c>
      <c r="P23" s="106">
        <f t="shared" si="0"/>
        <v>0</v>
      </c>
    </row>
    <row r="24" spans="1:16" ht="63.75" x14ac:dyDescent="0.25">
      <c r="A24" s="101">
        <v>18</v>
      </c>
      <c r="B24" s="107" t="s">
        <v>159</v>
      </c>
      <c r="C24" s="107" t="s">
        <v>160</v>
      </c>
      <c r="D24" s="108">
        <v>0</v>
      </c>
      <c r="E24" s="108">
        <v>0</v>
      </c>
      <c r="F24" s="108">
        <v>0</v>
      </c>
      <c r="G24" s="104">
        <v>0</v>
      </c>
      <c r="H24" s="104">
        <v>0</v>
      </c>
      <c r="I24" s="104">
        <v>0</v>
      </c>
      <c r="J24" s="104">
        <v>0</v>
      </c>
      <c r="K24" s="104">
        <v>0</v>
      </c>
      <c r="L24" s="104">
        <v>0</v>
      </c>
      <c r="M24" s="105">
        <v>0</v>
      </c>
      <c r="N24" s="105">
        <v>0</v>
      </c>
      <c r="O24" s="105">
        <v>0</v>
      </c>
      <c r="P24" s="106">
        <f t="shared" si="0"/>
        <v>0</v>
      </c>
    </row>
    <row r="25" spans="1:16" ht="63.75" x14ac:dyDescent="0.25">
      <c r="A25" s="101">
        <v>19</v>
      </c>
      <c r="B25" s="107" t="s">
        <v>161</v>
      </c>
      <c r="C25" s="107" t="s">
        <v>162</v>
      </c>
      <c r="D25" s="108">
        <v>0</v>
      </c>
      <c r="E25" s="108">
        <v>0</v>
      </c>
      <c r="F25" s="108">
        <v>0</v>
      </c>
      <c r="G25" s="104">
        <v>0</v>
      </c>
      <c r="H25" s="104" t="s">
        <v>163</v>
      </c>
      <c r="I25" s="104">
        <v>0</v>
      </c>
      <c r="J25" s="104">
        <v>0</v>
      </c>
      <c r="K25" s="104">
        <v>0</v>
      </c>
      <c r="L25" s="104">
        <v>0</v>
      </c>
      <c r="M25" s="105">
        <v>0</v>
      </c>
      <c r="N25" s="105">
        <v>0</v>
      </c>
      <c r="O25" s="105">
        <v>0</v>
      </c>
      <c r="P25" s="106">
        <f t="shared" si="0"/>
        <v>0</v>
      </c>
    </row>
    <row r="26" spans="1:16" ht="63.75" x14ac:dyDescent="0.25">
      <c r="A26" s="101">
        <v>20</v>
      </c>
      <c r="B26" s="107" t="s">
        <v>164</v>
      </c>
      <c r="C26" s="107" t="s">
        <v>165</v>
      </c>
      <c r="D26" s="108">
        <v>0</v>
      </c>
      <c r="E26" s="108">
        <v>0</v>
      </c>
      <c r="F26" s="108">
        <v>0</v>
      </c>
      <c r="G26" s="104">
        <v>0</v>
      </c>
      <c r="H26" s="104">
        <v>0</v>
      </c>
      <c r="I26" s="104">
        <v>0</v>
      </c>
      <c r="J26" s="104">
        <v>0</v>
      </c>
      <c r="K26" s="104">
        <v>0</v>
      </c>
      <c r="L26" s="104">
        <v>0</v>
      </c>
      <c r="M26" s="105">
        <v>0</v>
      </c>
      <c r="N26" s="105">
        <v>0</v>
      </c>
      <c r="O26" s="105">
        <v>0</v>
      </c>
      <c r="P26" s="106">
        <f t="shared" si="0"/>
        <v>0</v>
      </c>
    </row>
    <row r="27" spans="1:16" ht="25.5" x14ac:dyDescent="0.25">
      <c r="A27" s="101">
        <v>21</v>
      </c>
      <c r="B27" s="107" t="s">
        <v>166</v>
      </c>
      <c r="C27" s="107" t="s">
        <v>167</v>
      </c>
      <c r="D27" s="108">
        <v>0</v>
      </c>
      <c r="E27" s="108">
        <v>0</v>
      </c>
      <c r="F27" s="108">
        <v>0</v>
      </c>
      <c r="G27" s="104">
        <v>0</v>
      </c>
      <c r="H27" s="104">
        <v>0</v>
      </c>
      <c r="I27" s="104">
        <v>0</v>
      </c>
      <c r="J27" s="104">
        <v>0</v>
      </c>
      <c r="K27" s="104">
        <v>0</v>
      </c>
      <c r="L27" s="104">
        <v>0</v>
      </c>
      <c r="M27" s="105">
        <v>0</v>
      </c>
      <c r="N27" s="105">
        <v>0</v>
      </c>
      <c r="O27" s="105">
        <v>0</v>
      </c>
      <c r="P27" s="106">
        <f t="shared" si="0"/>
        <v>0</v>
      </c>
    </row>
    <row r="28" spans="1:16" ht="51" x14ac:dyDescent="0.25">
      <c r="A28" s="101">
        <v>22</v>
      </c>
      <c r="B28" s="107" t="s">
        <v>168</v>
      </c>
      <c r="C28" s="107" t="s">
        <v>169</v>
      </c>
      <c r="D28" s="108">
        <v>0</v>
      </c>
      <c r="E28" s="108">
        <v>0</v>
      </c>
      <c r="F28" s="108">
        <v>0</v>
      </c>
      <c r="G28" s="104">
        <v>0</v>
      </c>
      <c r="H28" s="104">
        <v>0</v>
      </c>
      <c r="I28" s="104">
        <v>0</v>
      </c>
      <c r="J28" s="104">
        <v>0</v>
      </c>
      <c r="K28" s="104">
        <v>0</v>
      </c>
      <c r="L28" s="104">
        <v>0</v>
      </c>
      <c r="M28" s="105">
        <v>0</v>
      </c>
      <c r="N28" s="105">
        <v>0</v>
      </c>
      <c r="O28" s="105">
        <v>0</v>
      </c>
      <c r="P28" s="106">
        <f t="shared" si="0"/>
        <v>0</v>
      </c>
    </row>
    <row r="29" spans="1:16" ht="25.5" x14ac:dyDescent="0.25">
      <c r="A29" s="101">
        <v>23</v>
      </c>
      <c r="B29" s="107" t="s">
        <v>170</v>
      </c>
      <c r="C29" s="107" t="s">
        <v>171</v>
      </c>
      <c r="D29" s="108">
        <v>0</v>
      </c>
      <c r="E29" s="108">
        <v>0</v>
      </c>
      <c r="F29" s="108">
        <v>0</v>
      </c>
      <c r="G29" s="104">
        <v>0</v>
      </c>
      <c r="H29" s="104">
        <v>0</v>
      </c>
      <c r="I29" s="104">
        <v>0</v>
      </c>
      <c r="J29" s="104">
        <v>0</v>
      </c>
      <c r="K29" s="104">
        <v>0</v>
      </c>
      <c r="L29" s="104">
        <v>0</v>
      </c>
      <c r="M29" s="105">
        <v>0</v>
      </c>
      <c r="N29" s="105">
        <v>0</v>
      </c>
      <c r="O29" s="105">
        <v>0</v>
      </c>
      <c r="P29" s="106">
        <f t="shared" si="0"/>
        <v>0</v>
      </c>
    </row>
    <row r="30" spans="1:16" ht="38.25" x14ac:dyDescent="0.25">
      <c r="A30" s="101">
        <v>24</v>
      </c>
      <c r="B30" s="107" t="s">
        <v>172</v>
      </c>
      <c r="C30" s="107" t="s">
        <v>173</v>
      </c>
      <c r="D30" s="108">
        <v>0</v>
      </c>
      <c r="E30" s="108">
        <v>0</v>
      </c>
      <c r="F30" s="108">
        <v>0</v>
      </c>
      <c r="G30" s="104">
        <v>0</v>
      </c>
      <c r="H30" s="104">
        <v>0</v>
      </c>
      <c r="I30" s="104">
        <v>0</v>
      </c>
      <c r="J30" s="104">
        <v>0</v>
      </c>
      <c r="K30" s="104">
        <v>0</v>
      </c>
      <c r="L30" s="104">
        <v>0</v>
      </c>
      <c r="M30" s="105">
        <v>0</v>
      </c>
      <c r="N30" s="105">
        <v>0</v>
      </c>
      <c r="O30" s="105">
        <v>0</v>
      </c>
      <c r="P30" s="106">
        <f t="shared" si="0"/>
        <v>0</v>
      </c>
    </row>
    <row r="31" spans="1:16" ht="51" x14ac:dyDescent="0.25">
      <c r="A31" s="101">
        <v>25</v>
      </c>
      <c r="B31" s="107" t="s">
        <v>174</v>
      </c>
      <c r="C31" s="107" t="s">
        <v>175</v>
      </c>
      <c r="D31" s="109">
        <v>0</v>
      </c>
      <c r="E31" s="109">
        <v>0</v>
      </c>
      <c r="F31" s="109">
        <v>0</v>
      </c>
      <c r="G31" s="104">
        <v>0</v>
      </c>
      <c r="H31" s="104">
        <v>0</v>
      </c>
      <c r="I31" s="104">
        <v>0</v>
      </c>
      <c r="J31" s="104">
        <v>0</v>
      </c>
      <c r="K31" s="104">
        <v>0</v>
      </c>
      <c r="L31" s="104">
        <v>0</v>
      </c>
      <c r="M31" s="105">
        <v>0</v>
      </c>
      <c r="N31" s="105">
        <v>0</v>
      </c>
      <c r="O31" s="105">
        <v>0</v>
      </c>
      <c r="P31" s="106">
        <f t="shared" si="0"/>
        <v>0</v>
      </c>
    </row>
    <row r="32" spans="1:16" ht="51" x14ac:dyDescent="0.25">
      <c r="A32" s="101">
        <v>26</v>
      </c>
      <c r="B32" s="107" t="s">
        <v>176</v>
      </c>
      <c r="C32" s="107" t="s">
        <v>177</v>
      </c>
      <c r="D32" s="109">
        <v>0</v>
      </c>
      <c r="E32" s="109">
        <v>0</v>
      </c>
      <c r="F32" s="109">
        <v>0</v>
      </c>
      <c r="G32" s="104">
        <v>0</v>
      </c>
      <c r="H32" s="104">
        <v>0</v>
      </c>
      <c r="I32" s="104">
        <v>0</v>
      </c>
      <c r="J32" s="104">
        <v>0</v>
      </c>
      <c r="K32" s="104">
        <v>0</v>
      </c>
      <c r="L32" s="104">
        <v>0</v>
      </c>
      <c r="M32" s="105">
        <v>0</v>
      </c>
      <c r="N32" s="105">
        <v>0</v>
      </c>
      <c r="O32" s="105">
        <v>0</v>
      </c>
      <c r="P32" s="106">
        <f t="shared" si="0"/>
        <v>0</v>
      </c>
    </row>
    <row r="33" spans="1:16" ht="51" x14ac:dyDescent="0.25">
      <c r="A33" s="101">
        <v>27</v>
      </c>
      <c r="B33" s="107" t="s">
        <v>178</v>
      </c>
      <c r="C33" s="107" t="s">
        <v>179</v>
      </c>
      <c r="D33" s="108">
        <v>0</v>
      </c>
      <c r="E33" s="108">
        <v>0</v>
      </c>
      <c r="F33" s="108">
        <v>0</v>
      </c>
      <c r="G33" s="104">
        <v>0</v>
      </c>
      <c r="H33" s="104">
        <v>0</v>
      </c>
      <c r="I33" s="104">
        <v>0</v>
      </c>
      <c r="J33" s="104">
        <v>0</v>
      </c>
      <c r="K33" s="104">
        <v>0</v>
      </c>
      <c r="L33" s="104">
        <v>0</v>
      </c>
      <c r="M33" s="105">
        <v>0</v>
      </c>
      <c r="N33" s="105">
        <v>0</v>
      </c>
      <c r="O33" s="105">
        <v>0</v>
      </c>
      <c r="P33" s="106">
        <f t="shared" si="0"/>
        <v>0</v>
      </c>
    </row>
    <row r="34" spans="1:16" ht="51" x14ac:dyDescent="0.25">
      <c r="A34" s="101">
        <v>28</v>
      </c>
      <c r="B34" s="107" t="s">
        <v>180</v>
      </c>
      <c r="C34" s="107" t="s">
        <v>179</v>
      </c>
      <c r="D34" s="108">
        <v>0</v>
      </c>
      <c r="E34" s="108">
        <v>0</v>
      </c>
      <c r="F34" s="108">
        <v>0</v>
      </c>
      <c r="G34" s="104">
        <v>0</v>
      </c>
      <c r="H34" s="104">
        <v>0</v>
      </c>
      <c r="I34" s="104">
        <v>0</v>
      </c>
      <c r="J34" s="104">
        <v>0</v>
      </c>
      <c r="K34" s="104">
        <v>0</v>
      </c>
      <c r="L34" s="104">
        <v>0</v>
      </c>
      <c r="M34" s="105">
        <v>0</v>
      </c>
      <c r="N34" s="105">
        <v>0</v>
      </c>
      <c r="O34" s="105">
        <v>0</v>
      </c>
      <c r="P34" s="106">
        <f t="shared" si="0"/>
        <v>0</v>
      </c>
    </row>
    <row r="35" spans="1:16" ht="51" x14ac:dyDescent="0.25">
      <c r="A35" s="101">
        <v>29</v>
      </c>
      <c r="B35" s="107" t="s">
        <v>181</v>
      </c>
      <c r="C35" s="107" t="s">
        <v>182</v>
      </c>
      <c r="D35" s="109">
        <v>0</v>
      </c>
      <c r="E35" s="109">
        <v>0</v>
      </c>
      <c r="F35" s="109">
        <v>0</v>
      </c>
      <c r="G35" s="104">
        <v>0</v>
      </c>
      <c r="H35" s="104">
        <v>0</v>
      </c>
      <c r="I35" s="104">
        <v>0</v>
      </c>
      <c r="J35" s="104">
        <v>0</v>
      </c>
      <c r="K35" s="104">
        <v>0</v>
      </c>
      <c r="L35" s="104">
        <v>0</v>
      </c>
      <c r="M35" s="105">
        <v>0</v>
      </c>
      <c r="N35" s="105">
        <v>0</v>
      </c>
      <c r="O35" s="105">
        <v>0</v>
      </c>
      <c r="P35" s="106">
        <f t="shared" si="0"/>
        <v>0</v>
      </c>
    </row>
    <row r="36" spans="1:16" ht="51" x14ac:dyDescent="0.25">
      <c r="A36" s="101">
        <v>30</v>
      </c>
      <c r="B36" s="107" t="s">
        <v>183</v>
      </c>
      <c r="C36" s="107" t="s">
        <v>184</v>
      </c>
      <c r="D36" s="109">
        <v>0</v>
      </c>
      <c r="E36" s="109">
        <v>0</v>
      </c>
      <c r="F36" s="109">
        <v>0</v>
      </c>
      <c r="G36" s="104">
        <v>0</v>
      </c>
      <c r="H36" s="104">
        <v>0</v>
      </c>
      <c r="I36" s="104">
        <v>0</v>
      </c>
      <c r="J36" s="104">
        <v>0</v>
      </c>
      <c r="K36" s="104">
        <v>0</v>
      </c>
      <c r="L36" s="104">
        <v>0</v>
      </c>
      <c r="M36" s="105">
        <v>0</v>
      </c>
      <c r="N36" s="105">
        <v>0</v>
      </c>
      <c r="O36" s="105">
        <v>0</v>
      </c>
      <c r="P36" s="106">
        <f t="shared" si="0"/>
        <v>0</v>
      </c>
    </row>
    <row r="37" spans="1:16" ht="38.25" x14ac:dyDescent="0.25">
      <c r="A37" s="101">
        <v>31</v>
      </c>
      <c r="B37" s="107" t="s">
        <v>185</v>
      </c>
      <c r="C37" s="107" t="s">
        <v>186</v>
      </c>
      <c r="D37" s="108">
        <v>0</v>
      </c>
      <c r="E37" s="108">
        <v>0</v>
      </c>
      <c r="F37" s="108">
        <v>0</v>
      </c>
      <c r="G37" s="104">
        <v>0</v>
      </c>
      <c r="H37" s="104">
        <v>0</v>
      </c>
      <c r="I37" s="104">
        <v>0</v>
      </c>
      <c r="J37" s="104">
        <v>0</v>
      </c>
      <c r="K37" s="104">
        <v>0</v>
      </c>
      <c r="L37" s="104">
        <v>0</v>
      </c>
      <c r="M37" s="105">
        <v>0</v>
      </c>
      <c r="N37" s="105">
        <v>0</v>
      </c>
      <c r="O37" s="105">
        <v>0</v>
      </c>
      <c r="P37" s="106">
        <f t="shared" si="0"/>
        <v>0</v>
      </c>
    </row>
    <row r="38" spans="1:16" ht="38.25" x14ac:dyDescent="0.25">
      <c r="A38" s="101">
        <v>32</v>
      </c>
      <c r="B38" s="107" t="s">
        <v>187</v>
      </c>
      <c r="C38" s="107" t="s">
        <v>188</v>
      </c>
      <c r="D38" s="108">
        <v>0</v>
      </c>
      <c r="E38" s="108">
        <v>0</v>
      </c>
      <c r="F38" s="108">
        <v>0</v>
      </c>
      <c r="G38" s="104">
        <v>0</v>
      </c>
      <c r="H38" s="104">
        <v>0</v>
      </c>
      <c r="I38" s="104">
        <v>0</v>
      </c>
      <c r="J38" s="104">
        <v>0</v>
      </c>
      <c r="K38" s="104">
        <v>0</v>
      </c>
      <c r="L38" s="104">
        <v>0</v>
      </c>
      <c r="M38" s="105">
        <v>0</v>
      </c>
      <c r="N38" s="105">
        <v>0</v>
      </c>
      <c r="O38" s="105">
        <v>0</v>
      </c>
      <c r="P38" s="106">
        <f t="shared" si="0"/>
        <v>0</v>
      </c>
    </row>
    <row r="39" spans="1:16" ht="63.75" x14ac:dyDescent="0.25">
      <c r="A39" s="101">
        <v>33</v>
      </c>
      <c r="B39" s="107" t="s">
        <v>189</v>
      </c>
      <c r="C39" s="107" t="s">
        <v>190</v>
      </c>
      <c r="D39" s="109">
        <v>0</v>
      </c>
      <c r="E39" s="109">
        <v>0</v>
      </c>
      <c r="F39" s="109">
        <v>0</v>
      </c>
      <c r="G39" s="104">
        <v>0</v>
      </c>
      <c r="H39" s="104">
        <v>0</v>
      </c>
      <c r="I39" s="104">
        <v>0</v>
      </c>
      <c r="J39" s="104">
        <v>0</v>
      </c>
      <c r="K39" s="104">
        <v>0</v>
      </c>
      <c r="L39" s="104">
        <v>0</v>
      </c>
      <c r="M39" s="105">
        <v>0</v>
      </c>
      <c r="N39" s="105">
        <v>0</v>
      </c>
      <c r="O39" s="105">
        <v>0</v>
      </c>
      <c r="P39" s="106">
        <f t="shared" si="0"/>
        <v>0</v>
      </c>
    </row>
    <row r="40" spans="1:16" ht="25.5" x14ac:dyDescent="0.25">
      <c r="A40" s="101">
        <v>34</v>
      </c>
      <c r="B40" s="107" t="s">
        <v>191</v>
      </c>
      <c r="C40" s="107" t="s">
        <v>192</v>
      </c>
      <c r="D40" s="109">
        <v>0</v>
      </c>
      <c r="E40" s="109">
        <v>0</v>
      </c>
      <c r="F40" s="109">
        <v>0</v>
      </c>
      <c r="G40" s="104">
        <v>0</v>
      </c>
      <c r="H40" s="104">
        <v>0</v>
      </c>
      <c r="I40" s="104">
        <v>0</v>
      </c>
      <c r="J40" s="104">
        <v>0</v>
      </c>
      <c r="K40" s="104">
        <v>0</v>
      </c>
      <c r="L40" s="104">
        <v>0</v>
      </c>
      <c r="M40" s="105">
        <v>0</v>
      </c>
      <c r="N40" s="105">
        <v>0</v>
      </c>
      <c r="O40" s="105">
        <v>0</v>
      </c>
      <c r="P40" s="106">
        <f t="shared" si="0"/>
        <v>0</v>
      </c>
    </row>
    <row r="41" spans="1:16" ht="51" x14ac:dyDescent="0.25">
      <c r="A41" s="101">
        <v>35</v>
      </c>
      <c r="B41" s="107" t="s">
        <v>193</v>
      </c>
      <c r="C41" s="107" t="s">
        <v>194</v>
      </c>
      <c r="D41" s="109">
        <v>0</v>
      </c>
      <c r="E41" s="109">
        <v>0</v>
      </c>
      <c r="F41" s="109">
        <v>0</v>
      </c>
      <c r="G41" s="104">
        <v>0</v>
      </c>
      <c r="H41" s="104">
        <v>0</v>
      </c>
      <c r="I41" s="104">
        <v>0</v>
      </c>
      <c r="J41" s="104">
        <v>0</v>
      </c>
      <c r="K41" s="104">
        <v>0</v>
      </c>
      <c r="L41" s="104">
        <v>0</v>
      </c>
      <c r="M41" s="105">
        <v>0</v>
      </c>
      <c r="N41" s="105">
        <v>0</v>
      </c>
      <c r="O41" s="105">
        <v>0</v>
      </c>
      <c r="P41" s="106">
        <f t="shared" si="0"/>
        <v>0</v>
      </c>
    </row>
    <row r="42" spans="1:16" ht="38.25" x14ac:dyDescent="0.25">
      <c r="A42" s="101">
        <v>36</v>
      </c>
      <c r="B42" s="107" t="s">
        <v>195</v>
      </c>
      <c r="C42" s="107" t="s">
        <v>196</v>
      </c>
      <c r="D42" s="109">
        <v>0</v>
      </c>
      <c r="E42" s="109">
        <v>0</v>
      </c>
      <c r="F42" s="109">
        <v>0</v>
      </c>
      <c r="G42" s="104">
        <v>0</v>
      </c>
      <c r="H42" s="104">
        <v>0</v>
      </c>
      <c r="I42" s="104">
        <v>0</v>
      </c>
      <c r="J42" s="104">
        <v>0</v>
      </c>
      <c r="K42" s="104">
        <v>0</v>
      </c>
      <c r="L42" s="104">
        <v>0</v>
      </c>
      <c r="M42" s="105">
        <v>0</v>
      </c>
      <c r="N42" s="105">
        <v>0</v>
      </c>
      <c r="O42" s="105">
        <v>0</v>
      </c>
      <c r="P42" s="106">
        <f t="shared" si="0"/>
        <v>0</v>
      </c>
    </row>
    <row r="43" spans="1:16" ht="38.25" x14ac:dyDescent="0.25">
      <c r="A43" s="101">
        <v>37</v>
      </c>
      <c r="B43" s="107" t="s">
        <v>197</v>
      </c>
      <c r="C43" s="107" t="s">
        <v>198</v>
      </c>
      <c r="D43" s="108">
        <v>0</v>
      </c>
      <c r="E43" s="108">
        <v>0</v>
      </c>
      <c r="F43" s="108">
        <v>0</v>
      </c>
      <c r="G43" s="104">
        <v>0</v>
      </c>
      <c r="H43" s="104">
        <v>0</v>
      </c>
      <c r="I43" s="104">
        <v>0</v>
      </c>
      <c r="J43" s="104">
        <v>0</v>
      </c>
      <c r="K43" s="104">
        <v>0</v>
      </c>
      <c r="L43" s="104">
        <v>0</v>
      </c>
      <c r="M43" s="105">
        <v>0</v>
      </c>
      <c r="N43" s="105">
        <v>0</v>
      </c>
      <c r="O43" s="105">
        <v>0</v>
      </c>
      <c r="P43" s="106">
        <f t="shared" si="0"/>
        <v>0</v>
      </c>
    </row>
    <row r="44" spans="1:16" ht="38.25" x14ac:dyDescent="0.25">
      <c r="A44" s="101">
        <v>38</v>
      </c>
      <c r="B44" s="107" t="s">
        <v>199</v>
      </c>
      <c r="C44" s="107" t="s">
        <v>200</v>
      </c>
      <c r="D44" s="108">
        <v>0</v>
      </c>
      <c r="E44" s="108">
        <v>0</v>
      </c>
      <c r="F44" s="108">
        <v>0</v>
      </c>
      <c r="G44" s="104">
        <v>0</v>
      </c>
      <c r="H44" s="104">
        <v>0</v>
      </c>
      <c r="I44" s="104">
        <v>0</v>
      </c>
      <c r="J44" s="104">
        <v>0</v>
      </c>
      <c r="K44" s="104">
        <v>0</v>
      </c>
      <c r="L44" s="104">
        <v>0</v>
      </c>
      <c r="M44" s="105">
        <v>0</v>
      </c>
      <c r="N44" s="105">
        <v>0</v>
      </c>
      <c r="O44" s="105">
        <v>0</v>
      </c>
      <c r="P44" s="106">
        <f t="shared" si="0"/>
        <v>0</v>
      </c>
    </row>
    <row r="45" spans="1:16" ht="38.25" x14ac:dyDescent="0.25">
      <c r="A45" s="101">
        <v>39</v>
      </c>
      <c r="B45" s="107" t="s">
        <v>201</v>
      </c>
      <c r="C45" s="107" t="s">
        <v>202</v>
      </c>
      <c r="D45" s="109">
        <v>0</v>
      </c>
      <c r="E45" s="109">
        <v>0</v>
      </c>
      <c r="F45" s="109">
        <v>0</v>
      </c>
      <c r="G45" s="104">
        <v>0</v>
      </c>
      <c r="H45" s="104">
        <v>0</v>
      </c>
      <c r="I45" s="104">
        <v>0</v>
      </c>
      <c r="J45" s="104">
        <v>0</v>
      </c>
      <c r="K45" s="104">
        <v>0</v>
      </c>
      <c r="L45" s="104">
        <v>0</v>
      </c>
      <c r="M45" s="105">
        <v>0</v>
      </c>
      <c r="N45" s="105">
        <v>0</v>
      </c>
      <c r="O45" s="105">
        <v>0</v>
      </c>
      <c r="P45" s="106">
        <f t="shared" si="0"/>
        <v>0</v>
      </c>
    </row>
    <row r="46" spans="1:16" ht="51" x14ac:dyDescent="0.25">
      <c r="A46" s="101">
        <v>40</v>
      </c>
      <c r="B46" s="107" t="s">
        <v>203</v>
      </c>
      <c r="C46" s="107" t="s">
        <v>204</v>
      </c>
      <c r="D46" s="109">
        <v>0</v>
      </c>
      <c r="E46" s="109">
        <v>0</v>
      </c>
      <c r="F46" s="109">
        <v>0</v>
      </c>
      <c r="G46" s="104">
        <v>0</v>
      </c>
      <c r="H46" s="104">
        <v>0</v>
      </c>
      <c r="I46" s="104">
        <v>0</v>
      </c>
      <c r="J46" s="104">
        <v>0</v>
      </c>
      <c r="K46" s="104">
        <v>0</v>
      </c>
      <c r="L46" s="104">
        <v>0</v>
      </c>
      <c r="M46" s="105">
        <v>0</v>
      </c>
      <c r="N46" s="105">
        <v>0</v>
      </c>
      <c r="O46" s="105">
        <v>0</v>
      </c>
      <c r="P46" s="106">
        <f t="shared" si="0"/>
        <v>0</v>
      </c>
    </row>
    <row r="47" spans="1:16" x14ac:dyDescent="0.25">
      <c r="D47" s="11">
        <f t="shared" ref="D47:O47" si="1">SUM(D7:D46)</f>
        <v>0</v>
      </c>
      <c r="E47" s="11">
        <f t="shared" si="1"/>
        <v>0</v>
      </c>
      <c r="F47" s="11">
        <f t="shared" si="1"/>
        <v>0</v>
      </c>
      <c r="G47" s="11">
        <f t="shared" si="1"/>
        <v>0</v>
      </c>
      <c r="H47" s="11">
        <f t="shared" si="1"/>
        <v>0</v>
      </c>
      <c r="I47" s="104">
        <f t="shared" si="1"/>
        <v>0</v>
      </c>
      <c r="J47" s="104">
        <f t="shared" si="1"/>
        <v>0</v>
      </c>
      <c r="K47" s="104">
        <f t="shared" si="1"/>
        <v>0</v>
      </c>
      <c r="L47" s="104">
        <f t="shared" si="1"/>
        <v>0</v>
      </c>
      <c r="M47" s="105">
        <f t="shared" si="1"/>
        <v>0</v>
      </c>
      <c r="N47" s="105">
        <f t="shared" si="1"/>
        <v>0</v>
      </c>
      <c r="O47" s="105">
        <f t="shared" si="1"/>
        <v>0</v>
      </c>
      <c r="P47" s="109">
        <f>SUM(D47:O47)</f>
        <v>0</v>
      </c>
    </row>
  </sheetData>
  <mergeCells count="1">
    <mergeCell ref="A1:P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payment</vt:lpstr>
      <vt:lpstr>exp</vt:lpstr>
      <vt:lpstr>exp nov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2017-07-17T16:48:52Z</dcterms:modified>
</cp:coreProperties>
</file>