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hmed\OneDrive - Trader Corporation\Centennial\MKTG 745\Week 12 - Tableau 1\Class assignment\"/>
    </mc:Choice>
  </mc:AlternateContent>
  <xr:revisionPtr revIDLastSave="1" documentId="11_4D9E60A4AFBBE21E0C9055F3F45650616B52256C" xr6:coauthVersionLast="36" xr6:coauthVersionMax="36" xr10:uidLastSave="{9344E968-FB45-4CA6-98EF-16461180272F}"/>
  <bookViews>
    <workbookView xWindow="0" yWindow="0" windowWidth="20490" windowHeight="7760" tabRatio="500" xr2:uid="{00000000-000D-0000-FFFF-FFFF00000000}"/>
  </bookViews>
  <sheets>
    <sheet name="redfin_2015-03-11-14-26-14_resu" sheetId="1" r:id="rId1"/>
    <sheet name="Sheet1" sheetId="2" r:id="rId2"/>
  </sheets>
  <definedNames>
    <definedName name="_xlnm._FilterDatabase" localSheetId="0" hidden="1">'redfin_2015-03-11-14-26-14_resu'!$A$1:$AH$381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2" i="1"/>
</calcChain>
</file>

<file path=xl/sharedStrings.xml><?xml version="1.0" encoding="utf-8"?>
<sst xmlns="http://schemas.openxmlformats.org/spreadsheetml/2006/main" count="6004" uniqueCount="959">
  <si>
    <t>SALE TYPE</t>
  </si>
  <si>
    <t>HOME TYPE</t>
  </si>
  <si>
    <t>ADDRESS</t>
  </si>
  <si>
    <t>CITY</t>
  </si>
  <si>
    <t>STATE</t>
  </si>
  <si>
    <t>ZIP</t>
  </si>
  <si>
    <t>LIST PRICE</t>
  </si>
  <si>
    <t>BEDS</t>
  </si>
  <si>
    <t>BATHS</t>
  </si>
  <si>
    <t>LOCATION</t>
  </si>
  <si>
    <t>SQFT</t>
  </si>
  <si>
    <t>LOT SIZE</t>
  </si>
  <si>
    <t>YEAR BUILT</t>
  </si>
  <si>
    <t>PARKING SPOTS</t>
  </si>
  <si>
    <t>PARKING TYPE</t>
  </si>
  <si>
    <t>DAYS ON MARKET</t>
  </si>
  <si>
    <t>STATUS</t>
  </si>
  <si>
    <t>NEXT OPEN HOUSE DATE</t>
  </si>
  <si>
    <t>NEXT OPEN HOUSE START TIME</t>
  </si>
  <si>
    <t>NEXT OPEN HOUSE END TIME</t>
  </si>
  <si>
    <t>RECENT REDUCTION DATE</t>
  </si>
  <si>
    <t>ORIGINAL LIST PRICE</t>
  </si>
  <si>
    <t>LAST SALE DATE</t>
  </si>
  <si>
    <t>LAST SALE PRICE</t>
  </si>
  <si>
    <t>URL (SEE http://www.redfin.com/buy-a-home/comparative-market-analysis FOR INFO ON PRICING)</t>
  </si>
  <si>
    <t>SOURCE</t>
  </si>
  <si>
    <t>LISTING ID</t>
  </si>
  <si>
    <t>ORIGINAL SOURCE</t>
  </si>
  <si>
    <t>FAVORITE</t>
  </si>
  <si>
    <t>INTERESTED</t>
  </si>
  <si>
    <t>LATITUDE</t>
  </si>
  <si>
    <t>LONGITUDE</t>
  </si>
  <si>
    <t>IS SHORT SALE</t>
  </si>
  <si>
    <t>MLS Listing</t>
  </si>
  <si>
    <t>Single Family Residential</t>
  </si>
  <si>
    <t>3902 W Briarcliff Lane</t>
  </si>
  <si>
    <t>Seattle</t>
  </si>
  <si>
    <t>WA</t>
  </si>
  <si>
    <t>Magnolia</t>
  </si>
  <si>
    <t>Garage</t>
  </si>
  <si>
    <t>Active</t>
  </si>
  <si>
    <t>http://www.redfin.com/WA/Seattle/3902-W-Briarcliff-Ln-98199/home/62659561</t>
  </si>
  <si>
    <t>Northwest Multiple Listing Service (NWMLS)</t>
  </si>
  <si>
    <t>Toll Brothers Real Estate, Inc</t>
  </si>
  <si>
    <t>N</t>
  </si>
  <si>
    <t>Y</t>
  </si>
  <si>
    <t>5634 39th Ave W</t>
  </si>
  <si>
    <t>http://www.redfin.com/WA/Seattle/5634-39th-Ave-W-98199/home/122930</t>
  </si>
  <si>
    <t>Realogics Sotheby's Int'l Rlty</t>
  </si>
  <si>
    <t>2720 W Galer St</t>
  </si>
  <si>
    <t>Magnolia Bluff</t>
  </si>
  <si>
    <t>http://www.redfin.com/WA/Seattle/2720-W-Galer-St-98199/home/126301</t>
  </si>
  <si>
    <t>Windermere R.E. Wall St. Inc.</t>
  </si>
  <si>
    <t>Condo/Coop</t>
  </si>
  <si>
    <t>1107 1st Ave #2001</t>
  </si>
  <si>
    <t>Downtown</t>
  </si>
  <si>
    <t>http://www.redfin.com/WA/Seattle/1107-1st-Ave-98101/unit-2001/home/67485</t>
  </si>
  <si>
    <t>Windermere Real Estate Co.</t>
  </si>
  <si>
    <t>300 10th Ave Unit A303</t>
  </si>
  <si>
    <t>First Hill</t>
  </si>
  <si>
    <t>http://www.redfin.com/WA/Seattle/300-10th-Ave-98122/unit-A303/home/2089342</t>
  </si>
  <si>
    <t>The Force Realty</t>
  </si>
  <si>
    <t>716 23rd Ave</t>
  </si>
  <si>
    <t>Central Area</t>
  </si>
  <si>
    <t>http://www.redfin.com/WA/Seattle/716-23rd-Ave-98122/home/146078</t>
  </si>
  <si>
    <t>Better Properties Eastside</t>
  </si>
  <si>
    <t>210 3rd Ave S Unit 5D</t>
  </si>
  <si>
    <t>http://www.redfin.com/WA/Seattle/210-3rd-Ave-S-98104/home/26167</t>
  </si>
  <si>
    <t>Windermere Real Estate/East</t>
  </si>
  <si>
    <t>2110 Waverly Wy E</t>
  </si>
  <si>
    <t>Broadmoor</t>
  </si>
  <si>
    <t>http://www.redfin.com/WA/Seattle/2110-Waverly-Way-E-98112/home/138915</t>
  </si>
  <si>
    <t>Windermere Real Estate Midtown</t>
  </si>
  <si>
    <t>3006 Webster Point Rd NE</t>
  </si>
  <si>
    <t>Laurelhurst</t>
  </si>
  <si>
    <t>http://www.redfin.com/WA/Seattle/3006-Webster-Point-Rd-NE-98105/home/121484</t>
  </si>
  <si>
    <t>Windermere R.E. Shoreline</t>
  </si>
  <si>
    <t>1545 NW 57th St #423</t>
  </si>
  <si>
    <t>Ballard</t>
  </si>
  <si>
    <t>http://www.redfin.com/WA/Seattle/1545-NW-57th-St-98107/unit-3018/home/2077859</t>
  </si>
  <si>
    <t>RE/MAX Northwest Realtors</t>
  </si>
  <si>
    <t>2018 NW 57th St #602</t>
  </si>
  <si>
    <t>http://www.redfin.com/WA/Seattle/2018-NW-57th-St-98107/unit-602/home/52542709</t>
  </si>
  <si>
    <t>Redfin Corp.</t>
  </si>
  <si>
    <t>Vacant Land</t>
  </si>
  <si>
    <t>1550 Lakeview Blvd E</t>
  </si>
  <si>
    <t>Capitol Hill</t>
  </si>
  <si>
    <t>http://www.redfin.com/WA/Seattle/1550-Lakeview-Blvd-E-98102/home/52051037</t>
  </si>
  <si>
    <t>Coldwell Banker Bain</t>
  </si>
  <si>
    <t>2911 2nd Ave #721</t>
  </si>
  <si>
    <t>Belltown</t>
  </si>
  <si>
    <t>http://www.redfin.com/WA/Seattle/2911-2nd-Ave-98121/unit-721/home/21616580</t>
  </si>
  <si>
    <t>Keller Williams Greater Sea</t>
  </si>
  <si>
    <t>5010 NE 50th St</t>
  </si>
  <si>
    <t>http://www.redfin.com/WA/Seattle/5010-NE-50th-St-98105/home/121374</t>
  </si>
  <si>
    <t>Northwest Lifestyles</t>
  </si>
  <si>
    <t>Multi-Family (5+ Unit)</t>
  </si>
  <si>
    <t>1604 E Spring St</t>
  </si>
  <si>
    <t>http://www.redfin.com/WA/Seattle/1604-E-Spring-St-98122/home/2072698</t>
  </si>
  <si>
    <t>Paragon Real Estate Advisors</t>
  </si>
  <si>
    <t>Townhouse</t>
  </si>
  <si>
    <t>2800 Fairview Ave E</t>
  </si>
  <si>
    <t>Eastlake</t>
  </si>
  <si>
    <t>http://www.redfin.com/WA/Seattle/2816-Fairview-Ave-E-98102/home/132050</t>
  </si>
  <si>
    <t>NWG Real Estate</t>
  </si>
  <si>
    <t>5117 48th Ave NE</t>
  </si>
  <si>
    <t>http://www.redfin.com/WA/Seattle/5117-48th-Ave-NE-98105/home/120721</t>
  </si>
  <si>
    <t>3855 51st Ave NE</t>
  </si>
  <si>
    <t>http://www.redfin.com/WA/Seattle/3855-51st-Ave-NE-98105/home/121984</t>
  </si>
  <si>
    <t>1760 NW 56th St #308</t>
  </si>
  <si>
    <t>http://www.redfin.com/WA/Seattle/1760-NW-56th-St-98107/unit-308/home/64341056</t>
  </si>
  <si>
    <t>Erik Mehr and Associates</t>
  </si>
  <si>
    <t>3619 Gilman Wy</t>
  </si>
  <si>
    <t>http://www.redfin.com/WA/Seattle/3619-Gilman-Ave-W-98199/home/123552</t>
  </si>
  <si>
    <t>Coldwell Banker Danforth</t>
  </si>
  <si>
    <t>3710 27th Place W #406</t>
  </si>
  <si>
    <t>http://www.redfin.com/WA/Seattle/3710-27th-Pl-W-98199/unit-406/home/40617</t>
  </si>
  <si>
    <t>Better Properties NW</t>
  </si>
  <si>
    <t>2600 NW 56th St #1</t>
  </si>
  <si>
    <t>http://www.redfin.com/WA/Seattle/2600-NW-56th-St-98107/unit-1/home/66104</t>
  </si>
  <si>
    <t>RE/MAX Metro Realty, Inc.</t>
  </si>
  <si>
    <t>4611 Stone Ave N</t>
  </si>
  <si>
    <t>Wallingford</t>
  </si>
  <si>
    <t>http://www.redfin.com/WA/Seattle/4611-Stone-Ave-N-98103/home/2073735</t>
  </si>
  <si>
    <t>Windermere Bellevue Commons</t>
  </si>
  <si>
    <t>6659 NE Windermere Rd</t>
  </si>
  <si>
    <t>Windermere</t>
  </si>
  <si>
    <t>http://www.redfin.com/WA/Seattle/6659-NE-Windermere-Rd-98115/home/63647199</t>
  </si>
  <si>
    <t>ZipRealty Inc.</t>
  </si>
  <si>
    <t>5227 Brooklyn Ave NE</t>
  </si>
  <si>
    <t>University District</t>
  </si>
  <si>
    <t>http://www.redfin.com/WA/Seattle/5227-Brooklyn-Ave-NE-98105/home/2097674</t>
  </si>
  <si>
    <t>Coast Real Estate Services</t>
  </si>
  <si>
    <t>0 NE 5th Ave NE Unit 44xx</t>
  </si>
  <si>
    <t>http://www.redfin.com/WA/Seattle/0-NE-5th-Ave-NE-98105/unit-44xx/home/64450953</t>
  </si>
  <si>
    <t>Frank A. Prien, Inc.</t>
  </si>
  <si>
    <t>2515 Piedmont Place W</t>
  </si>
  <si>
    <t>http://www.redfin.com/WA/Seattle/2515-Piedmont-Pl-W-98199/home/128494</t>
  </si>
  <si>
    <t>John L. Scott, Inc.</t>
  </si>
  <si>
    <t>1938 10th Ave E</t>
  </si>
  <si>
    <t>http://www.redfin.com/WA/Seattle/1938-10th-Ave-E-98102/home/136994</t>
  </si>
  <si>
    <t>Windermere RE/Capitol Hill,Inc</t>
  </si>
  <si>
    <t>2208 Waverly Wy E</t>
  </si>
  <si>
    <t>http://www.redfin.com/WA/Seattle/2208-Waverly-Way-E-98112/home/138918</t>
  </si>
  <si>
    <t>2100 Thorndyke Ave W</t>
  </si>
  <si>
    <t>http://www.redfin.com/WA/Seattle/2100-Thorndyke-Ave-W-98199/home/2359</t>
  </si>
  <si>
    <t>Ewing &amp; Clark, Inc.</t>
  </si>
  <si>
    <t>3421 10th Ave W</t>
  </si>
  <si>
    <t>Queen Anne</t>
  </si>
  <si>
    <t>http://www.redfin.com/WA/Seattle/3421-10th-Ave-W-98119/home/131116</t>
  </si>
  <si>
    <t>Queen Anne Real Estate</t>
  </si>
  <si>
    <t>Multi-Family (2-4 Unit)</t>
  </si>
  <si>
    <t>2110 W Dravus St</t>
  </si>
  <si>
    <t>http://www.redfin.com/WA/Seattle/2110-W-Dravus-St-98199/home/123767</t>
  </si>
  <si>
    <t>2301 Fairview Ave E Unit 114A</t>
  </si>
  <si>
    <t>http://www.redfin.com/WA/Seattle/2301-Fairview-Ave-E-98102/unit-114A/home/18699698</t>
  </si>
  <si>
    <t>Sterling Real Estate Group</t>
  </si>
  <si>
    <t>2324 1st Ave #213</t>
  </si>
  <si>
    <t>http://www.redfin.com/WA/Seattle/2324-1st-Ave-98121/home/16931</t>
  </si>
  <si>
    <t>81 Clay St #327</t>
  </si>
  <si>
    <t>http://www.redfin.com/WA/Seattle/81-Clay-ST-98121/unit-327/home/12536682</t>
  </si>
  <si>
    <t>Horizon Real Estate</t>
  </si>
  <si>
    <t>1433 30th Ave</t>
  </si>
  <si>
    <t>Madrona</t>
  </si>
  <si>
    <t>http://www.redfin.com/WA/Seattle/1433-30th-Ave-98122/home/146389</t>
  </si>
  <si>
    <t>124 Warren Ave N #208</t>
  </si>
  <si>
    <t>http://www.redfin.com/WA/Seattle/124-Warren-Ave-N-98109/home/12092101</t>
  </si>
  <si>
    <t>Blue Emerald Real Estate Co.</t>
  </si>
  <si>
    <t>1120 34th Ave Unit C</t>
  </si>
  <si>
    <t>http://www.redfin.com/WA/Seattle/1120-34th-Ave-98122/unit-C/home/62335205</t>
  </si>
  <si>
    <t>The Excell Group, Inc.</t>
  </si>
  <si>
    <t>2201 3rd Ave #1202</t>
  </si>
  <si>
    <t>http://www.redfin.com/WA/Seattle/2100-3rd-Ave-98121/unit-805/home/56295</t>
  </si>
  <si>
    <t>Madison Avenue Realty</t>
  </si>
  <si>
    <t>2021 1st Ave Unit C12</t>
  </si>
  <si>
    <t>http://www.redfin.com/WA/Seattle/2021-1st-Ave-98121/unit-MC10/home/22709</t>
  </si>
  <si>
    <t>1100 E Union Unit 1E</t>
  </si>
  <si>
    <t>http://www.redfin.com/WA/Seattle/1100-E-Union-St-98122/unit-1E/home/44628419</t>
  </si>
  <si>
    <t>1920 4th Ave Ph 104</t>
  </si>
  <si>
    <t>http://www.redfin.com/WA/Seattle/1920-4th-Ave-98101/home/28624450</t>
  </si>
  <si>
    <t>1500 4th #1001</t>
  </si>
  <si>
    <t>http://www.redfin.com/WA/Seattle/1500-4th-Ave-98101/unit-1001/home/5015</t>
  </si>
  <si>
    <t>1630 36th Ave</t>
  </si>
  <si>
    <t>http://www.redfin.com/WA/Seattle/1630-36th-Ave-98122/home/141973</t>
  </si>
  <si>
    <t>Windermere R.E.N.W. Eastlake</t>
  </si>
  <si>
    <t>1125 E Olive St #211</t>
  </si>
  <si>
    <t>http://www.redfin.com/WA/Seattle/1125-E-Olive-St-98122/unit-211/home/12091960</t>
  </si>
  <si>
    <t>City Closers, LLC</t>
  </si>
  <si>
    <t>2822 Fairview Ave E</t>
  </si>
  <si>
    <t>http://www.redfin.com/WA/Seattle/2822-Fairview-Ave-E-98102/home/132047</t>
  </si>
  <si>
    <t>2820 Fairview Ave E</t>
  </si>
  <si>
    <t>http://www.redfin.com/WA/Seattle/2820-Fairview-Ave-E-98102/home/132048</t>
  </si>
  <si>
    <t>2825 Perkins Lane W</t>
  </si>
  <si>
    <t>http://www.redfin.com/WA/Seattle/2825-Perkins-Ln-W-98199/home/52265848</t>
  </si>
  <si>
    <t>Windermere Real Estate/FN</t>
  </si>
  <si>
    <t>2817 Magnolia Blvd W</t>
  </si>
  <si>
    <t>http://www.redfin.com/WA/Seattle/2817-Magnolia-Blvd-W-98199/home/125269</t>
  </si>
  <si>
    <t>1421 9th Ave W</t>
  </si>
  <si>
    <t>http://www.redfin.com/WA/Seattle/1421-9th-Ave-W-98119/home/133979</t>
  </si>
  <si>
    <t>807 Newton St</t>
  </si>
  <si>
    <t>http://www.redfin.com/WA/Seattle/807-Newton-St-98109/home/131995</t>
  </si>
  <si>
    <t>1906 Franklin Place E #203</t>
  </si>
  <si>
    <t>http://www.redfin.com/WA/Seattle/1906-Franklin-PL-E-98102/unit-203/home/70427</t>
  </si>
  <si>
    <t>John L. Scott Westwood</t>
  </si>
  <si>
    <t>3317 E Pike St</t>
  </si>
  <si>
    <t>http://www.redfin.com/WA/Seattle/3317-E-Pike-St-98122/home/59431588</t>
  </si>
  <si>
    <t>811 6th Ave N</t>
  </si>
  <si>
    <t>http://www.redfin.com/WA/Seattle/811-6th-Ave-N-98109/home/132100</t>
  </si>
  <si>
    <t>19 Prospect St</t>
  </si>
  <si>
    <t>http://www.redfin.com/WA/Seattle/19-Prospect-St-98109/home/133104</t>
  </si>
  <si>
    <t>362 Ward St</t>
  </si>
  <si>
    <t>http://www.redfin.com/WA/Seattle/362-Ward-St-98109/home/134888</t>
  </si>
  <si>
    <t>Windermere R.E.N.W. Ballard</t>
  </si>
  <si>
    <t>525 Belmont Ave E Unit 7-C</t>
  </si>
  <si>
    <t>http://www.redfin.com/WA/Seattle/525-Belmont-Ave-E-98102/unit-7C/home/13101</t>
  </si>
  <si>
    <t>Skyline Properties, Inc.</t>
  </si>
  <si>
    <t>1641 22nd Avenue</t>
  </si>
  <si>
    <t>http://www.redfin.com/WA/Seattle/1641-22nd-Ave-98122/home/142067</t>
  </si>
  <si>
    <t>Keller Williams Downtown Sea</t>
  </si>
  <si>
    <t>1415 9th Ave W #3</t>
  </si>
  <si>
    <t>http://www.redfin.com/WA/Seattle/1415-9th-Ave-W-98119/home/2078553</t>
  </si>
  <si>
    <t>111 W Highland Dr Unit 6W</t>
  </si>
  <si>
    <t>http://www.redfin.com/WA/Seattle/111-W-Highland-Dr-98119/home/21912</t>
  </si>
  <si>
    <t>212 W Highland Dr</t>
  </si>
  <si>
    <t>http://www.redfin.com/WA/Seattle/212-W-Highland-Dr-98119/home/59726054</t>
  </si>
  <si>
    <t>1108 37th Ave E</t>
  </si>
  <si>
    <t>Washington Park</t>
  </si>
  <si>
    <t>http://www.redfin.com/WA/Seattle/1108-37th-Ave-E-98112/home/140053</t>
  </si>
  <si>
    <t>Windermere R.E.N.W. Madison</t>
  </si>
  <si>
    <t>202 W Highland Dr</t>
  </si>
  <si>
    <t>http://www.redfin.com/WA/Seattle/202-W-Highland-Dr-98119/home/2079522</t>
  </si>
  <si>
    <t>602 W Prospect St</t>
  </si>
  <si>
    <t>http://www.redfin.com/WA/Seattle/602-W-Prospect-St-98119/home/134204</t>
  </si>
  <si>
    <t>1134 22nd Ave E</t>
  </si>
  <si>
    <t>http://www.redfin.com/WA/Seattle/1134-22nd-Ave-E-98112/home/137250</t>
  </si>
  <si>
    <t>For-Sale-by-Owner Listing</t>
  </si>
  <si>
    <t>2030 Western Ave</t>
  </si>
  <si>
    <t>http://www.redfin.com/WA/Seattle/2030-Western-Ave-98121/home/4998</t>
  </si>
  <si>
    <t>Oodle</t>
  </si>
  <si>
    <t>Owners.com via Oodle</t>
  </si>
  <si>
    <t>715 2nd Ave #1802</t>
  </si>
  <si>
    <t>http://www.redfin.com/WA/Seattle/520-Pike-St-98101/unit-2424/home/54135</t>
  </si>
  <si>
    <t>2000 1st Ave #702</t>
  </si>
  <si>
    <t>http://www.redfin.com/WA/Seattle/2000-1st-Ave-98121/unit-702/home/1805</t>
  </si>
  <si>
    <t>3044 14th AVE W</t>
  </si>
  <si>
    <t>http://www.redfin.com/WA/Seattle/3044-14th-AVE-W-98119/home/56374649</t>
  </si>
  <si>
    <t>24XX Perkins Lane W</t>
  </si>
  <si>
    <t>http://www.redfin.com/WA/Seattle/24XX-Perkins-Ln-W-98199/home/40626674</t>
  </si>
  <si>
    <t>John L. Scott R.E. W. Seattle</t>
  </si>
  <si>
    <t>Other</t>
  </si>
  <si>
    <t>2235 Fairview Ave E #7</t>
  </si>
  <si>
    <t>http://www.redfin.com/WA/Seattle/2219-Fairview-Ave-E-98102/home/2074191</t>
  </si>
  <si>
    <t>2204 12th Ave W</t>
  </si>
  <si>
    <t>http://www.redfin.com/WA/Seattle/2204-12th-Ave-W-98119/home/131386</t>
  </si>
  <si>
    <t>2608 39th Ave W</t>
  </si>
  <si>
    <t>http://www.redfin.com/WA/Seattle/2608-39th-Ave-W-98199/home/125196</t>
  </si>
  <si>
    <t>3414 E Shore Dr</t>
  </si>
  <si>
    <t>http://www.redfin.com/WA/Seattle/3414-E-Shore-Dr-98112/home/138946</t>
  </si>
  <si>
    <t>2473 Crestmont Place W</t>
  </si>
  <si>
    <t>http://www.redfin.com/WA/Seattle/2473-Crestmont-Pl-W-98199/home/125129</t>
  </si>
  <si>
    <t>2348 Fairview Ave E #401</t>
  </si>
  <si>
    <t>http://www.redfin.com/WA/Seattle/2348-Fairview-Ave-E-98102/unit-401/home/58553</t>
  </si>
  <si>
    <t>2222 E Mcgraw St</t>
  </si>
  <si>
    <t>Montlake</t>
  </si>
  <si>
    <t>http://www.redfin.com/WA/Seattle/2222-E-Mcgraw-St-98112/home/138185</t>
  </si>
  <si>
    <t>334 Lakeside Ave S #108</t>
  </si>
  <si>
    <t>Leschi</t>
  </si>
  <si>
    <t>http://www.redfin.com/WA/Seattle/334-Lakeside-Ave-S-98144/home/73472</t>
  </si>
  <si>
    <t>715 2nd Ave Unit 2001-</t>
  </si>
  <si>
    <t>http://www.redfin.com/WA/Seattle/715-2nd-Ave-98104/home/69045</t>
  </si>
  <si>
    <t>308 28th Ave S</t>
  </si>
  <si>
    <t>http://www.redfin.com/WA/Seattle/308-28th-Ave-S-98144/home/148891</t>
  </si>
  <si>
    <t>713 23rd Ave</t>
  </si>
  <si>
    <t>http://www.redfin.com/WA/Seattle/713-23rd-Ave-98122/home/144004</t>
  </si>
  <si>
    <t>1425 Western Ave #112</t>
  </si>
  <si>
    <t>http://www.redfin.com/WA/Seattle/1425-Western-Ave-98101/unit-T112/home/70774</t>
  </si>
  <si>
    <t>2330 43rd Ave E Unit 401B</t>
  </si>
  <si>
    <t>Madison Park</t>
  </si>
  <si>
    <t>http://www.redfin.com/WA/Seattle/2320-43rd-Ave-E-98112/home/92</t>
  </si>
  <si>
    <t>RE/MAX Eastside Brokers, Inc.</t>
  </si>
  <si>
    <t>1118 Lakeview Blvd E #200</t>
  </si>
  <si>
    <t>http://www.redfin.com/WA/Seattle/1118-Lakeview-Blvd-E-98102/unit-200/home/73148</t>
  </si>
  <si>
    <t>516 Yale Ave N #600</t>
  </si>
  <si>
    <t>South Lake Union</t>
  </si>
  <si>
    <t>http://www.redfin.com/WA/Seattle/516-Yale-Ave-N-98109/unit-600/home/25667970</t>
  </si>
  <si>
    <t>3838 29th Ave W</t>
  </si>
  <si>
    <t>http://www.redfin.com/WA/Seattle/3838-29th-Ave-W-98199/home/127614</t>
  </si>
  <si>
    <t>Keller Williams Tacoma</t>
  </si>
  <si>
    <t>3011 W Garfield St</t>
  </si>
  <si>
    <t>http://www.redfin.com/WA/Seattle/3011-W-Garfield-St-98199/home/126163</t>
  </si>
  <si>
    <t>6669 NE Windermere Rd</t>
  </si>
  <si>
    <t>http://www.redfin.com/WA/Seattle/6669-NE-Windermere-Rd-98115/home/121313</t>
  </si>
  <si>
    <t>1223 Spring St #701</t>
  </si>
  <si>
    <t>http://www.redfin.com/WA/Seattle/1223-Spring-St-98104/unit-701/home/9094</t>
  </si>
  <si>
    <t>2033 2nd Ave #1502</t>
  </si>
  <si>
    <t>http://www.redfin.com/WA/Seattle/2033-2nd-Ave-98121/home/2081589</t>
  </si>
  <si>
    <t>76 Cedar St #104</t>
  </si>
  <si>
    <t>http://www.redfin.com/WA/Seattle/76-Cedar-ST-98121/home/12537829</t>
  </si>
  <si>
    <t>Windermere Real Estate/PSR Inc</t>
  </si>
  <si>
    <t>2030 Western Ave #603</t>
  </si>
  <si>
    <t>http://www.redfin.com/WA/Seattle/2030-Western-Ave-98121/unit-603/home/19196</t>
  </si>
  <si>
    <t>2030 Western Ave #503</t>
  </si>
  <si>
    <t>http://www.redfin.com/WA/Seattle/2030-Western-Ave-98121/home/7489</t>
  </si>
  <si>
    <t>McAvoy Real Estate LLC</t>
  </si>
  <si>
    <t>187 35th Ave E</t>
  </si>
  <si>
    <t>Denny Blaine</t>
  </si>
  <si>
    <t>http://www.redfin.com/WA/Seattle/187-35th-Ave-E-98112/home/141441</t>
  </si>
  <si>
    <t>2821 2nd Ave #1204</t>
  </si>
  <si>
    <t>http://www.redfin.com/WA/Seattle/2821-2nd-Ave-98121/home/59077</t>
  </si>
  <si>
    <t>Pointe3 Real Estate</t>
  </si>
  <si>
    <t>1519 3rd Ave #701</t>
  </si>
  <si>
    <t>http://www.redfin.com/WA/Seattle/1519-3rd-Ave-98101/unit-701/home/10482</t>
  </si>
  <si>
    <t>Wyman Real Estate Inc</t>
  </si>
  <si>
    <t>616 NE 53rd St</t>
  </si>
  <si>
    <t>http://www.redfin.com/WA/Seattle/616-NE-53rd-St-98105/home/22808384</t>
  </si>
  <si>
    <t>CENTURY 21 Real Estate Center</t>
  </si>
  <si>
    <t>1301 Spring St Unit 21-J</t>
  </si>
  <si>
    <t>http://www.redfin.com/WA/Seattle/1301-Spring-St-98104/unit-21J/home/28324</t>
  </si>
  <si>
    <t>1920 4th Ave Ph 202</t>
  </si>
  <si>
    <t>http://www.redfin.com/WA/Seattle/1920-4th-Ave-98101/home/28624499</t>
  </si>
  <si>
    <t>6533 Seaview Ave NW Unit 503A</t>
  </si>
  <si>
    <t>http://www.redfin.com/WA/Seattle/6533-Seaview-Ave-NW-98117/unit-503A/home/67086</t>
  </si>
  <si>
    <t>2000 1st Ave #601</t>
  </si>
  <si>
    <t>http://www.redfin.com/WA/Seattle/2000-1st-Ave-98121/home/1800</t>
  </si>
  <si>
    <t>1415 E Alder St</t>
  </si>
  <si>
    <t>http://www.redfin.com/WA/Seattle/1415-E-Alder-St-98122/home/142912</t>
  </si>
  <si>
    <t>106 19th Ave E</t>
  </si>
  <si>
    <t>http://www.redfin.com/WA/Seattle/106-19th-Ave-E-98112/home/2091818</t>
  </si>
  <si>
    <t>1118 Bigelow Ave N</t>
  </si>
  <si>
    <t>http://www.redfin.com/WA/Seattle/1118-Bigelow-Ave-N-98109/home/134884</t>
  </si>
  <si>
    <t>New Construction Home</t>
  </si>
  <si>
    <t>3057 Briarcliff Ln W</t>
  </si>
  <si>
    <t>Briarcliff at Magnolia</t>
  </si>
  <si>
    <t>http://www.redfin.com/WA/Seattle/3057-Briarcliff-Ln-W-98199/home/63586580</t>
  </si>
  <si>
    <t>Builder Digital eXperience (BDX)</t>
  </si>
  <si>
    <t>NewHomeSource.com</t>
  </si>
  <si>
    <t>81 Clay St #326</t>
  </si>
  <si>
    <t>http://www.redfin.com/WA/Seattle/81-Clay-ST-98121/unit-326/home/12537359</t>
  </si>
  <si>
    <t>Upgrade Real Estate</t>
  </si>
  <si>
    <t>4027 27th Ave W</t>
  </si>
  <si>
    <t>http://www.redfin.com/WA/Seattle/4027-1-2-27th-Ave-W-98199/home/124065</t>
  </si>
  <si>
    <t>Cornell &amp; Associates, Inc.</t>
  </si>
  <si>
    <t>2310 Perkins Lane W</t>
  </si>
  <si>
    <t>http://www.redfin.com/WA/Seattle/2310-Perkins-Ln-W-98199/home/66079936</t>
  </si>
  <si>
    <t>2807 W Viewmont Wy W</t>
  </si>
  <si>
    <t>http://www.redfin.com/WA/Seattle/2807-W-Viewmont-Way-W-98199/home/125610</t>
  </si>
  <si>
    <t>2411 36th Ave W</t>
  </si>
  <si>
    <t>http://www.redfin.com/WA/Seattle/2411-36th-Ave-W-98199/home/125366</t>
  </si>
  <si>
    <t>Berkshire Hathaway HS NW</t>
  </si>
  <si>
    <t>3205 W Lynn</t>
  </si>
  <si>
    <t>http://www.redfin.com/WA/Seattle/3205-W-Lynn-St-98199/home/40271668</t>
  </si>
  <si>
    <t>Brazen Sothebys International</t>
  </si>
  <si>
    <t>2607 32nd Ave W</t>
  </si>
  <si>
    <t>http://www.redfin.com/WA/Seattle/2607-32nd-Ave-W-98199/home/126993</t>
  </si>
  <si>
    <t>ALLPRO Real Estate</t>
  </si>
  <si>
    <t>2448 30th Ave W</t>
  </si>
  <si>
    <t>http://www.redfin.com/WA/Seattle/2448-30th-Ave-W-98199/home/127159</t>
  </si>
  <si>
    <t>2610 43rd Ave W</t>
  </si>
  <si>
    <t>http://www.redfin.com/WA/Seattle/2610-43rd-Ave-W-98199/home/126224</t>
  </si>
  <si>
    <t>Windermere RE/Greenwood</t>
  </si>
  <si>
    <t>No Address Provided</t>
  </si>
  <si>
    <t>http://www.redfin.com/WA/Seattle/Unknown-Unknown/home/67285019/bdx-1091357</t>
  </si>
  <si>
    <t>3227 44th Ave W</t>
  </si>
  <si>
    <t>http://www.redfin.com/WA/Seattle/3227-44th-Ave-W-98199/home/126143</t>
  </si>
  <si>
    <t>2306 W Viewmont Wy W</t>
  </si>
  <si>
    <t>http://www.redfin.com/WA/Seattle/2306-W-Viewmont-Way-W-98199/home/126550</t>
  </si>
  <si>
    <t>3230 44th Ave W</t>
  </si>
  <si>
    <t>http://www.redfin.com/WA/Seattle/3230-44th-Ave-W-98199/home/125950</t>
  </si>
  <si>
    <t>1731 Perkins Lane W</t>
  </si>
  <si>
    <t>http://www.redfin.com/WA/Seattle/1731-Perkins-Ln-W-98199/home/67316957</t>
  </si>
  <si>
    <t>1757 Perkins Lane W</t>
  </si>
  <si>
    <t>http://www.redfin.com/WA/Seattle/1757-Perkins-Ln-W-98199/home/67316958</t>
  </si>
  <si>
    <t>3215 W Lynn St</t>
  </si>
  <si>
    <t>http://www.redfin.com/WA/Seattle/3215-W-Lynn-St-98199/home/28581355</t>
  </si>
  <si>
    <t>4121 W Dravus St</t>
  </si>
  <si>
    <t>http://www.redfin.com/WA/Seattle/4121-W-Dravus-St-98199/home/126601</t>
  </si>
  <si>
    <t>3206 42nd Ave W</t>
  </si>
  <si>
    <t>http://www.redfin.com/WA/Seattle/3206-42nd-Ave-W-98199/home/125667</t>
  </si>
  <si>
    <t>2866 39th Ave W</t>
  </si>
  <si>
    <t>http://www.redfin.com/WA/Seattle/2866-39th-Ave-W-98199/home/125143</t>
  </si>
  <si>
    <t>5618 8th Ave NE</t>
  </si>
  <si>
    <t>Ravenna</t>
  </si>
  <si>
    <t>http://www.redfin.com/WA/Seattle/5618-8th-Ave-NE-98105/home/311720</t>
  </si>
  <si>
    <t>3225 NW 56th</t>
  </si>
  <si>
    <t>Sunset Hill</t>
  </si>
  <si>
    <t>http://www.redfin.com/WA/Seattle/3225-NW-56th-St-98107/home/162826</t>
  </si>
  <si>
    <t>Windermere R.E. Northeast, Inc</t>
  </si>
  <si>
    <t>4012 34th Ave W</t>
  </si>
  <si>
    <t>http://www.redfin.com/WA/Seattle/4012-34th-Ave-W-98199/home/127506</t>
  </si>
  <si>
    <t>Flat List RE</t>
  </si>
  <si>
    <t>4451 33rd Ave W</t>
  </si>
  <si>
    <t>http://www.redfin.com/WA/Seattle/4451-33rd-Ave-W-98199/home/56666173</t>
  </si>
  <si>
    <t>2863 W Government Wy</t>
  </si>
  <si>
    <t>http://www.redfin.com/WA/Seattle/2863-W-Government-Way-98199/home/123270</t>
  </si>
  <si>
    <t>2650 NW 58th St #4</t>
  </si>
  <si>
    <t>http://www.redfin.com/WA/Seattle/2650-NW-58th-St-98107/unit-4/home/2067995</t>
  </si>
  <si>
    <t>5622 42nd Ave W</t>
  </si>
  <si>
    <t>http://www.redfin.com/WA/Seattle/5622-42nd-Ave-W-98199/home/123044</t>
  </si>
  <si>
    <t>6011 NE 64 St Unit B</t>
  </si>
  <si>
    <t>Sand Point</t>
  </si>
  <si>
    <t>http://www.redfin.com/WA/Seattle/6011-NE-64th-St-98115/unit-B/home/12539265</t>
  </si>
  <si>
    <t>Home Realty</t>
  </si>
  <si>
    <t>3442 14th Ave W</t>
  </si>
  <si>
    <t>http://www.redfin.com/WA/Seattle/3442-14th-Ave-W-98119/home/131003</t>
  </si>
  <si>
    <t>Home Realty Greenlake</t>
  </si>
  <si>
    <t>3217 Eastlake Ave E #203</t>
  </si>
  <si>
    <t>http://www.redfin.com/WA/Seattle/3217-Eastlake-Ave-E-98102/home/63517</t>
  </si>
  <si>
    <t>HomeSmart RE Associates</t>
  </si>
  <si>
    <t>4347 W McLaren St</t>
  </si>
  <si>
    <t>http://www.redfin.com/WA/Seattle/4347-W-Mclaren-St-98199/home/125922</t>
  </si>
  <si>
    <t>2609 NW 56th St Unit A</t>
  </si>
  <si>
    <t>http://www.redfin.com/WA/Seattle/2609-NW-56th-St-98107/unit-A/home/2084575</t>
  </si>
  <si>
    <t>3517 43rd Ave NE</t>
  </si>
  <si>
    <t>http://www.redfin.com/WA/Seattle/3517-43rd-Ave-NE-98105/home/122508</t>
  </si>
  <si>
    <t>215 17th Ave E #11</t>
  </si>
  <si>
    <t>http://www.redfin.com/WA/Seattle/215-17th-Ave-E-98112/unit-11/home/63593253</t>
  </si>
  <si>
    <t>208 25th Ave E Unit C</t>
  </si>
  <si>
    <t>Madison Valley</t>
  </si>
  <si>
    <t>http://www.redfin.com/WA/Seattle/208-25th-Ave-E-98112/unit-C/home/62184295</t>
  </si>
  <si>
    <t>208 25th Ave E Unit E</t>
  </si>
  <si>
    <t>http://www.redfin.com/WA/Seattle/208-25th-Ave-E-98112/unit-E/home/62184720</t>
  </si>
  <si>
    <t>185 36th Ave E</t>
  </si>
  <si>
    <t>http://www.redfin.com/WA/Seattle/185-36th-Ave-E-98112/home/141275</t>
  </si>
  <si>
    <t>180 Lake Washington Blvd E</t>
  </si>
  <si>
    <t>http://www.redfin.com/WA/Seattle/180-Lake-Washington-Blvd-E-98112/home/140175</t>
  </si>
  <si>
    <t>1101 17th Ave #201</t>
  </si>
  <si>
    <t>http://www.redfin.com/WA/Seattle/1101-17th-Ave-98122/unit-201/home/40128</t>
  </si>
  <si>
    <t>2215 E Mcgraw St</t>
  </si>
  <si>
    <t>http://www.redfin.com/WA/Seattle/2215-E-Mcgraw-St-98112/home/138001</t>
  </si>
  <si>
    <t>1251 22nd Ave E</t>
  </si>
  <si>
    <t>http://www.redfin.com/WA/Seattle/1251-22nd-Ave-E-98112/home/136901</t>
  </si>
  <si>
    <t>5005 22nd Ave NE</t>
  </si>
  <si>
    <t>http://www.redfin.com/WA/Seattle/5005-22nd-Ave-NE-98105/home/67331698</t>
  </si>
  <si>
    <t>6524 18th Ave NE</t>
  </si>
  <si>
    <t>http://www.redfin.com/WA/Seattle/6524-18th-Ave-NE-98115/home/310409</t>
  </si>
  <si>
    <t>630 13th Ave E #6</t>
  </si>
  <si>
    <t>http://www.redfin.com/WA/Seattle/630-13th-Ave-E-98102/unit-6/home/46523</t>
  </si>
  <si>
    <t>620 W Mercer Place Unit 1A</t>
  </si>
  <si>
    <t>http://www.redfin.com/WA/Seattle/620-W-Mercer-Pl-98119/unit-1A/home/24411</t>
  </si>
  <si>
    <t>5027 44th Ave NE</t>
  </si>
  <si>
    <t>http://www.redfin.com/WA/Seattle/5027-44th-Ave-NE-98105/home/122724</t>
  </si>
  <si>
    <t>1865 McGilvra E</t>
  </si>
  <si>
    <t>http://www.redfin.com/WA/Seattle/1865-Mcgilvra-Blvd-E-98112/home/139766</t>
  </si>
  <si>
    <t>1837 39th Ave E</t>
  </si>
  <si>
    <t>http://www.redfin.com/WA/Seattle/1837-39th-Ave-E-98112/home/139478</t>
  </si>
  <si>
    <t>Gerrard Beattie &amp; Knapp</t>
  </si>
  <si>
    <t>4831 37th Ave NE</t>
  </si>
  <si>
    <t>Bryant</t>
  </si>
  <si>
    <t>http://www.redfin.com/WA/Seattle/4831-37th-Ave-NE-98105/home/313676</t>
  </si>
  <si>
    <t>821 34th Ave E</t>
  </si>
  <si>
    <t>http://www.redfin.com/WA/Seattle/821-34th-Ave-E-98112/home/139716</t>
  </si>
  <si>
    <t>1226 McGilvra Blvd E</t>
  </si>
  <si>
    <t>http://www.redfin.com/WA/Seattle/1226-Mcgilvra-Blvd-E-98112/home/140108</t>
  </si>
  <si>
    <t>1510 37th Ave E</t>
  </si>
  <si>
    <t>http://www.redfin.com/WA/Seattle/1510-37th-Ave-E-98112/home/139093</t>
  </si>
  <si>
    <t>5752 34th Ave NE</t>
  </si>
  <si>
    <t>http://www.redfin.com/WA/Seattle/5752-34th-Ave-NE-98105/home/312753</t>
  </si>
  <si>
    <t>1760 NW 56th St #507</t>
  </si>
  <si>
    <t>http://www.redfin.com/WA/Seattle/1760-NW-56th-St-98107/unit-507/home/64341055</t>
  </si>
  <si>
    <t>1760 NW 56th St #418</t>
  </si>
  <si>
    <t>http://www.redfin.com/WA/Seattle/1760-NW-56th-St-98107/unit-418/home/56326123</t>
  </si>
  <si>
    <t>1734 NW 60th St</t>
  </si>
  <si>
    <t>http://www.redfin.com/WA/Seattle/1734-NW-60th-St-98107/home/65672258</t>
  </si>
  <si>
    <t>1424 NW 64th St Unit A</t>
  </si>
  <si>
    <t>http://www.redfin.com/WA/Seattle/1424-NW-64th-St-98107/home/18659409</t>
  </si>
  <si>
    <t>1545 NW 57th St #518</t>
  </si>
  <si>
    <t>http://www.redfin.com/WA/Seattle/1545-NW-57th-St-98107/unit-518/home/2083723</t>
  </si>
  <si>
    <t>1756 NW 57th St #7</t>
  </si>
  <si>
    <t>http://www.redfin.com/WA/Seattle/1756-NW-57th-St-98107/unit-7/home/69373</t>
  </si>
  <si>
    <t>5650 24th Ave NW #616</t>
  </si>
  <si>
    <t>http://www.redfin.com/WA/Seattle/5650-24th-Ave-NW-98107/unit-616/home/12448331</t>
  </si>
  <si>
    <t>5601 20th Ave NW #202</t>
  </si>
  <si>
    <t>Salt Condos</t>
  </si>
  <si>
    <t>http://www.redfin.com/WA/Seattle/5601-20th-Ave-NW-98107/unit-202/home/60375326</t>
  </si>
  <si>
    <t>5440 Leary Ave NW #507</t>
  </si>
  <si>
    <t>http://www.redfin.com/WA/Seattle/5440-Leary-Ave-NW-98107/home/17381753</t>
  </si>
  <si>
    <t>Kate and Company, Inc.</t>
  </si>
  <si>
    <t>2301 NW 65th St</t>
  </si>
  <si>
    <t>http://www.redfin.com/WA/Seattle/2301-NW-65th-St-98117/home/493611</t>
  </si>
  <si>
    <t>5601 20th Ave NW #301</t>
  </si>
  <si>
    <t>http://www.redfin.com/WA/Seattle/5601-20th-Ave-NW-98107/unit-301/home/64124705</t>
  </si>
  <si>
    <t>Matrix Real Estate, LLC</t>
  </si>
  <si>
    <t>5601 20th Ave NW #307</t>
  </si>
  <si>
    <t>http://www.redfin.com/WA/Seattle/5601-20th-Ave-NW-98107/unit-307/home/63591890</t>
  </si>
  <si>
    <t>5601 20th Ave NW #303</t>
  </si>
  <si>
    <t>http://www.redfin.com/WA/Seattle/5601-20th-Ave-NW-98107/unit-303/home/64849144</t>
  </si>
  <si>
    <t>5615 24th Ave NW #43</t>
  </si>
  <si>
    <t>http://www.redfin.com/WA/Seattle/5615-24th-Ave-NW-98107/unit-43/home/12091815</t>
  </si>
  <si>
    <t>360 Boston St</t>
  </si>
  <si>
    <t>http://www.redfin.com/WA/Seattle/360-Boston-St-98109/home/133142</t>
  </si>
  <si>
    <t>2515 Nob Hill Place N</t>
  </si>
  <si>
    <t>http://www.redfin.com/WA/Seattle/2515-Nob-Hill-Pl-N-98109/home/134948</t>
  </si>
  <si>
    <t>2720 3rd Ave #810</t>
  </si>
  <si>
    <t>http://www.redfin.com/WA/Seattle/2720-3rd-Ave-98121/unit-810/home/12536944</t>
  </si>
  <si>
    <t>1235 3rd Ave N</t>
  </si>
  <si>
    <t>http://www.redfin.com/WA/Seattle/1235-3rd-Ave-N-98109/home/133417</t>
  </si>
  <si>
    <t>1228 2nd Ave N</t>
  </si>
  <si>
    <t>http://www.redfin.com/WA/Seattle/1228-2nd-Ave-N-98109/home/132917</t>
  </si>
  <si>
    <t>RE/MAX Junction</t>
  </si>
  <si>
    <t>2720 3rd Ave #1004</t>
  </si>
  <si>
    <t>http://www.redfin.com/WA/Seattle/2720-3rd-Ave-98121/unit-1004/home/12536939</t>
  </si>
  <si>
    <t>RE/MAX on the Lake</t>
  </si>
  <si>
    <t>3621 Wallingford Ave N #301</t>
  </si>
  <si>
    <t>http://www.redfin.com/WA/Seattle/3621-Wallingford-Ave-N-98103/unit-301/home/9847</t>
  </si>
  <si>
    <t>5711 Phinney Ave N #102</t>
  </si>
  <si>
    <t>Phinney Ridge</t>
  </si>
  <si>
    <t>http://www.redfin.com/WA/Seattle/5711-Phinney-Ave-N-98103/unit-102/home/63646</t>
  </si>
  <si>
    <t>3104 Western Ave #214</t>
  </si>
  <si>
    <t>http://www.redfin.com/WA/Seattle/3104-Western-Ave-98121/home/18657674</t>
  </si>
  <si>
    <t>Realty One Group Preview</t>
  </si>
  <si>
    <t>2929 Warren Ave N</t>
  </si>
  <si>
    <t>http://www.redfin.com/WA/Seattle/2929-Warren-Ave-N-98109/home/131362</t>
  </si>
  <si>
    <t>Windermere Real Estate Central</t>
  </si>
  <si>
    <t>6505 Francis Ave N</t>
  </si>
  <si>
    <t>Green Lake</t>
  </si>
  <si>
    <t>http://www.redfin.com/WA/Seattle/6505-Francis-Ave-N-98103/home/301620</t>
  </si>
  <si>
    <t>4316 Greenwood Ave N Unit A</t>
  </si>
  <si>
    <t>Fremont</t>
  </si>
  <si>
    <t>http://www.redfin.com/WA/Seattle/4316-Greenwood-Ave-N-98103/unit-A/home/17382060</t>
  </si>
  <si>
    <t>720 Queen Anne Ave N #211</t>
  </si>
  <si>
    <t>http://www.redfin.com/WA/Seattle/720-Queen-Anne-Ave-N-98109/unit-211/home/51089</t>
  </si>
  <si>
    <t>6015 Phinney Ave N #208</t>
  </si>
  <si>
    <t>http://www.redfin.com/WA/Seattle/6015-Phinney-Ave-N-98103/unit-208/home/2061534</t>
  </si>
  <si>
    <t>1623 43rd Ave E #3</t>
  </si>
  <si>
    <t>http://www.redfin.com/WA/Seattle/1623-43rd-Ave-E-98112/unit-000003/home/139526</t>
  </si>
  <si>
    <t>1510 Parkside Dr E</t>
  </si>
  <si>
    <t>http://www.redfin.com/WA/Seattle/1510-Parkside-Dr-E-98112/home/138730</t>
  </si>
  <si>
    <t>812 Galer St Unit W</t>
  </si>
  <si>
    <t>http://www.redfin.com/WA/Seattle/812-W-Galer-St-98119/home/134516</t>
  </si>
  <si>
    <t>17 W Mercer St #214</t>
  </si>
  <si>
    <t>http://www.redfin.com/WA/Seattle/17-W-Mercer-St-98119/unit-214/home/68411</t>
  </si>
  <si>
    <t>400 Melrose Ave E #206</t>
  </si>
  <si>
    <t>http://www.redfin.com/WA/Seattle/400-Melrose-Ave-E-98102/unit-206/home/53758</t>
  </si>
  <si>
    <t>Keller Williams Eastside</t>
  </si>
  <si>
    <t>316 25th Ave E</t>
  </si>
  <si>
    <t>http://www.redfin.com/WA/Seattle/316-25th-Ave-E-98112/home/147395</t>
  </si>
  <si>
    <t>304 24th Ave E</t>
  </si>
  <si>
    <t>http://www.redfin.com/WA/Seattle/304-24th-Ave-E-98112/home/22437597</t>
  </si>
  <si>
    <t>505 Belmont Ave E #604</t>
  </si>
  <si>
    <t>http://www.redfin.com/WA/Seattle/505-Belmont-Ave-E-98102/unit-604/home/6130</t>
  </si>
  <si>
    <t>17 W Mercer St #212</t>
  </si>
  <si>
    <t>http://www.redfin.com/WA/Seattle/17-W-Mercer-St-98119/unit-212/home/68409</t>
  </si>
  <si>
    <t>5236 11th Ave NE</t>
  </si>
  <si>
    <t>http://www.redfin.com/WA/Seattle/5236-11th-Ave-NE-98105/home/311969</t>
  </si>
  <si>
    <t>1127 Federal Ave E</t>
  </si>
  <si>
    <t>http://www.redfin.com/WA/Seattle/1127-Federal-Ave-E-98102/home/135347</t>
  </si>
  <si>
    <t>5810 Cowen Place NE #108</t>
  </si>
  <si>
    <t>http://www.redfin.com/WA/Seattle/5810-Cowen-Pl-NE-98105/unit-108/home/66170997</t>
  </si>
  <si>
    <t>2423 Everett Ave E</t>
  </si>
  <si>
    <t>http://www.redfin.com/WA/Seattle/2423-Everett-Ave-E-98102/home/137680</t>
  </si>
  <si>
    <t>RealHome Services &amp; Solutions</t>
  </si>
  <si>
    <t>1414 E Harrison Unit I</t>
  </si>
  <si>
    <t>http://www.redfin.com/WA/Seattle/1414-E-Harrison-St-98112/unit-I/home/67174406</t>
  </si>
  <si>
    <t>431 Federal Ave E</t>
  </si>
  <si>
    <t>http://www.redfin.com/WA/Seattle/431-Federal-Ave-E-98102/home/2062514</t>
  </si>
  <si>
    <t>3811 Fremont Lane N</t>
  </si>
  <si>
    <t>http://www.redfin.com/WA/Seattle/3811-Fremont-Ln-N-98103/home/66032037</t>
  </si>
  <si>
    <t>America's Choice Real Estate</t>
  </si>
  <si>
    <t>4327 Phinney Ave N</t>
  </si>
  <si>
    <t>http://www.redfin.com/WA/Seattle/4327-Phinney-Ave-N-98103/home/303285</t>
  </si>
  <si>
    <t>4810 Linden Ave N</t>
  </si>
  <si>
    <t>http://www.redfin.com/WA/Seattle/4810-Linden-Ave-N-98103/home/44653972</t>
  </si>
  <si>
    <t>3368 E Laurelhurst Dr NE</t>
  </si>
  <si>
    <t>http://www.redfin.com/WA/Seattle/3368-E-Laurelhurst-Dr-NE-98105/home/122676</t>
  </si>
  <si>
    <t>3670 Dayton Ave N Unit B</t>
  </si>
  <si>
    <t>http://www.redfin.com/WA/Seattle/3670-Dayton-Ave-N-98103/unit-B/home/303129</t>
  </si>
  <si>
    <t>4511 Greenwood Ave N #3</t>
  </si>
  <si>
    <t>http://www.redfin.com/WA/Seattle/4511-Greenwood-Ave-N-98103/unit-3/home/55810</t>
  </si>
  <si>
    <t>3806 Interlake Ave N Unit B</t>
  </si>
  <si>
    <t>http://www.redfin.com/WA/Seattle/3806-Interlake-Ave-N-98103/unit-B/home/120076</t>
  </si>
  <si>
    <t>4125 Woodland Park Ave N</t>
  </si>
  <si>
    <t>http://www.redfin.com/WA/Seattle/4125-Woodland-Park-Ave-N-98103/home/118948</t>
  </si>
  <si>
    <t>3619 Interlake Ave N</t>
  </si>
  <si>
    <t>http://www.redfin.com/WA/Seattle/3619-Interlake-Ave-N-98103/home/65827808</t>
  </si>
  <si>
    <t>834 NW 53rd St Unit A</t>
  </si>
  <si>
    <t>http://www.redfin.com/WA/Seattle/834-NW-53rd-St-98107/unit-A/home/65905028</t>
  </si>
  <si>
    <t>1131 NW 61st St</t>
  </si>
  <si>
    <t>http://www.redfin.com/WA/Seattle/1131-NW-61st-St-98107/home/494404</t>
  </si>
  <si>
    <t>1137 NW 56th St Unit A</t>
  </si>
  <si>
    <t>http://www.redfin.com/WA/Seattle/1137-NW-56th-St-98107/unit-A/home/64817874</t>
  </si>
  <si>
    <t>1139 NW 56th St Unit B</t>
  </si>
  <si>
    <t>http://www.redfin.com/WA/Seattle/1139-NW-56th-ST-98107/unit-B/home/66780211</t>
  </si>
  <si>
    <t>216 E Roanoke St</t>
  </si>
  <si>
    <t>http://www.redfin.com/WA/Seattle/216-E-Roanoke-St-98102/home/2069697</t>
  </si>
  <si>
    <t>Westlake Associates, Inc.</t>
  </si>
  <si>
    <t>2103 5th Ave N</t>
  </si>
  <si>
    <t>http://www.redfin.com/WA/Seattle/2103-5th-Ave-N-98109/home/132532</t>
  </si>
  <si>
    <t>2320 43rd Ave E Unit 15A</t>
  </si>
  <si>
    <t>http://www.redfin.com/WA/Seattle/2320-43rd-Ave-E-98112/unit-15A/home/68943</t>
  </si>
  <si>
    <t>3411 Wallingford Ave N #24</t>
  </si>
  <si>
    <t>http://www.redfin.com/WA/Seattle/3411-Wallingford-AVE-N-98103/unit-24/home/12091252</t>
  </si>
  <si>
    <t>RSVP Real Estate</t>
  </si>
  <si>
    <t>2045 Boyer Ave E</t>
  </si>
  <si>
    <t>http://www.redfin.com/WA/Seattle/2045-Boyer-Ave-E-98112/home/138006</t>
  </si>
  <si>
    <t>2628 4th Ave N #305</t>
  </si>
  <si>
    <t>http://www.redfin.com/WA/Seattle/2628-4th-AVE-N-98109/unit-305/home/21456</t>
  </si>
  <si>
    <t>Keller Williams Seattle Metro</t>
  </si>
  <si>
    <t>3105 E Spring St</t>
  </si>
  <si>
    <t>http://www.redfin.com/WA/Seattle/3105-E-Spring-St-98122/home/147055</t>
  </si>
  <si>
    <t>925 26th Ave</t>
  </si>
  <si>
    <t>http://www.redfin.com/WA/Seattle/925-26th-Ave-98122/home/146074</t>
  </si>
  <si>
    <t>Cantu Group Inc.</t>
  </si>
  <si>
    <t>2410 Aurora Ave N #110</t>
  </si>
  <si>
    <t>http://www.redfin.com/WA/Seattle/2410-Aurora-AVE-N-98109/unit-110/home/768</t>
  </si>
  <si>
    <t>2022 Taylor Ave N</t>
  </si>
  <si>
    <t>http://www.redfin.com/WA/Seattle/2022-Taylor-Ave-N-98109/home/132552</t>
  </si>
  <si>
    <t>6047 6th Ave NE</t>
  </si>
  <si>
    <t>http://www.redfin.com/WA/Seattle/6047-6th-Ave-NE-98115/home/305398</t>
  </si>
  <si>
    <t>3900 2nd Ave NE Ph 406</t>
  </si>
  <si>
    <t>http://www.redfin.com/WA/Seattle/3900-2nd-Ave-NE-98105/unit-406/home/35929</t>
  </si>
  <si>
    <t>1221 Minor Ave #301</t>
  </si>
  <si>
    <t>http://www.redfin.com/WA/Seattle/1221-Minor-Ave-98101/unit-301/home/2080584</t>
  </si>
  <si>
    <t>530 Melrose Ave E #607</t>
  </si>
  <si>
    <t>http://www.redfin.com/WA/Seattle/530-Melrose-Ave-E-98102/unit-607/home/31805</t>
  </si>
  <si>
    <t>2031 Fairview Ave E Unit N</t>
  </si>
  <si>
    <t>http://www.redfin.com/WA/Seattle/2031-Fairview-Ave-E-98102/unit-N/home/18905640</t>
  </si>
  <si>
    <t>1114 Lakeview Blvd E Unit A</t>
  </si>
  <si>
    <t>http://www.redfin.com/WA/Seattle/1114-Lakeview-Blvd-E-98102/unit-A/home/21617496</t>
  </si>
  <si>
    <t>John L. Scott Everett</t>
  </si>
  <si>
    <t>10 E Roanoke St #12</t>
  </si>
  <si>
    <t>http://www.redfin.com/WA/Seattle/10-E-Roanoke-St-98102/unit-12/home/38890</t>
  </si>
  <si>
    <t>2717 Franklin Ave E #304</t>
  </si>
  <si>
    <t>http://www.redfin.com/WA/Seattle/2717-Franklin-Ave-E-98102/unit-304/home/141</t>
  </si>
  <si>
    <t>2301 Fairview Ave E #204</t>
  </si>
  <si>
    <t>http://www.redfin.com/WA/Seattle/2301-Fairview-Ave-E-98102/unit-204/home/67158</t>
  </si>
  <si>
    <t>Wen Yu Chang</t>
  </si>
  <si>
    <t>2209 N 44th St</t>
  </si>
  <si>
    <t>http://www.redfin.com/WA/Seattle/2209-N-44th-St-98103/home/117359</t>
  </si>
  <si>
    <t>318 NE 59th St</t>
  </si>
  <si>
    <t>http://www.redfin.com/WA/Seattle/318-NE-59th-St-98105/home/303898</t>
  </si>
  <si>
    <t>2727 Fairview Ave E #12</t>
  </si>
  <si>
    <t>http://www.redfin.com/WA/Seattle/2727-Fairview-Ave-E-98102/unit-12/home/66783238</t>
  </si>
  <si>
    <t>4550 Thackeray Place NE</t>
  </si>
  <si>
    <t>http://www.redfin.com/WA/Seattle/4550-Thackeray-Pl-NE-98105/home/117119</t>
  </si>
  <si>
    <t>3205 13th Ave W</t>
  </si>
  <si>
    <t>http://www.redfin.com/WA/Seattle/3205-13th-Ave-W-98119/home/65819526</t>
  </si>
  <si>
    <t>2308 W Smith St</t>
  </si>
  <si>
    <t>http://www.redfin.com/WA/Seattle/2308-W-Smith-St-98199/home/65927981</t>
  </si>
  <si>
    <t>John L. Scott Prop. Mngmt</t>
  </si>
  <si>
    <t>2124 11th Ave W Unit B</t>
  </si>
  <si>
    <t>http://www.redfin.com/WA/Seattle/2124-11th-Ave-W-98119/unit-B/home/62648491</t>
  </si>
  <si>
    <t>Lake &amp; Company</t>
  </si>
  <si>
    <t>1909 10th Ave W #207</t>
  </si>
  <si>
    <t>http://www.redfin.com/WA/Seattle/1909-10th-Ave-W-98119/unit-207/home/51294</t>
  </si>
  <si>
    <t>673 W Emerson St</t>
  </si>
  <si>
    <t>http://www.redfin.com/WA/Seattle/673-W-Emerson-St-98119/home/130943</t>
  </si>
  <si>
    <t>721 W Florentia Place</t>
  </si>
  <si>
    <t>http://www.redfin.com/WA/Seattle/721-W-Florentia-Pl-98119/home/131256</t>
  </si>
  <si>
    <t>Infiniti Real Estate &amp; Dev</t>
  </si>
  <si>
    <t>2000 W Barrett St #307</t>
  </si>
  <si>
    <t>http://www.redfin.com/WA/Seattle/2000-W-Barrett-St-98199/unit-307/home/60725</t>
  </si>
  <si>
    <t>913 W Raye St</t>
  </si>
  <si>
    <t>http://www.redfin.com/WA/Seattle/913-W-Raye-St-98119/home/131517</t>
  </si>
  <si>
    <t>3439 14th Ave W Unit A</t>
  </si>
  <si>
    <t>http://www.redfin.com/WA/Seattle/3439-14th-Ave-W-98119/unit-A/home/35624914</t>
  </si>
  <si>
    <t>2858 13th Ave W</t>
  </si>
  <si>
    <t>http://www.redfin.com/WA/Seattle/2858-13th-Ave-W-98119/home/129138</t>
  </si>
  <si>
    <t>3431 23rd Ave W</t>
  </si>
  <si>
    <t>http://www.redfin.com/WA/Seattle/3431-23rd-Ave-W-98199/home/2064137</t>
  </si>
  <si>
    <t>3608 26th Place W #301</t>
  </si>
  <si>
    <t>http://www.redfin.com/WA/Seattle/3608-26th-Pl-W-98199/unit-301/home/36723</t>
  </si>
  <si>
    <t>3252 23rd Ave W</t>
  </si>
  <si>
    <t>http://www.redfin.com/WA/Seattle/3252-23rd-Ave-W-98199/home/123929</t>
  </si>
  <si>
    <t>3622 14th Ave W #101</t>
  </si>
  <si>
    <t>http://www.redfin.com/WA/Seattle/3622-14th-Ave-W-98119/unit-101/home/68609</t>
  </si>
  <si>
    <t>123 Prospect St</t>
  </si>
  <si>
    <t>http://www.redfin.com/WA/Seattle/123-Prospect-St-98109/home/132303</t>
  </si>
  <si>
    <t>111 W Highland Dr Unit 3E</t>
  </si>
  <si>
    <t>http://www.redfin.com/WA/Seattle/111-W-Highland-Dr-98119/home/33851</t>
  </si>
  <si>
    <t>1038 34th Ave E</t>
  </si>
  <si>
    <t>http://www.redfin.com/WA/Seattle/1038-34th-Ave-E-98112/home/139749</t>
  </si>
  <si>
    <t>900 Aurora Ave N #402</t>
  </si>
  <si>
    <t>http://www.redfin.com/WA/Seattle/1000-Aurora-Ave-N-98109/home/21002</t>
  </si>
  <si>
    <t>1116 Taylor Ave N</t>
  </si>
  <si>
    <t>http://www.redfin.com/WA/Seattle/1116-Taylor-Ave-N-98109/home/132106</t>
  </si>
  <si>
    <t>100 Ward St Unit 800B</t>
  </si>
  <si>
    <t>http://www.redfin.com/WA/Seattle/100-Ward-St-98109/home/9002</t>
  </si>
  <si>
    <t>1623 Taylor Ave N #301</t>
  </si>
  <si>
    <t>http://www.redfin.com/WA/Seattle/1623-Taylor-Ave-N-98109/unit-301/home/66081991</t>
  </si>
  <si>
    <t>1815 12th Ave W Unit A,B,C</t>
  </si>
  <si>
    <t>http://www.redfin.com/WA/Seattle/1815-12th-Ave-W-98119/unit-A-B-C/home/66283288</t>
  </si>
  <si>
    <t>1813 12th Ave W</t>
  </si>
  <si>
    <t>http://www.redfin.com/WA/Seattle/1813-12th-Ave-W-98119/home/132624</t>
  </si>
  <si>
    <t>66 Bell St Unit B-302</t>
  </si>
  <si>
    <t>http://www.redfin.com/WA/Seattle/66-Bell-St-98121/unit-B-302/home/53888</t>
  </si>
  <si>
    <t>2500 Western Ave #517</t>
  </si>
  <si>
    <t>http://www.redfin.com/WA/Seattle/2500-Western-Ave-98121/home/2082259</t>
  </si>
  <si>
    <t>121 Vine St #1501</t>
  </si>
  <si>
    <t>http://www.redfin.com/WA/Seattle/121-Vine-St-98121/unit-1501/home/568</t>
  </si>
  <si>
    <t>2607 Western Ave #1006</t>
  </si>
  <si>
    <t>http://www.redfin.com/WA/Seattle/2607-Western-Ave-98121/unit-1006/home/64314</t>
  </si>
  <si>
    <t>220 W Olympic Place #205</t>
  </si>
  <si>
    <t>http://www.redfin.com/WA/Seattle/220-W-Olympic-Pl-98119/unit-205/home/17089148</t>
  </si>
  <si>
    <t>Huletz Real Estate Group</t>
  </si>
  <si>
    <t>500 5th Ave W #306</t>
  </si>
  <si>
    <t>http://www.redfin.com/WA/Seattle/500-5th-Ave-W-98119/home/12537897</t>
  </si>
  <si>
    <t>5012 3rd Ave NW</t>
  </si>
  <si>
    <t>http://www.redfin.com/WA/Seattle/5012-3rd-Ave-NW-98107/home/302625</t>
  </si>
  <si>
    <t>315 W Smith St</t>
  </si>
  <si>
    <t>http://www.redfin.com/WA/Seattle/315-W-Smith-St-98119/home/130533</t>
  </si>
  <si>
    <t>Madison Partners Real Estate</t>
  </si>
  <si>
    <t>511 W Mercer Place #204</t>
  </si>
  <si>
    <t>http://www.redfin.com/WA/Seattle/511-W-Mercer-Pl-98119/unit-204/home/19749</t>
  </si>
  <si>
    <t>275 W Roy St #210</t>
  </si>
  <si>
    <t>http://www.redfin.com/WA/Seattle/275-W-Roy-St-98119/unit-210/home/28558</t>
  </si>
  <si>
    <t>Admiral Properties Inc</t>
  </si>
  <si>
    <t>621 NW 52nd St</t>
  </si>
  <si>
    <t>http://www.redfin.com/WA/Seattle/621-NW-52nd-St-98107/home/302875</t>
  </si>
  <si>
    <t>2118 4th Ave W</t>
  </si>
  <si>
    <t>http://www.redfin.com/WA/Seattle/2118-4th-Ave-W-98119/home/134036</t>
  </si>
  <si>
    <t>524 6th Ave W #001</t>
  </si>
  <si>
    <t>http://www.redfin.com/WA/Seattle/524-6th-Ave-W-98119/unit-1/home/5564</t>
  </si>
  <si>
    <t>505 W Mercer Place #500</t>
  </si>
  <si>
    <t>http://www.redfin.com/WA/Seattle/505-W-Mercer-Pl-98119/unit-500/home/733</t>
  </si>
  <si>
    <t>275 W Roy St #213</t>
  </si>
  <si>
    <t>http://www.redfin.com/WA/Seattle/275-W-Roy-St-98119/unit-213/home/28561</t>
  </si>
  <si>
    <t>North Pacific Properties</t>
  </si>
  <si>
    <t>202 W Olympic Place #303</t>
  </si>
  <si>
    <t>http://www.redfin.com/WA/Seattle/202-W-Olympic-Pl-98119/home/15879</t>
  </si>
  <si>
    <t>2015 Terry Ave #216</t>
  </si>
  <si>
    <t>Denny Triangle</t>
  </si>
  <si>
    <t>http://www.redfin.com/WA/Seattle/2015-Terry-Ave-98121/unit-216/home/12299909</t>
  </si>
  <si>
    <t>2015 Terry Ave #316</t>
  </si>
  <si>
    <t>http://www.redfin.com/WA/Seattle/2015-Terry-Ave-98121/unit-316/home/12097796</t>
  </si>
  <si>
    <t>2015 Terry Ave #213</t>
  </si>
  <si>
    <t>http://www.redfin.com/WA/Seattle/2015-Terry-Ave-98121/unit-213/home/12097743</t>
  </si>
  <si>
    <t>2015 Terry Ave #317</t>
  </si>
  <si>
    <t>http://www.redfin.com/WA/Seattle/2015-Terry-Ave-98121/unit-317/home/11906126</t>
  </si>
  <si>
    <t>700 E Denny Wy #103</t>
  </si>
  <si>
    <t>http://www.redfin.com/WA/Seattle/700-E-Denny-Way-98122/unit-103/home/2066211</t>
  </si>
  <si>
    <t>716 Boylston E #4</t>
  </si>
  <si>
    <t>http://www.redfin.com/WA/Seattle/716-Boylston-Ave-E-98102/unit-4/home/2085312</t>
  </si>
  <si>
    <t>The Landmark Group</t>
  </si>
  <si>
    <t>3609 E Union St</t>
  </si>
  <si>
    <t>http://www.redfin.com/WA/Seattle/3609-E-Union-St-98122/home/141820</t>
  </si>
  <si>
    <t>1425 22nd Ave Unit &amp; 1435</t>
  </si>
  <si>
    <t>East Union</t>
  </si>
  <si>
    <t>http://www.redfin.com/WA/Seattle/1425-22nd-Ave-98122/home/144659</t>
  </si>
  <si>
    <t>1516 Madrona Dr</t>
  </si>
  <si>
    <t>http://www.redfin.com/WA/Seattle/1516-Madrona-Dr-98122/home/140453</t>
  </si>
  <si>
    <t>819 Virginia St #3404</t>
  </si>
  <si>
    <t>http://www.redfin.com/WA/Seattle/819-Virginia-St-98101/unit-3404/home/12305552</t>
  </si>
  <si>
    <t>1700 36th Ave</t>
  </si>
  <si>
    <t>http://www.redfin.com/WA/Seattle/1700-36th-Ave-98122/home/142053</t>
  </si>
  <si>
    <t>1420 Terry Ave #2303</t>
  </si>
  <si>
    <t>http://www.redfin.com/WA/Seattle/1420-Terry-Ave-98101/unit-2303/home/26721</t>
  </si>
  <si>
    <t>Windermere RE West Campus Inc</t>
  </si>
  <si>
    <t>1920 4th Ave #2206</t>
  </si>
  <si>
    <t>http://www.redfin.com/WA/Seattle/1920-4th-Ave-98101/home/28624206</t>
  </si>
  <si>
    <t>1707 Boylston Ave #112</t>
  </si>
  <si>
    <t>http://www.redfin.com/WA/Seattle/1707-Boylston-Ave-98122/home/12538600</t>
  </si>
  <si>
    <t>Windermere Real Estate/HLC</t>
  </si>
  <si>
    <t>2033 2nd Ave #2107</t>
  </si>
  <si>
    <t>http://www.redfin.com/WA/Seattle/2033-2nd-Ave-98121/unit-2107/home/2064732</t>
  </si>
  <si>
    <t>Champions Real Estate Services</t>
  </si>
  <si>
    <t>2722 S Union St</t>
  </si>
  <si>
    <t>http://www.redfin.com/WA/Seattle/2722-E-Union-St-98122/home/147018</t>
  </si>
  <si>
    <t>1920 4th Ave #2008</t>
  </si>
  <si>
    <t>http://www.redfin.com/WA/Seattle/1920-4th-Ave-98101/unit-2008/home/28624191</t>
  </si>
  <si>
    <t>1421 Martin Luther King Jr Wy</t>
  </si>
  <si>
    <t>http://www.redfin.com/WA/Seattle/1421-Martin-Luther-King-Jr-Way-98122/home/146624</t>
  </si>
  <si>
    <t>1000 Union St #106</t>
  </si>
  <si>
    <t>http://www.redfin.com/WA/Seattle/1000-Union-St-98101/unit-106/home/38867</t>
  </si>
  <si>
    <t>737 Olive Wy #2008</t>
  </si>
  <si>
    <t>http://www.redfin.com/WA/Seattle/737-Olive-Way-98101/unit-2008/home/22808539</t>
  </si>
  <si>
    <t>1700 Howell Place</t>
  </si>
  <si>
    <t>http://www.redfin.com/WA/Seattle/1700-Howell-Pl-98122/home/140272</t>
  </si>
  <si>
    <t>Madison House, Ltd.</t>
  </si>
  <si>
    <t>737 Olive Wy #3000</t>
  </si>
  <si>
    <t>http://www.redfin.com/WA/Seattle/737-Olive-Way-98101/unit-3000/home/21882242</t>
  </si>
  <si>
    <t>1920 4th Ave #810</t>
  </si>
  <si>
    <t>http://www.redfin.com/WA/Seattle/1920-4th-Ave-98101/unit-810/home/22050968</t>
  </si>
  <si>
    <t>2033 2nd Ave #802</t>
  </si>
  <si>
    <t>http://www.redfin.com/WA/Seattle/2033-2nd-Ave-98121/unit-802/home/2068097</t>
  </si>
  <si>
    <t>1631 16th Ave #407</t>
  </si>
  <si>
    <t>http://www.redfin.com/WA/Seattle/1631-16th-Ave-98122/unit-407/home/29974</t>
  </si>
  <si>
    <t>1406 Harvard Ave #16</t>
  </si>
  <si>
    <t>http://www.redfin.com/WA/Seattle/1406-Harvard-Ave-98122/unit-16/home/10822/nwmls-753273</t>
  </si>
  <si>
    <t>1221 McGilvra Blvd E</t>
  </si>
  <si>
    <t>http://www.redfin.com/WA/Seattle/1221-Mcgilvra-Blvd-E-98112/home/140136</t>
  </si>
  <si>
    <t>1215 McGilvra Blvd E</t>
  </si>
  <si>
    <t>http://www.redfin.com/WA/Seattle/1215-Mcgilvra-Blvd-E-98112/home/140135</t>
  </si>
  <si>
    <t>1222 37th Ave E</t>
  </si>
  <si>
    <t>http://www.redfin.com/WA/Seattle/1222-37th-Ave-E-98112/home/140040</t>
  </si>
  <si>
    <t>100 W Highland Dr #402</t>
  </si>
  <si>
    <t>http://www.redfin.com/WA/Seattle/100-W-Highland-Dr-98119/unit-402/home/10951</t>
  </si>
  <si>
    <t>1178 Harvard Ave E #1</t>
  </si>
  <si>
    <t>North Capitol Hill</t>
  </si>
  <si>
    <t>http://www.redfin.com/WA/Seattle/1178-Harvard-Ave-E-98102/unit-1/home/28624537</t>
  </si>
  <si>
    <t>524 W Highland Dr</t>
  </si>
  <si>
    <t>http://www.redfin.com/WA/Seattle/524-W-Highland-Dr-98119/home/133509</t>
  </si>
  <si>
    <t>120 W Highland Dr #325</t>
  </si>
  <si>
    <t>http://www.redfin.com/WA/Seattle/100-W-Highland-Dr-98119/unit-325/home/58516</t>
  </si>
  <si>
    <t>2125 1st Ave #2502</t>
  </si>
  <si>
    <t>http://www.redfin.com/WA/Seattle/2125-1st-Ave-98121/unit-2502/home/17620</t>
  </si>
  <si>
    <t>2201 3rd Ave #2101</t>
  </si>
  <si>
    <t>http://www.redfin.com/WA/Seattle/2201-3rd-Ave-98121/unit-2101/home/50875</t>
  </si>
  <si>
    <t>1800 Taylor Ave N #210</t>
  </si>
  <si>
    <t>http://www.redfin.com/WA/Seattle/1800-Taylor-Ave-N-98109/unit-210/home/72362</t>
  </si>
  <si>
    <t>5535 Coniston Rd NE</t>
  </si>
  <si>
    <t>http://www.redfin.com/WA/Seattle/5535-Coniston-Rd-NE-98105/home/121151</t>
  </si>
  <si>
    <t>5865 NE Park Point Wy Unit G301</t>
  </si>
  <si>
    <t>http://www.redfin.com/WA/Seattle/6501-Sand-Point-Way-NE-98115/home/1748</t>
  </si>
  <si>
    <t>4547 W Laurel Dr NE</t>
  </si>
  <si>
    <t>http://www.redfin.com/WA/Seattle/4547-W-Laurel-Dr-NE-98105/home/122572</t>
  </si>
  <si>
    <t>5700 64th Ave NE</t>
  </si>
  <si>
    <t>http://www.redfin.com/WA/Seattle/5700-64th-Ave-NE-98105/home/121128</t>
  </si>
  <si>
    <t>5755 60th Ave NE</t>
  </si>
  <si>
    <t>http://www.redfin.com/WA/Seattle/5755-60th-Ave-NE-98105/home/121008</t>
  </si>
  <si>
    <t>6500 52nd Ave NE</t>
  </si>
  <si>
    <t>View Ridge</t>
  </si>
  <si>
    <t>http://www.redfin.com/WA/Seattle/6500-52nd-Ave-NE-98115/home/321833</t>
  </si>
  <si>
    <t>5807 56th Ave NE</t>
  </si>
  <si>
    <t>Belvedere Terrace</t>
  </si>
  <si>
    <t>http://www.redfin.com/WA/Seattle/5807-56th-Ave-NE-98105/home/121131</t>
  </si>
  <si>
    <t>5704 NE 60th</t>
  </si>
  <si>
    <t>http://www.redfin.com/WA/Seattle/5704-NE-60th-St-98115/home/120544</t>
  </si>
  <si>
    <t>2015 Terry Ave #215</t>
  </si>
  <si>
    <t>http://www.redfin.com/WA/Seattle/2015-Terry-Ave-98121/unit-215/home/12093251</t>
  </si>
  <si>
    <t>2015 Terry Ave #412</t>
  </si>
  <si>
    <t>http://www.redfin.com/WA/Seattle/2015-Terry-Ave-98121/unit-412/home/59726068</t>
  </si>
  <si>
    <t>2015 Terry Ave #314</t>
  </si>
  <si>
    <t>http://www.redfin.com/WA/Seattle/2015-Terry-Ave-98121/home/12091347</t>
  </si>
  <si>
    <t>2021 1st Ave Unit E4</t>
  </si>
  <si>
    <t>http://www.redfin.com/WA/Seattle/2021-1st-Ave-98121/unit-E4/home/73578</t>
  </si>
  <si>
    <t>2000 1st Ave #904</t>
  </si>
  <si>
    <t>http://www.redfin.com/WA/Seattle/2000-1st-Ave-98121/unit-904/home/23841</t>
  </si>
  <si>
    <t>1500 4th Ave #804</t>
  </si>
  <si>
    <t>http://www.redfin.com/WA/Seattle/1500-4th-Ave-98101/unit-804/home/9168</t>
  </si>
  <si>
    <t>619 W Blaine St</t>
  </si>
  <si>
    <t>http://www.redfin.com/WA/Seattle/619-W-Blaine-St-98119/home/132344</t>
  </si>
  <si>
    <t>3348 E Terrace St</t>
  </si>
  <si>
    <t>http://www.redfin.com/WA/Seattle/3348-E-Terrace-St-98122/home/140518</t>
  </si>
  <si>
    <t>317 Lakeside Ave S #3</t>
  </si>
  <si>
    <t>http://www.redfin.com/WA/Seattle/317-Lakeside-Ave-S-98144/unit-3/home/2091467</t>
  </si>
  <si>
    <t>2901 S Jackson St #307</t>
  </si>
  <si>
    <t>http://www.redfin.com/WA/Seattle/2901-S-Jackson-St-98144/unit-307/home/12091418</t>
  </si>
  <si>
    <t>Keller Williams Rlty Bellevue</t>
  </si>
  <si>
    <t>317 Lakeside Ave S #1</t>
  </si>
  <si>
    <t>http://www.redfin.com/WA/Seattle/317-Lakeside-Ave-S-98144/unit-1/home/2097601</t>
  </si>
  <si>
    <t>American Home and Investment</t>
  </si>
  <si>
    <t>324 Lakeside Ave S #300</t>
  </si>
  <si>
    <t>http://www.redfin.com/WA/Seattle/324-Lakeside-Ave-S-98144/home/60890</t>
  </si>
  <si>
    <t>302 Lakeside Ave S #101</t>
  </si>
  <si>
    <t>http://www.redfin.com/WA/Seattle/302-Lakeside-AVE-S-98144/unit-102/home/24706</t>
  </si>
  <si>
    <t>1425 S Jackson St</t>
  </si>
  <si>
    <t>http://www.redfin.com/WA/Seattle/1425-S-Jackson-St-98144/home/145684</t>
  </si>
  <si>
    <t>425 23rd Ave S Unit A412</t>
  </si>
  <si>
    <t>http://www.redfin.com/WA/Seattle/425-23rd-Ave-S-98144/unit-A412/home/2066975</t>
  </si>
  <si>
    <t>97 S Jackson St #504</t>
  </si>
  <si>
    <t>Pioneer Square</t>
  </si>
  <si>
    <t>http://www.redfin.com/WA/Seattle/97-S-Jackson-St-98104/home/7134</t>
  </si>
  <si>
    <t>334 Lakeside Ave S #403</t>
  </si>
  <si>
    <t>http://www.redfin.com/WA/Seattle/334-Lakeside-Ave-S-98144/home/71056</t>
  </si>
  <si>
    <t>403 Terry Ave #5</t>
  </si>
  <si>
    <t>http://www.redfin.com/WA/Seattle/403-Terry-Ave-98104/unit-5/home/10521</t>
  </si>
  <si>
    <t>1812 E Alder St #1816</t>
  </si>
  <si>
    <t>http://www.redfin.com/WA/Seattle/1812-E-Alder-St-98122/home/2081466</t>
  </si>
  <si>
    <t>328 25th Ave</t>
  </si>
  <si>
    <t>http://www.redfin.com/WA/Seattle/328-25th-Ave-98122/home/142512</t>
  </si>
  <si>
    <t>1000 1st Ave #1602</t>
  </si>
  <si>
    <t>http://www.redfin.com/WA/Seattle/1000-1st-Ave-98104/unit-1602/home/59726066</t>
  </si>
  <si>
    <t>Windermere Real Estate HKW,Inc</t>
  </si>
  <si>
    <t>401 Randolph Ave</t>
  </si>
  <si>
    <t>http://www.redfin.com/WA/Seattle/401-Randolph-Ave-98122/home/141792</t>
  </si>
  <si>
    <t>2017 E Spruce St Unit B</t>
  </si>
  <si>
    <t>http://www.redfin.com/WA/Seattle/2017-E-Spruce-St-98122/unit-B/home/66060778</t>
  </si>
  <si>
    <t>668 S lane St #506</t>
  </si>
  <si>
    <t>International District</t>
  </si>
  <si>
    <t>http://www.redfin.com/WA/Seattle/668-S-Lane-St-98104/unit-506/home/2117048</t>
  </si>
  <si>
    <t>Keller Williams Realty Bothell</t>
  </si>
  <si>
    <t>710 31st Ave S</t>
  </si>
  <si>
    <t>http://www.redfin.com/WA/Seattle/710-31st-Ave-S-98144/home/141225</t>
  </si>
  <si>
    <t>709 35th Ave S</t>
  </si>
  <si>
    <t>http://www.redfin.com/WA/Seattle/709-35th-Ave-S-98144/home/140916</t>
  </si>
  <si>
    <t>905 Martin Luther King Jr Wy</t>
  </si>
  <si>
    <t>http://www.redfin.com/WA/Seattle/905-Martin-Luther-King-Jr-Way-98122/home/148113</t>
  </si>
  <si>
    <t>1515 E Yesler Wy #205</t>
  </si>
  <si>
    <t>http://www.redfin.com/WA/Seattle/1515-E-Yesler-Way-98122/home/19290</t>
  </si>
  <si>
    <t>201 Euclid Ave</t>
  </si>
  <si>
    <t>http://www.redfin.com/WA/Seattle/201-Euclid-Ave-98122/home/17505887</t>
  </si>
  <si>
    <t>Dove Realty, Inc.</t>
  </si>
  <si>
    <t>108 5th Ave S #304</t>
  </si>
  <si>
    <t>http://www.redfin.com/WA/Seattle/108-5th-Ave-S-98104/unit-304/home/17088312</t>
  </si>
  <si>
    <t>120 14th Ave #14</t>
  </si>
  <si>
    <t>http://www.redfin.com/WA/Seattle/120-14th-Ave-98122/home/12538413</t>
  </si>
  <si>
    <t>120 14th Ave #15</t>
  </si>
  <si>
    <t>http://www.redfin.com/WA/Seattle/120-14th-Ave-98122/home/12537135</t>
  </si>
  <si>
    <t>120 14th Ave #16</t>
  </si>
  <si>
    <t>http://www.redfin.com/WA/Seattle/120-14th-Ave-98122/home/12537886</t>
  </si>
  <si>
    <t>1620 E Yesler Way Unit D</t>
  </si>
  <si>
    <t>http://www.redfin.com/WA/Seattle/1620-E-Yesler-Way-98122/unit-D/home/65910045</t>
  </si>
  <si>
    <t>Solution Partners NW</t>
  </si>
  <si>
    <t>2113 S Washington St</t>
  </si>
  <si>
    <t>http://www.redfin.com/WA/Seattle/2113-S-Washington-St-98144/unit-LOT-G/home/2062876</t>
  </si>
  <si>
    <t>RT Brokerage Services, Inc.</t>
  </si>
  <si>
    <t>112xx 4th Place S</t>
  </si>
  <si>
    <t>http://www.redfin.com/WA/Seattle/112xx-4th-Pl-S-98168/home/17505888</t>
  </si>
  <si>
    <t>99 Union St #1801</t>
  </si>
  <si>
    <t>http://www.redfin.com/WA/Seattle/99-Union-St-98101/home/11906372</t>
  </si>
  <si>
    <t>99 Union St #1104</t>
  </si>
  <si>
    <t>http://www.redfin.com/WA/Seattle/99-Union-St-98101/home/25674731</t>
  </si>
  <si>
    <t>99 Union St #1204</t>
  </si>
  <si>
    <t>http://www.redfin.com/WA/Seattle/99-Union-St-98101/home/25674729</t>
  </si>
  <si>
    <t>909 5th Ave #2401</t>
  </si>
  <si>
    <t>http://www.redfin.com/WA/Seattle/909-5th-Ave-98164/home/17381643</t>
  </si>
  <si>
    <t>99 Union St #1404</t>
  </si>
  <si>
    <t>http://www.redfin.com/WA/Seattle/99-Union-St-98101/home/25674726</t>
  </si>
  <si>
    <t>99 Union St #1201</t>
  </si>
  <si>
    <t>http://www.redfin.com/WA/Seattle/99-Union-St-98101/unit-1201/home/17863098</t>
  </si>
  <si>
    <t>611 22nd Ave</t>
  </si>
  <si>
    <t>http://www.redfin.com/WA/Seattle/611-22nd-Ave-98122/home/145269</t>
  </si>
  <si>
    <t>Western Homes Realty</t>
  </si>
  <si>
    <t>909 5th Ave #400</t>
  </si>
  <si>
    <t>http://www.redfin.com/WA/Seattle/909-5th-Ave-98164/unit-400/home/17382521</t>
  </si>
  <si>
    <t>909 5th Ave #1201</t>
  </si>
  <si>
    <t>http://www.redfin.com/WA/Seattle/909-5th-Ave-98164/unit-1201/home/17383174</t>
  </si>
  <si>
    <t>909 5th Ave #2200</t>
  </si>
  <si>
    <t>http://www.redfin.com/WA/Seattle/909-5th-Ave-98164/home/17381956</t>
  </si>
  <si>
    <t>98 Union St #509</t>
  </si>
  <si>
    <t>http://www.redfin.com/WA/Seattle/98-Union-St-98101/home/62848</t>
  </si>
  <si>
    <t>909 5th Ave #800</t>
  </si>
  <si>
    <t>http://www.redfin.com/WA/Seattle/909-5th-Ave-98164/unit-800/home/17383179</t>
  </si>
  <si>
    <t>1120 8th Ave #1802</t>
  </si>
  <si>
    <t>http://www.redfin.com/WA/Seattle/1120-8th-Ave-98101/unit-1802/home/61489</t>
  </si>
  <si>
    <t>2000 Alaskan Wy #443</t>
  </si>
  <si>
    <t>http://www.redfin.com/WA/Seattle/2000-Alaskan-Way-98121/unit-443/home/68113</t>
  </si>
  <si>
    <t>1900 Alaskan Wy #105</t>
  </si>
  <si>
    <t>http://www.redfin.com/WA/Seattle/2000-Alaskan-Way-98121/home/59130</t>
  </si>
  <si>
    <t>MacPherson Property Management</t>
  </si>
  <si>
    <t>1415 2nd Ave #2204</t>
  </si>
  <si>
    <t>http://www.redfin.com/WA/Seattle/1415-2nd-Ave-98101/unit-2204/home/2491</t>
  </si>
  <si>
    <t>2719 S King St</t>
  </si>
  <si>
    <t>http://www.redfin.com/WA/Seattle/2719-S-King-St-98144/home/149182</t>
  </si>
  <si>
    <t>SAI Associates</t>
  </si>
  <si>
    <t>1105 Spring St #406</t>
  </si>
  <si>
    <t>http://www.redfin.com/WA/Seattle/1105-Spring-St-98104/unit-406/home/17089806</t>
  </si>
  <si>
    <t>John L. Scott, Inc. Poulsbo</t>
  </si>
  <si>
    <t>1521 2nd Ave #1803</t>
  </si>
  <si>
    <t>http://www.redfin.com/WA/Seattle/1521-2nd-Ave-98101/home/28704229</t>
  </si>
  <si>
    <t>1519 3rd Ave #306</t>
  </si>
  <si>
    <t>http://www.redfin.com/WA/Seattle/1519-3rd-Ave-98101/unit-306/home/51638</t>
  </si>
  <si>
    <t>1521 2nd Ave #1902</t>
  </si>
  <si>
    <t>http://www.redfin.com/WA/Seattle/1521-2nd-Ave-98101/unit-1902/home/21617336</t>
  </si>
  <si>
    <t>1521 2nd Ave #701</t>
  </si>
  <si>
    <t>http://www.redfin.com/WA/Seattle/1521-2nd-Ave-98101/unit-701/home/21617352</t>
  </si>
  <si>
    <t>1521 2nd Ave #902</t>
  </si>
  <si>
    <t>http://www.redfin.com/WA/Seattle/1521-2nd-Ave-98101/unit-902/home/39612679</t>
  </si>
  <si>
    <t>812 36th Ave</t>
  </si>
  <si>
    <t>http://www.redfin.com/WA/Seattle/812-36th-Ave-98122/home/140841</t>
  </si>
  <si>
    <t>1521 2nd Ave #1604</t>
  </si>
  <si>
    <t>http://www.redfin.com/WA/Seattle/1521-2nd-Ave-98101/unit-1604/home/28704419</t>
  </si>
  <si>
    <t>Address</t>
  </si>
  <si>
    <t>Location</t>
  </si>
  <si>
    <t>Neighborhood</t>
  </si>
  <si>
    <t>Latitude</t>
  </si>
  <si>
    <t>Longitude</t>
  </si>
  <si>
    <t>Last Sale Price</t>
  </si>
  <si>
    <t>Central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</si>
</sst>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81"/>
  <sheetViews>
    <sheetView tabSelected="1" topLeftCell="J1" workbookViewId="0">
      <selection activeCell="AC1" sqref="AC1"/>
    </sheetView>
  </sheetViews>
  <sheetFormatPr defaultColWidth="11" defaultRowHeight="15.5" x14ac:dyDescent="0.35"/>
  <sheetData>
    <row r="1" spans="1:3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954</v>
      </c>
    </row>
    <row r="2" spans="1:34" x14ac:dyDescent="0.35">
      <c r="A2" t="s">
        <v>33</v>
      </c>
      <c r="B2" t="s">
        <v>53</v>
      </c>
      <c r="C2" t="s">
        <v>268</v>
      </c>
      <c r="D2" t="s">
        <v>36</v>
      </c>
      <c r="E2" t="s">
        <v>37</v>
      </c>
      <c r="F2">
        <v>98104</v>
      </c>
      <c r="G2">
        <v>8000000</v>
      </c>
      <c r="H2">
        <v>0</v>
      </c>
      <c r="J2" t="s">
        <v>55</v>
      </c>
      <c r="K2">
        <v>9876</v>
      </c>
      <c r="L2">
        <v>10</v>
      </c>
      <c r="M2">
        <v>2000</v>
      </c>
      <c r="N2">
        <v>6</v>
      </c>
      <c r="O2" t="s">
        <v>39</v>
      </c>
      <c r="P2">
        <v>261</v>
      </c>
      <c r="Q2" t="s">
        <v>40</v>
      </c>
      <c r="V2">
        <v>8000000</v>
      </c>
      <c r="Y2" t="s">
        <v>269</v>
      </c>
      <c r="Z2" t="s">
        <v>42</v>
      </c>
      <c r="AA2">
        <v>654249</v>
      </c>
      <c r="AB2" t="s">
        <v>146</v>
      </c>
      <c r="AC2" t="s">
        <v>44</v>
      </c>
      <c r="AD2" t="s">
        <v>45</v>
      </c>
      <c r="AE2">
        <v>47.603301999999999</v>
      </c>
      <c r="AF2">
        <v>-122.333905</v>
      </c>
      <c r="AG2" t="b">
        <v>0</v>
      </c>
      <c r="AH2" t="str">
        <f>VLOOKUP(C2,Sheet1!A$2:$F$381,3,FALSE)</f>
        <v>Belltown</v>
      </c>
    </row>
    <row r="3" spans="1:34" x14ac:dyDescent="0.35">
      <c r="A3" t="s">
        <v>33</v>
      </c>
      <c r="B3" t="s">
        <v>53</v>
      </c>
      <c r="C3" t="s">
        <v>898</v>
      </c>
      <c r="D3" t="s">
        <v>36</v>
      </c>
      <c r="E3" t="s">
        <v>37</v>
      </c>
      <c r="F3">
        <v>98101</v>
      </c>
      <c r="G3">
        <v>7155000</v>
      </c>
      <c r="H3">
        <v>2</v>
      </c>
      <c r="I3">
        <v>2.5</v>
      </c>
      <c r="J3" t="s">
        <v>55</v>
      </c>
      <c r="K3">
        <v>4488</v>
      </c>
      <c r="M3">
        <v>2008</v>
      </c>
      <c r="N3">
        <v>2</v>
      </c>
      <c r="O3" t="s">
        <v>39</v>
      </c>
      <c r="P3">
        <v>995</v>
      </c>
      <c r="Q3" t="s">
        <v>40</v>
      </c>
      <c r="V3">
        <v>7155000</v>
      </c>
      <c r="Y3" t="s">
        <v>899</v>
      </c>
      <c r="Z3" t="s">
        <v>42</v>
      </c>
      <c r="AA3">
        <v>371688</v>
      </c>
      <c r="AB3" t="s">
        <v>68</v>
      </c>
      <c r="AC3" t="s">
        <v>44</v>
      </c>
      <c r="AD3" t="s">
        <v>45</v>
      </c>
      <c r="AE3">
        <v>47.607377</v>
      </c>
      <c r="AF3">
        <v>-122.339156</v>
      </c>
      <c r="AG3" t="b">
        <v>0</v>
      </c>
      <c r="AH3" t="str">
        <f>VLOOKUP(C3,Sheet1!A$2:$F$381,3,FALSE)</f>
        <v>Belltown</v>
      </c>
    </row>
    <row r="4" spans="1:34" x14ac:dyDescent="0.35">
      <c r="A4" t="s">
        <v>33</v>
      </c>
      <c r="B4" t="s">
        <v>53</v>
      </c>
      <c r="C4" t="s">
        <v>178</v>
      </c>
      <c r="D4" t="s">
        <v>36</v>
      </c>
      <c r="E4" t="s">
        <v>37</v>
      </c>
      <c r="F4">
        <v>98101</v>
      </c>
      <c r="G4">
        <v>6599000</v>
      </c>
      <c r="H4">
        <v>0</v>
      </c>
      <c r="J4" t="s">
        <v>55</v>
      </c>
      <c r="K4">
        <v>5181</v>
      </c>
      <c r="M4">
        <v>2009</v>
      </c>
      <c r="N4">
        <v>3</v>
      </c>
      <c r="O4" t="s">
        <v>39</v>
      </c>
      <c r="P4">
        <v>432</v>
      </c>
      <c r="Q4" t="s">
        <v>40</v>
      </c>
      <c r="V4">
        <v>6599000</v>
      </c>
      <c r="Y4" t="s">
        <v>179</v>
      </c>
      <c r="Z4" t="s">
        <v>42</v>
      </c>
      <c r="AA4">
        <v>577837</v>
      </c>
      <c r="AB4" t="s">
        <v>111</v>
      </c>
      <c r="AC4" t="s">
        <v>44</v>
      </c>
      <c r="AD4" t="s">
        <v>45</v>
      </c>
      <c r="AE4">
        <v>47.612986999999997</v>
      </c>
      <c r="AF4">
        <v>-122.33930599999999</v>
      </c>
      <c r="AG4" t="b">
        <v>0</v>
      </c>
      <c r="AH4" t="str">
        <f>VLOOKUP(C4,Sheet1!A$2:$F$381,3,FALSE)</f>
        <v>Belltown</v>
      </c>
    </row>
    <row r="5" spans="1:34" x14ac:dyDescent="0.35">
      <c r="A5" t="s">
        <v>33</v>
      </c>
      <c r="B5" t="s">
        <v>34</v>
      </c>
      <c r="C5" t="s">
        <v>256</v>
      </c>
      <c r="D5" t="s">
        <v>36</v>
      </c>
      <c r="E5" t="s">
        <v>37</v>
      </c>
      <c r="F5">
        <v>98112</v>
      </c>
      <c r="G5">
        <v>5950000</v>
      </c>
      <c r="H5">
        <v>6</v>
      </c>
      <c r="I5">
        <v>5.5</v>
      </c>
      <c r="J5" t="s">
        <v>70</v>
      </c>
      <c r="K5">
        <v>9180</v>
      </c>
      <c r="L5">
        <v>18215</v>
      </c>
      <c r="M5">
        <v>1926</v>
      </c>
      <c r="N5">
        <v>2</v>
      </c>
      <c r="O5" t="s">
        <v>39</v>
      </c>
      <c r="P5">
        <v>58</v>
      </c>
      <c r="Q5" t="s">
        <v>40</v>
      </c>
      <c r="V5">
        <v>5950000</v>
      </c>
      <c r="W5" s="1">
        <v>37797</v>
      </c>
      <c r="X5">
        <v>4100000</v>
      </c>
      <c r="Y5" t="s">
        <v>257</v>
      </c>
      <c r="Z5" t="s">
        <v>42</v>
      </c>
      <c r="AA5">
        <v>729537</v>
      </c>
      <c r="AB5" t="s">
        <v>88</v>
      </c>
      <c r="AC5" t="s">
        <v>44</v>
      </c>
      <c r="AD5" t="s">
        <v>45</v>
      </c>
      <c r="AE5">
        <v>47.640453999999998</v>
      </c>
      <c r="AF5">
        <v>-122.287513</v>
      </c>
      <c r="AG5" t="b">
        <v>0</v>
      </c>
      <c r="AH5" t="str">
        <f>VLOOKUP(C5,Sheet1!A$2:$F$381,3,FALSE)</f>
        <v>Madison Park</v>
      </c>
    </row>
    <row r="6" spans="1:34" x14ac:dyDescent="0.35">
      <c r="A6" t="s">
        <v>33</v>
      </c>
      <c r="B6" t="s">
        <v>34</v>
      </c>
      <c r="C6" t="s">
        <v>496</v>
      </c>
      <c r="D6" t="s">
        <v>36</v>
      </c>
      <c r="E6" t="s">
        <v>37</v>
      </c>
      <c r="F6">
        <v>98109</v>
      </c>
      <c r="G6">
        <v>4999999</v>
      </c>
      <c r="H6">
        <v>4</v>
      </c>
      <c r="I6">
        <v>5</v>
      </c>
      <c r="J6" t="s">
        <v>148</v>
      </c>
      <c r="K6">
        <v>6570</v>
      </c>
      <c r="L6">
        <v>7491</v>
      </c>
      <c r="M6">
        <v>1900</v>
      </c>
      <c r="N6">
        <v>2</v>
      </c>
      <c r="O6" t="s">
        <v>39</v>
      </c>
      <c r="P6">
        <v>342</v>
      </c>
      <c r="Q6" t="s">
        <v>40</v>
      </c>
      <c r="U6" s="1">
        <v>42072</v>
      </c>
      <c r="V6">
        <v>5450000</v>
      </c>
      <c r="W6" s="1">
        <v>40788</v>
      </c>
      <c r="X6">
        <v>4488000</v>
      </c>
      <c r="Y6" t="s">
        <v>497</v>
      </c>
      <c r="Z6" t="s">
        <v>42</v>
      </c>
      <c r="AA6">
        <v>614777</v>
      </c>
      <c r="AB6" t="s">
        <v>498</v>
      </c>
      <c r="AC6" t="s">
        <v>44</v>
      </c>
      <c r="AD6" t="s">
        <v>45</v>
      </c>
      <c r="AE6">
        <v>47.630595999999997</v>
      </c>
      <c r="AF6">
        <v>-122.352262</v>
      </c>
      <c r="AG6" t="b">
        <v>0</v>
      </c>
      <c r="AH6" t="str">
        <f>VLOOKUP(C6,Sheet1!A$2:$F$381,3,FALSE)</f>
        <v>Queen Anne</v>
      </c>
    </row>
    <row r="7" spans="1:34" x14ac:dyDescent="0.35">
      <c r="A7" t="s">
        <v>33</v>
      </c>
      <c r="B7" t="s">
        <v>53</v>
      </c>
      <c r="C7" t="s">
        <v>221</v>
      </c>
      <c r="D7" t="s">
        <v>36</v>
      </c>
      <c r="E7" t="s">
        <v>37</v>
      </c>
      <c r="F7">
        <v>98119</v>
      </c>
      <c r="G7">
        <v>4950000</v>
      </c>
      <c r="H7">
        <v>2</v>
      </c>
      <c r="I7">
        <v>1.75</v>
      </c>
      <c r="J7" t="s">
        <v>148</v>
      </c>
      <c r="K7">
        <v>2592</v>
      </c>
      <c r="M7">
        <v>1974</v>
      </c>
      <c r="N7">
        <v>2</v>
      </c>
      <c r="O7" t="s">
        <v>39</v>
      </c>
      <c r="P7">
        <v>136</v>
      </c>
      <c r="Q7" t="s">
        <v>40</v>
      </c>
      <c r="V7">
        <v>4950000</v>
      </c>
      <c r="W7" s="1">
        <v>36453</v>
      </c>
      <c r="X7">
        <v>2350000</v>
      </c>
      <c r="Y7" t="s">
        <v>222</v>
      </c>
      <c r="Z7" t="s">
        <v>42</v>
      </c>
      <c r="AA7">
        <v>711087</v>
      </c>
      <c r="AB7" t="s">
        <v>146</v>
      </c>
      <c r="AC7" t="s">
        <v>44</v>
      </c>
      <c r="AD7" t="s">
        <v>45</v>
      </c>
      <c r="AE7">
        <v>47.629311000000001</v>
      </c>
      <c r="AF7">
        <v>-122.358737</v>
      </c>
      <c r="AG7" t="b">
        <v>0</v>
      </c>
      <c r="AH7" t="str">
        <f>VLOOKUP(C7,Sheet1!A$2:$F$381,3,FALSE)</f>
        <v>Queen Anne</v>
      </c>
    </row>
    <row r="8" spans="1:34" x14ac:dyDescent="0.35">
      <c r="A8" t="s">
        <v>33</v>
      </c>
      <c r="B8" t="s">
        <v>34</v>
      </c>
      <c r="C8" t="s">
        <v>73</v>
      </c>
      <c r="D8" t="s">
        <v>36</v>
      </c>
      <c r="E8" t="s">
        <v>37</v>
      </c>
      <c r="F8">
        <v>98105</v>
      </c>
      <c r="G8">
        <v>4888000</v>
      </c>
      <c r="H8">
        <v>5</v>
      </c>
      <c r="I8">
        <v>3.75</v>
      </c>
      <c r="J8" t="s">
        <v>74</v>
      </c>
      <c r="K8">
        <v>5380</v>
      </c>
      <c r="L8">
        <v>15894</v>
      </c>
      <c r="M8">
        <v>1965</v>
      </c>
      <c r="N8">
        <v>3</v>
      </c>
      <c r="P8">
        <v>247</v>
      </c>
      <c r="Q8" t="s">
        <v>40</v>
      </c>
      <c r="U8" s="1">
        <v>42032</v>
      </c>
      <c r="V8">
        <v>5900000</v>
      </c>
      <c r="W8" s="1">
        <v>40465</v>
      </c>
      <c r="X8">
        <v>5400000</v>
      </c>
      <c r="Y8" t="s">
        <v>75</v>
      </c>
      <c r="Z8" t="s">
        <v>42</v>
      </c>
      <c r="AA8">
        <v>662558</v>
      </c>
      <c r="AB8" t="s">
        <v>76</v>
      </c>
      <c r="AC8" t="s">
        <v>44</v>
      </c>
      <c r="AD8" t="s">
        <v>45</v>
      </c>
      <c r="AE8">
        <v>47.648363000000003</v>
      </c>
      <c r="AF8">
        <v>-122.276528</v>
      </c>
      <c r="AG8" t="b">
        <v>0</v>
      </c>
      <c r="AH8" t="str">
        <f>VLOOKUP(C8,Sheet1!A$2:$F$381,3,FALSE)</f>
        <v>Laurelhurst</v>
      </c>
    </row>
    <row r="9" spans="1:34" x14ac:dyDescent="0.35">
      <c r="A9" t="s">
        <v>33</v>
      </c>
      <c r="B9" t="s">
        <v>34</v>
      </c>
      <c r="C9" t="s">
        <v>229</v>
      </c>
      <c r="D9" t="s">
        <v>36</v>
      </c>
      <c r="E9" t="s">
        <v>37</v>
      </c>
      <c r="F9">
        <v>98119</v>
      </c>
      <c r="G9">
        <v>4500000</v>
      </c>
      <c r="H9">
        <v>4</v>
      </c>
      <c r="I9">
        <v>3.5</v>
      </c>
      <c r="J9" t="s">
        <v>148</v>
      </c>
      <c r="K9">
        <v>3578</v>
      </c>
      <c r="L9">
        <v>3208</v>
      </c>
      <c r="M9">
        <v>2013</v>
      </c>
      <c r="N9">
        <v>2</v>
      </c>
      <c r="O9" t="s">
        <v>39</v>
      </c>
      <c r="P9">
        <v>190</v>
      </c>
      <c r="Q9" t="s">
        <v>40</v>
      </c>
      <c r="V9">
        <v>4500000</v>
      </c>
      <c r="Y9" t="s">
        <v>230</v>
      </c>
      <c r="Z9" t="s">
        <v>42</v>
      </c>
      <c r="AA9">
        <v>690032</v>
      </c>
      <c r="AB9" t="s">
        <v>48</v>
      </c>
      <c r="AC9" t="s">
        <v>44</v>
      </c>
      <c r="AD9" t="s">
        <v>45</v>
      </c>
      <c r="AE9">
        <v>47.629845000000003</v>
      </c>
      <c r="AF9">
        <v>-122.359612</v>
      </c>
      <c r="AG9" t="b">
        <v>0</v>
      </c>
      <c r="AH9" t="str">
        <f>VLOOKUP(C9,Sheet1!A$2:$F$381,3,FALSE)</f>
        <v>Queen Anne</v>
      </c>
    </row>
    <row r="10" spans="1:34" x14ac:dyDescent="0.35">
      <c r="A10" t="s">
        <v>33</v>
      </c>
      <c r="B10" t="s">
        <v>34</v>
      </c>
      <c r="C10" t="s">
        <v>208</v>
      </c>
      <c r="D10" t="s">
        <v>36</v>
      </c>
      <c r="E10" t="s">
        <v>37</v>
      </c>
      <c r="F10">
        <v>98109</v>
      </c>
      <c r="G10">
        <v>4350000</v>
      </c>
      <c r="H10">
        <v>0</v>
      </c>
      <c r="J10" t="s">
        <v>148</v>
      </c>
      <c r="K10">
        <v>7200</v>
      </c>
      <c r="L10">
        <v>4125</v>
      </c>
      <c r="M10">
        <v>2014</v>
      </c>
      <c r="N10">
        <v>8</v>
      </c>
      <c r="P10">
        <v>440</v>
      </c>
      <c r="Q10" t="s">
        <v>40</v>
      </c>
      <c r="V10">
        <v>4350000</v>
      </c>
      <c r="Y10" t="s">
        <v>209</v>
      </c>
      <c r="Z10" t="s">
        <v>42</v>
      </c>
      <c r="AA10">
        <v>576275</v>
      </c>
      <c r="AB10" t="s">
        <v>138</v>
      </c>
      <c r="AC10" t="s">
        <v>44</v>
      </c>
      <c r="AD10" t="s">
        <v>45</v>
      </c>
      <c r="AE10">
        <v>47.628514000000003</v>
      </c>
      <c r="AF10">
        <v>-122.355789</v>
      </c>
      <c r="AG10" t="b">
        <v>0</v>
      </c>
      <c r="AH10" t="str">
        <f>VLOOKUP(C10,Sheet1!A$2:$F$381,3,FALSE)</f>
        <v>Queen Anne</v>
      </c>
    </row>
    <row r="11" spans="1:34" x14ac:dyDescent="0.35">
      <c r="A11" t="s">
        <v>33</v>
      </c>
      <c r="B11" t="s">
        <v>34</v>
      </c>
      <c r="C11" t="s">
        <v>69</v>
      </c>
      <c r="D11" t="s">
        <v>36</v>
      </c>
      <c r="E11" t="s">
        <v>37</v>
      </c>
      <c r="F11">
        <v>98122</v>
      </c>
      <c r="G11">
        <v>3695000</v>
      </c>
      <c r="H11">
        <v>4</v>
      </c>
      <c r="I11">
        <v>4</v>
      </c>
      <c r="J11" t="s">
        <v>70</v>
      </c>
      <c r="K11">
        <v>4380</v>
      </c>
      <c r="L11">
        <v>11765</v>
      </c>
      <c r="M11">
        <v>1939</v>
      </c>
      <c r="N11">
        <v>2</v>
      </c>
      <c r="O11" t="s">
        <v>39</v>
      </c>
      <c r="P11">
        <v>42</v>
      </c>
      <c r="Q11" t="s">
        <v>40</v>
      </c>
      <c r="V11">
        <v>3695000</v>
      </c>
      <c r="W11" s="1">
        <v>39974</v>
      </c>
      <c r="X11">
        <v>2675000</v>
      </c>
      <c r="Y11" t="s">
        <v>71</v>
      </c>
      <c r="Z11" t="s">
        <v>42</v>
      </c>
      <c r="AA11">
        <v>735906</v>
      </c>
      <c r="AB11" t="s">
        <v>72</v>
      </c>
      <c r="AC11" t="s">
        <v>44</v>
      </c>
      <c r="AD11" t="s">
        <v>45</v>
      </c>
      <c r="AE11">
        <v>47.637974999999997</v>
      </c>
      <c r="AF11">
        <v>-122.28771999999999</v>
      </c>
      <c r="AG11" t="b">
        <v>0</v>
      </c>
      <c r="AH11" t="str">
        <f>VLOOKUP(C11,Sheet1!A$2:$F$381,3,FALSE)</f>
        <v>Madison Park</v>
      </c>
    </row>
    <row r="12" spans="1:34" x14ac:dyDescent="0.35">
      <c r="A12" t="s">
        <v>33</v>
      </c>
      <c r="B12" t="s">
        <v>53</v>
      </c>
      <c r="C12" t="s">
        <v>902</v>
      </c>
      <c r="D12" t="s">
        <v>36</v>
      </c>
      <c r="E12" t="s">
        <v>37</v>
      </c>
      <c r="F12">
        <v>98101</v>
      </c>
      <c r="G12">
        <v>3680000</v>
      </c>
      <c r="H12">
        <v>3</v>
      </c>
      <c r="I12">
        <v>2.5</v>
      </c>
      <c r="J12" t="s">
        <v>55</v>
      </c>
      <c r="K12">
        <v>3190</v>
      </c>
      <c r="M12">
        <v>2008</v>
      </c>
      <c r="N12">
        <v>2</v>
      </c>
      <c r="O12" t="s">
        <v>39</v>
      </c>
      <c r="P12">
        <v>994</v>
      </c>
      <c r="Q12" t="s">
        <v>40</v>
      </c>
      <c r="V12">
        <v>3680000</v>
      </c>
      <c r="Y12" t="s">
        <v>903</v>
      </c>
      <c r="Z12" t="s">
        <v>42</v>
      </c>
      <c r="AA12">
        <v>372142</v>
      </c>
      <c r="AB12" t="s">
        <v>68</v>
      </c>
      <c r="AC12" t="s">
        <v>44</v>
      </c>
      <c r="AD12" t="s">
        <v>45</v>
      </c>
      <c r="AE12">
        <v>47.607377</v>
      </c>
      <c r="AF12">
        <v>-122.339156</v>
      </c>
      <c r="AG12" t="b">
        <v>0</v>
      </c>
      <c r="AH12" t="str">
        <f>VLOOKUP(C12,Sheet1!A$2:$F$381,3,FALSE)</f>
        <v>Belltown</v>
      </c>
    </row>
    <row r="13" spans="1:34" x14ac:dyDescent="0.35">
      <c r="A13" t="s">
        <v>33</v>
      </c>
      <c r="B13" t="s">
        <v>34</v>
      </c>
      <c r="C13" t="s">
        <v>789</v>
      </c>
      <c r="D13" t="s">
        <v>36</v>
      </c>
      <c r="E13" t="s">
        <v>37</v>
      </c>
      <c r="F13">
        <v>98119</v>
      </c>
      <c r="G13">
        <v>3500000</v>
      </c>
      <c r="H13">
        <v>6</v>
      </c>
      <c r="I13">
        <v>3.5</v>
      </c>
      <c r="J13" t="s">
        <v>148</v>
      </c>
      <c r="K13">
        <v>8390</v>
      </c>
      <c r="L13">
        <v>8000</v>
      </c>
      <c r="M13">
        <v>1909</v>
      </c>
      <c r="N13">
        <v>2</v>
      </c>
      <c r="O13" t="s">
        <v>39</v>
      </c>
      <c r="P13">
        <v>594</v>
      </c>
      <c r="Q13" t="s">
        <v>40</v>
      </c>
      <c r="U13" s="1">
        <v>41905</v>
      </c>
      <c r="V13">
        <v>3650000</v>
      </c>
      <c r="W13" s="1">
        <v>40030</v>
      </c>
      <c r="X13">
        <v>3200000</v>
      </c>
      <c r="Y13" t="s">
        <v>790</v>
      </c>
      <c r="Z13" t="s">
        <v>42</v>
      </c>
      <c r="AA13">
        <v>522552</v>
      </c>
      <c r="AB13" t="s">
        <v>445</v>
      </c>
      <c r="AC13" t="s">
        <v>44</v>
      </c>
      <c r="AD13" t="s">
        <v>45</v>
      </c>
      <c r="AE13">
        <v>47.629826000000001</v>
      </c>
      <c r="AF13">
        <v>-122.36413400000001</v>
      </c>
      <c r="AG13" t="b">
        <v>0</v>
      </c>
      <c r="AH13" t="str">
        <f>VLOOKUP(C13,Sheet1!A$2:$F$381,3,FALSE)</f>
        <v>Queen Anne</v>
      </c>
    </row>
    <row r="14" spans="1:34" x14ac:dyDescent="0.35">
      <c r="A14" t="s">
        <v>33</v>
      </c>
      <c r="B14" t="s">
        <v>34</v>
      </c>
      <c r="C14" t="s">
        <v>412</v>
      </c>
      <c r="D14" t="s">
        <v>36</v>
      </c>
      <c r="E14" t="s">
        <v>37</v>
      </c>
      <c r="F14">
        <v>98105</v>
      </c>
      <c r="G14">
        <v>3490000</v>
      </c>
      <c r="H14">
        <v>4</v>
      </c>
      <c r="I14">
        <v>4</v>
      </c>
      <c r="J14" t="s">
        <v>74</v>
      </c>
      <c r="K14">
        <v>5350</v>
      </c>
      <c r="L14">
        <v>21008</v>
      </c>
      <c r="M14">
        <v>1954</v>
      </c>
      <c r="N14">
        <v>3</v>
      </c>
      <c r="O14" t="s">
        <v>39</v>
      </c>
      <c r="P14">
        <v>175</v>
      </c>
      <c r="Q14" t="s">
        <v>40</v>
      </c>
      <c r="U14" s="1">
        <v>42025</v>
      </c>
      <c r="V14">
        <v>3590000</v>
      </c>
      <c r="W14" s="1">
        <v>36644</v>
      </c>
      <c r="X14">
        <v>2500000</v>
      </c>
      <c r="Y14" t="s">
        <v>413</v>
      </c>
      <c r="Z14" t="s">
        <v>42</v>
      </c>
      <c r="AA14">
        <v>696538</v>
      </c>
      <c r="AB14" t="s">
        <v>57</v>
      </c>
      <c r="AC14" t="s">
        <v>44</v>
      </c>
      <c r="AD14" t="s">
        <v>45</v>
      </c>
      <c r="AE14">
        <v>47.653897000000001</v>
      </c>
      <c r="AF14">
        <v>-122.28119599999999</v>
      </c>
      <c r="AG14" t="b">
        <v>0</v>
      </c>
      <c r="AH14" t="str">
        <f>VLOOKUP(C14,Sheet1!A$2:$F$381,3,FALSE)</f>
        <v>Laurelhurst</v>
      </c>
    </row>
    <row r="15" spans="1:34" x14ac:dyDescent="0.35">
      <c r="A15" t="s">
        <v>33</v>
      </c>
      <c r="B15" t="s">
        <v>34</v>
      </c>
      <c r="C15" t="s">
        <v>328</v>
      </c>
      <c r="D15" t="s">
        <v>36</v>
      </c>
      <c r="E15" t="s">
        <v>37</v>
      </c>
      <c r="F15">
        <v>98109</v>
      </c>
      <c r="G15">
        <v>3488000</v>
      </c>
      <c r="H15">
        <v>3</v>
      </c>
      <c r="I15">
        <v>3.5</v>
      </c>
      <c r="J15" t="s">
        <v>148</v>
      </c>
      <c r="K15">
        <v>5042</v>
      </c>
      <c r="M15">
        <v>2005</v>
      </c>
      <c r="N15">
        <v>2</v>
      </c>
      <c r="O15" t="s">
        <v>39</v>
      </c>
      <c r="P15">
        <v>377</v>
      </c>
      <c r="Q15" t="s">
        <v>40</v>
      </c>
      <c r="U15" s="1">
        <v>42039</v>
      </c>
      <c r="V15">
        <v>3780000</v>
      </c>
      <c r="W15" s="1">
        <v>36298</v>
      </c>
      <c r="X15">
        <v>500000</v>
      </c>
      <c r="Y15" t="s">
        <v>329</v>
      </c>
      <c r="Z15" t="s">
        <v>42</v>
      </c>
      <c r="AA15">
        <v>595070</v>
      </c>
      <c r="AB15" t="s">
        <v>72</v>
      </c>
      <c r="AC15" t="s">
        <v>44</v>
      </c>
      <c r="AD15" t="s">
        <v>45</v>
      </c>
      <c r="AE15">
        <v>47.629446000000002</v>
      </c>
      <c r="AF15">
        <v>-122.35106</v>
      </c>
      <c r="AG15" t="b">
        <v>0</v>
      </c>
      <c r="AH15" t="str">
        <f>VLOOKUP(C15,Sheet1!A$2:$F$381,3,FALSE)</f>
        <v>Queen Anne</v>
      </c>
    </row>
    <row r="16" spans="1:34" x14ac:dyDescent="0.35">
      <c r="A16" t="s">
        <v>33</v>
      </c>
      <c r="B16" t="s">
        <v>34</v>
      </c>
      <c r="C16" t="s">
        <v>231</v>
      </c>
      <c r="D16" t="s">
        <v>36</v>
      </c>
      <c r="E16" t="s">
        <v>37</v>
      </c>
      <c r="F16">
        <v>98119</v>
      </c>
      <c r="G16">
        <v>3475000</v>
      </c>
      <c r="H16">
        <v>3</v>
      </c>
      <c r="I16">
        <v>3.5</v>
      </c>
      <c r="J16" t="s">
        <v>148</v>
      </c>
      <c r="K16">
        <v>6460</v>
      </c>
      <c r="L16">
        <v>7488</v>
      </c>
      <c r="M16">
        <v>1992</v>
      </c>
      <c r="N16">
        <v>2</v>
      </c>
      <c r="O16" t="s">
        <v>39</v>
      </c>
      <c r="P16">
        <v>143</v>
      </c>
      <c r="Q16" t="s">
        <v>40</v>
      </c>
      <c r="U16" s="1">
        <v>42019</v>
      </c>
      <c r="V16">
        <v>3825000</v>
      </c>
      <c r="W16" s="1">
        <v>32521</v>
      </c>
      <c r="X16">
        <v>400000</v>
      </c>
      <c r="Y16" t="s">
        <v>232</v>
      </c>
      <c r="Z16" t="s">
        <v>42</v>
      </c>
      <c r="AA16">
        <v>703630</v>
      </c>
      <c r="AB16" t="s">
        <v>138</v>
      </c>
      <c r="AC16" t="s">
        <v>44</v>
      </c>
      <c r="AD16" t="s">
        <v>45</v>
      </c>
      <c r="AE16">
        <v>47.628984000000003</v>
      </c>
      <c r="AF16">
        <v>-122.364693</v>
      </c>
      <c r="AG16" t="b">
        <v>0</v>
      </c>
      <c r="AH16" t="str">
        <f>VLOOKUP(C16,Sheet1!A$2:$F$381,3,FALSE)</f>
        <v>Queen Anne</v>
      </c>
    </row>
    <row r="17" spans="1:34" x14ac:dyDescent="0.35">
      <c r="A17" t="s">
        <v>33</v>
      </c>
      <c r="B17" t="s">
        <v>34</v>
      </c>
      <c r="C17" t="s">
        <v>223</v>
      </c>
      <c r="D17" t="s">
        <v>36</v>
      </c>
      <c r="E17" t="s">
        <v>37</v>
      </c>
      <c r="F17">
        <v>98119</v>
      </c>
      <c r="G17">
        <v>3400000</v>
      </c>
      <c r="H17">
        <v>2</v>
      </c>
      <c r="I17">
        <v>2.5</v>
      </c>
      <c r="J17" t="s">
        <v>148</v>
      </c>
      <c r="K17">
        <v>2668</v>
      </c>
      <c r="L17">
        <v>2870</v>
      </c>
      <c r="M17">
        <v>2013</v>
      </c>
      <c r="N17">
        <v>2</v>
      </c>
      <c r="O17" t="s">
        <v>39</v>
      </c>
      <c r="P17">
        <v>190</v>
      </c>
      <c r="Q17" t="s">
        <v>40</v>
      </c>
      <c r="V17">
        <v>3400000</v>
      </c>
      <c r="Y17" t="s">
        <v>224</v>
      </c>
      <c r="Z17" t="s">
        <v>42</v>
      </c>
      <c r="AA17">
        <v>690169</v>
      </c>
      <c r="AB17" t="s">
        <v>48</v>
      </c>
      <c r="AC17" t="s">
        <v>44</v>
      </c>
      <c r="AD17" t="s">
        <v>45</v>
      </c>
      <c r="AE17">
        <v>47.629714999999997</v>
      </c>
      <c r="AF17">
        <v>-122.359567</v>
      </c>
      <c r="AG17" t="b">
        <v>0</v>
      </c>
      <c r="AH17" t="str">
        <f>VLOOKUP(C17,Sheet1!A$2:$F$381,3,FALSE)</f>
        <v>Queen Anne</v>
      </c>
    </row>
    <row r="18" spans="1:34" x14ac:dyDescent="0.35">
      <c r="A18" t="s">
        <v>33</v>
      </c>
      <c r="B18" t="s">
        <v>34</v>
      </c>
      <c r="C18" t="s">
        <v>562</v>
      </c>
      <c r="D18" t="s">
        <v>36</v>
      </c>
      <c r="E18" t="s">
        <v>37</v>
      </c>
      <c r="F18">
        <v>98105</v>
      </c>
      <c r="G18">
        <v>3400000</v>
      </c>
      <c r="H18">
        <v>4</v>
      </c>
      <c r="I18">
        <v>4.25</v>
      </c>
      <c r="J18" t="s">
        <v>74</v>
      </c>
      <c r="K18">
        <v>4400</v>
      </c>
      <c r="L18">
        <v>18590</v>
      </c>
      <c r="M18">
        <v>1916</v>
      </c>
      <c r="N18">
        <v>1</v>
      </c>
      <c r="O18" t="s">
        <v>39</v>
      </c>
      <c r="P18">
        <v>8</v>
      </c>
      <c r="Q18" t="s">
        <v>40</v>
      </c>
      <c r="V18">
        <v>3400000</v>
      </c>
      <c r="Y18" t="s">
        <v>563</v>
      </c>
      <c r="Z18" t="s">
        <v>42</v>
      </c>
      <c r="AA18">
        <v>748385</v>
      </c>
      <c r="AB18" t="s">
        <v>48</v>
      </c>
      <c r="AC18" t="s">
        <v>44</v>
      </c>
      <c r="AD18" t="s">
        <v>45</v>
      </c>
      <c r="AE18">
        <v>47.652912999999998</v>
      </c>
      <c r="AF18">
        <v>-122.276402</v>
      </c>
      <c r="AG18" t="b">
        <v>0</v>
      </c>
      <c r="AH18" t="str">
        <f>VLOOKUP(C18,Sheet1!A$2:$F$381,3,FALSE)</f>
        <v>Laurelhurst</v>
      </c>
    </row>
    <row r="19" spans="1:34" x14ac:dyDescent="0.35">
      <c r="A19" t="s">
        <v>33</v>
      </c>
      <c r="B19" t="s">
        <v>34</v>
      </c>
      <c r="C19" t="s">
        <v>49</v>
      </c>
      <c r="D19" t="s">
        <v>36</v>
      </c>
      <c r="E19" t="s">
        <v>37</v>
      </c>
      <c r="F19">
        <v>98199</v>
      </c>
      <c r="G19">
        <v>3300000</v>
      </c>
      <c r="H19">
        <v>7</v>
      </c>
      <c r="I19">
        <v>5.25</v>
      </c>
      <c r="J19" t="s">
        <v>50</v>
      </c>
      <c r="K19">
        <v>8890</v>
      </c>
      <c r="L19">
        <v>11464</v>
      </c>
      <c r="M19">
        <v>1909</v>
      </c>
      <c r="N19">
        <v>2</v>
      </c>
      <c r="O19" t="s">
        <v>39</v>
      </c>
      <c r="P19">
        <v>10</v>
      </c>
      <c r="Q19" t="s">
        <v>40</v>
      </c>
      <c r="V19">
        <v>3300000</v>
      </c>
      <c r="W19" s="1">
        <v>41022</v>
      </c>
      <c r="X19">
        <v>1895000</v>
      </c>
      <c r="Y19" t="s">
        <v>51</v>
      </c>
      <c r="Z19" t="s">
        <v>42</v>
      </c>
      <c r="AA19">
        <v>747036</v>
      </c>
      <c r="AB19" t="s">
        <v>52</v>
      </c>
      <c r="AC19" t="s">
        <v>44</v>
      </c>
      <c r="AD19" t="s">
        <v>45</v>
      </c>
      <c r="AE19">
        <v>47.632556999999998</v>
      </c>
      <c r="AF19">
        <v>-122.392726</v>
      </c>
      <c r="AG19" t="b">
        <v>0</v>
      </c>
      <c r="AH19" t="str">
        <f>VLOOKUP(C19,Sheet1!A$2:$F$381,3,FALSE)</f>
        <v>Magnolia</v>
      </c>
    </row>
    <row r="20" spans="1:34" x14ac:dyDescent="0.35">
      <c r="A20" t="s">
        <v>33</v>
      </c>
      <c r="B20" t="s">
        <v>34</v>
      </c>
      <c r="C20" t="s">
        <v>142</v>
      </c>
      <c r="D20" t="s">
        <v>36</v>
      </c>
      <c r="E20" t="s">
        <v>37</v>
      </c>
      <c r="F20">
        <v>98112</v>
      </c>
      <c r="G20">
        <v>3295000</v>
      </c>
      <c r="H20">
        <v>5</v>
      </c>
      <c r="I20">
        <v>3.75</v>
      </c>
      <c r="J20" t="s">
        <v>70</v>
      </c>
      <c r="K20">
        <v>4590</v>
      </c>
      <c r="L20">
        <v>11265</v>
      </c>
      <c r="M20">
        <v>1927</v>
      </c>
      <c r="N20">
        <v>2</v>
      </c>
      <c r="O20" t="s">
        <v>39</v>
      </c>
      <c r="P20">
        <v>53</v>
      </c>
      <c r="Q20" t="s">
        <v>40</v>
      </c>
      <c r="V20">
        <v>3295000</v>
      </c>
      <c r="W20" s="1">
        <v>34485</v>
      </c>
      <c r="X20">
        <v>876000</v>
      </c>
      <c r="Y20" t="s">
        <v>143</v>
      </c>
      <c r="Z20" t="s">
        <v>42</v>
      </c>
      <c r="AA20">
        <v>731774</v>
      </c>
      <c r="AB20" t="s">
        <v>57</v>
      </c>
      <c r="AC20" t="s">
        <v>44</v>
      </c>
      <c r="AD20" t="s">
        <v>45</v>
      </c>
      <c r="AE20">
        <v>47.638872999999997</v>
      </c>
      <c r="AF20">
        <v>-122.287533</v>
      </c>
      <c r="AG20" t="b">
        <v>0</v>
      </c>
      <c r="AH20" t="str">
        <f>VLOOKUP(C20,Sheet1!A$2:$F$381,3,FALSE)</f>
        <v>Madison Park</v>
      </c>
    </row>
    <row r="21" spans="1:34" x14ac:dyDescent="0.35">
      <c r="A21" t="s">
        <v>33</v>
      </c>
      <c r="B21" t="s">
        <v>34</v>
      </c>
      <c r="C21" t="s">
        <v>290</v>
      </c>
      <c r="D21" t="s">
        <v>36</v>
      </c>
      <c r="E21" t="s">
        <v>37</v>
      </c>
      <c r="F21">
        <v>98115</v>
      </c>
      <c r="G21">
        <v>3295000</v>
      </c>
      <c r="H21">
        <v>6</v>
      </c>
      <c r="I21">
        <v>4.5</v>
      </c>
      <c r="J21" t="s">
        <v>126</v>
      </c>
      <c r="K21">
        <v>5887</v>
      </c>
      <c r="L21">
        <v>20852</v>
      </c>
      <c r="M21">
        <v>1962</v>
      </c>
      <c r="N21">
        <v>2</v>
      </c>
      <c r="O21" t="s">
        <v>39</v>
      </c>
      <c r="P21">
        <v>51</v>
      </c>
      <c r="Q21" t="s">
        <v>40</v>
      </c>
      <c r="V21">
        <v>3295000</v>
      </c>
      <c r="Y21" t="s">
        <v>291</v>
      </c>
      <c r="Z21" t="s">
        <v>42</v>
      </c>
      <c r="AA21">
        <v>731287</v>
      </c>
      <c r="AB21" t="s">
        <v>72</v>
      </c>
      <c r="AC21" t="s">
        <v>44</v>
      </c>
      <c r="AD21" t="s">
        <v>45</v>
      </c>
      <c r="AE21">
        <v>47.671841999999998</v>
      </c>
      <c r="AF21">
        <v>-122.25293000000001</v>
      </c>
      <c r="AG21" t="b">
        <v>0</v>
      </c>
      <c r="AH21" t="str">
        <f>VLOOKUP(C21,Sheet1!A$2:$F$381,3,FALSE)</f>
        <v>Laurelhurst</v>
      </c>
    </row>
    <row r="22" spans="1:34" x14ac:dyDescent="0.35">
      <c r="A22" t="s">
        <v>33</v>
      </c>
      <c r="B22" t="s">
        <v>34</v>
      </c>
      <c r="C22" t="s">
        <v>107</v>
      </c>
      <c r="D22" t="s">
        <v>36</v>
      </c>
      <c r="E22" t="s">
        <v>37</v>
      </c>
      <c r="F22">
        <v>98105</v>
      </c>
      <c r="G22">
        <v>3280000</v>
      </c>
      <c r="H22">
        <v>5</v>
      </c>
      <c r="I22">
        <v>4</v>
      </c>
      <c r="J22" t="s">
        <v>74</v>
      </c>
      <c r="K22">
        <v>4660</v>
      </c>
      <c r="L22">
        <v>8500</v>
      </c>
      <c r="M22">
        <v>2004</v>
      </c>
      <c r="N22">
        <v>3</v>
      </c>
      <c r="O22" t="s">
        <v>39</v>
      </c>
      <c r="P22">
        <v>17</v>
      </c>
      <c r="Q22" t="s">
        <v>40</v>
      </c>
      <c r="V22">
        <v>3280000</v>
      </c>
      <c r="W22" s="1">
        <v>37239</v>
      </c>
      <c r="X22">
        <v>895000</v>
      </c>
      <c r="Y22" t="s">
        <v>108</v>
      </c>
      <c r="Z22" t="s">
        <v>42</v>
      </c>
      <c r="AA22">
        <v>746309</v>
      </c>
      <c r="AB22" t="s">
        <v>57</v>
      </c>
      <c r="AC22" t="s">
        <v>44</v>
      </c>
      <c r="AD22" t="s">
        <v>45</v>
      </c>
      <c r="AE22">
        <v>47.656319000000003</v>
      </c>
      <c r="AF22">
        <v>-122.27279</v>
      </c>
      <c r="AG22" t="b">
        <v>0</v>
      </c>
      <c r="AH22" t="str">
        <f>VLOOKUP(C22,Sheet1!A$2:$F$381,3,FALSE)</f>
        <v>Laurelhurst</v>
      </c>
    </row>
    <row r="23" spans="1:34" x14ac:dyDescent="0.35">
      <c r="A23" t="s">
        <v>33</v>
      </c>
      <c r="B23" t="s">
        <v>34</v>
      </c>
      <c r="C23" t="s">
        <v>225</v>
      </c>
      <c r="D23" t="s">
        <v>36</v>
      </c>
      <c r="E23" t="s">
        <v>37</v>
      </c>
      <c r="F23">
        <v>98112</v>
      </c>
      <c r="G23">
        <v>3272000</v>
      </c>
      <c r="H23">
        <v>5</v>
      </c>
      <c r="I23">
        <v>4</v>
      </c>
      <c r="J23" t="s">
        <v>226</v>
      </c>
      <c r="K23">
        <v>5946</v>
      </c>
      <c r="L23">
        <v>6931</v>
      </c>
      <c r="M23">
        <v>1989</v>
      </c>
      <c r="N23">
        <v>3</v>
      </c>
      <c r="O23" t="s">
        <v>39</v>
      </c>
      <c r="P23">
        <v>101</v>
      </c>
      <c r="Q23" t="s">
        <v>40</v>
      </c>
      <c r="V23">
        <v>3272000</v>
      </c>
      <c r="Y23" t="s">
        <v>227</v>
      </c>
      <c r="Z23" t="s">
        <v>42</v>
      </c>
      <c r="AA23">
        <v>718717</v>
      </c>
      <c r="AB23" t="s">
        <v>228</v>
      </c>
      <c r="AC23" t="s">
        <v>44</v>
      </c>
      <c r="AD23" t="s">
        <v>45</v>
      </c>
      <c r="AE23">
        <v>47.628917000000001</v>
      </c>
      <c r="AF23">
        <v>-122.285083</v>
      </c>
      <c r="AG23" t="b">
        <v>0</v>
      </c>
      <c r="AH23" t="str">
        <f>VLOOKUP(C23,Sheet1!A$2:$F$381,3,FALSE)</f>
        <v>Madison Park</v>
      </c>
    </row>
    <row r="24" spans="1:34" x14ac:dyDescent="0.35">
      <c r="A24" t="s">
        <v>33</v>
      </c>
      <c r="B24" t="s">
        <v>34</v>
      </c>
      <c r="C24" t="s">
        <v>449</v>
      </c>
      <c r="D24" t="s">
        <v>36</v>
      </c>
      <c r="E24" t="s">
        <v>37</v>
      </c>
      <c r="F24">
        <v>98112</v>
      </c>
      <c r="G24">
        <v>3250000</v>
      </c>
      <c r="H24">
        <v>5</v>
      </c>
      <c r="I24">
        <v>3.75</v>
      </c>
      <c r="J24" t="s">
        <v>226</v>
      </c>
      <c r="K24">
        <v>5862</v>
      </c>
      <c r="L24">
        <v>7601</v>
      </c>
      <c r="M24">
        <v>2009</v>
      </c>
      <c r="N24">
        <v>2</v>
      </c>
      <c r="O24" t="s">
        <v>39</v>
      </c>
      <c r="P24">
        <v>21</v>
      </c>
      <c r="Q24" t="s">
        <v>40</v>
      </c>
      <c r="V24">
        <v>3250000</v>
      </c>
      <c r="W24" s="1">
        <v>40760</v>
      </c>
      <c r="X24">
        <v>2750100</v>
      </c>
      <c r="Y24" t="s">
        <v>450</v>
      </c>
      <c r="Z24" t="s">
        <v>42</v>
      </c>
      <c r="AA24">
        <v>743741</v>
      </c>
      <c r="AB24" t="s">
        <v>72</v>
      </c>
      <c r="AC24" t="s">
        <v>44</v>
      </c>
      <c r="AD24" t="s">
        <v>45</v>
      </c>
      <c r="AE24">
        <v>47.626851000000002</v>
      </c>
      <c r="AF24">
        <v>-122.28859199999999</v>
      </c>
      <c r="AG24" t="b">
        <v>0</v>
      </c>
      <c r="AH24" t="str">
        <f>VLOOKUP(C24,Sheet1!A$2:$F$381,3,FALSE)</f>
        <v>Madison Park</v>
      </c>
    </row>
    <row r="25" spans="1:34" x14ac:dyDescent="0.35">
      <c r="A25" t="s">
        <v>33</v>
      </c>
      <c r="B25" t="s">
        <v>96</v>
      </c>
      <c r="C25" t="s">
        <v>129</v>
      </c>
      <c r="D25" t="s">
        <v>36</v>
      </c>
      <c r="E25" t="s">
        <v>37</v>
      </c>
      <c r="F25">
        <v>98105</v>
      </c>
      <c r="G25">
        <v>3200000</v>
      </c>
      <c r="H25">
        <v>0</v>
      </c>
      <c r="J25" t="s">
        <v>130</v>
      </c>
      <c r="K25">
        <v>9024</v>
      </c>
      <c r="L25">
        <v>8462</v>
      </c>
      <c r="M25">
        <v>1957</v>
      </c>
      <c r="N25">
        <v>9</v>
      </c>
      <c r="P25">
        <v>23</v>
      </c>
      <c r="Q25" t="s">
        <v>40</v>
      </c>
      <c r="V25">
        <v>3200000</v>
      </c>
      <c r="Y25" t="s">
        <v>131</v>
      </c>
      <c r="Z25" t="s">
        <v>42</v>
      </c>
      <c r="AA25">
        <v>744286</v>
      </c>
      <c r="AB25" t="s">
        <v>132</v>
      </c>
      <c r="AC25" t="s">
        <v>44</v>
      </c>
      <c r="AD25" t="s">
        <v>45</v>
      </c>
      <c r="AE25">
        <v>47.667279000000001</v>
      </c>
      <c r="AF25">
        <v>-122.314469</v>
      </c>
      <c r="AG25" t="b">
        <v>0</v>
      </c>
      <c r="AH25" t="str">
        <f>VLOOKUP(C25,Sheet1!A$2:$F$381,3,FALSE)</f>
        <v>Wallingford</v>
      </c>
    </row>
    <row r="26" spans="1:34" x14ac:dyDescent="0.35">
      <c r="A26" t="s">
        <v>33</v>
      </c>
      <c r="B26" t="s">
        <v>53</v>
      </c>
      <c r="C26" t="s">
        <v>712</v>
      </c>
      <c r="D26" t="s">
        <v>36</v>
      </c>
      <c r="E26" t="s">
        <v>37</v>
      </c>
      <c r="F26">
        <v>98119</v>
      </c>
      <c r="G26">
        <v>3188000</v>
      </c>
      <c r="H26">
        <v>3</v>
      </c>
      <c r="I26">
        <v>3.5</v>
      </c>
      <c r="J26" t="s">
        <v>36</v>
      </c>
      <c r="K26">
        <v>3060</v>
      </c>
      <c r="L26">
        <v>5134</v>
      </c>
      <c r="M26">
        <v>2002</v>
      </c>
      <c r="N26">
        <v>7</v>
      </c>
      <c r="O26" t="s">
        <v>39</v>
      </c>
      <c r="P26">
        <v>39</v>
      </c>
      <c r="Q26" t="s">
        <v>40</v>
      </c>
      <c r="R26" s="1">
        <v>42075</v>
      </c>
      <c r="S26" s="2">
        <v>0.45833333333333331</v>
      </c>
      <c r="T26" s="2">
        <v>0.5625</v>
      </c>
      <c r="V26">
        <v>3188000</v>
      </c>
      <c r="Y26" t="s">
        <v>713</v>
      </c>
      <c r="Z26" t="s">
        <v>42</v>
      </c>
      <c r="AA26">
        <v>737890</v>
      </c>
      <c r="AB26" t="s">
        <v>88</v>
      </c>
      <c r="AC26" t="s">
        <v>44</v>
      </c>
      <c r="AD26" t="s">
        <v>45</v>
      </c>
      <c r="AE26">
        <v>47.624785000000003</v>
      </c>
      <c r="AF26">
        <v>-122.36443300000001</v>
      </c>
      <c r="AG26" t="b">
        <v>0</v>
      </c>
      <c r="AH26" t="str">
        <f>VLOOKUP(C26,Sheet1!A$2:$F$381,3,FALSE)</f>
        <v>Queen Anne</v>
      </c>
    </row>
    <row r="27" spans="1:34" x14ac:dyDescent="0.35">
      <c r="A27" t="s">
        <v>33</v>
      </c>
      <c r="B27" t="s">
        <v>53</v>
      </c>
      <c r="C27" t="s">
        <v>908</v>
      </c>
      <c r="D27" t="s">
        <v>36</v>
      </c>
      <c r="E27" t="s">
        <v>37</v>
      </c>
      <c r="F27">
        <v>98101</v>
      </c>
      <c r="G27">
        <v>3150000</v>
      </c>
      <c r="H27">
        <v>2</v>
      </c>
      <c r="I27">
        <v>2.5</v>
      </c>
      <c r="J27" t="s">
        <v>55</v>
      </c>
      <c r="K27">
        <v>2082</v>
      </c>
      <c r="M27">
        <v>2008</v>
      </c>
      <c r="N27">
        <v>2</v>
      </c>
      <c r="O27" t="s">
        <v>39</v>
      </c>
      <c r="P27">
        <v>642</v>
      </c>
      <c r="Q27" t="s">
        <v>40</v>
      </c>
      <c r="U27" s="1">
        <v>41942</v>
      </c>
      <c r="V27">
        <v>3400000</v>
      </c>
      <c r="Y27" t="s">
        <v>909</v>
      </c>
      <c r="Z27" t="s">
        <v>42</v>
      </c>
      <c r="AA27">
        <v>499370</v>
      </c>
      <c r="AB27" t="s">
        <v>48</v>
      </c>
      <c r="AC27" t="s">
        <v>44</v>
      </c>
      <c r="AD27" t="s">
        <v>45</v>
      </c>
      <c r="AE27">
        <v>47.607604199999997</v>
      </c>
      <c r="AF27">
        <v>-122.33947019999999</v>
      </c>
      <c r="AG27" t="b">
        <v>0</v>
      </c>
      <c r="AH27" t="str">
        <f>VLOOKUP(C27,Sheet1!A$2:$F$381,3,FALSE)</f>
        <v>Belltown</v>
      </c>
    </row>
    <row r="28" spans="1:34" x14ac:dyDescent="0.35">
      <c r="A28" t="s">
        <v>33</v>
      </c>
      <c r="B28" t="s">
        <v>34</v>
      </c>
      <c r="C28" t="s">
        <v>525</v>
      </c>
      <c r="D28" t="s">
        <v>36</v>
      </c>
      <c r="E28" t="s">
        <v>37</v>
      </c>
      <c r="F28">
        <v>98112</v>
      </c>
      <c r="G28">
        <v>3000000</v>
      </c>
      <c r="H28">
        <v>4</v>
      </c>
      <c r="I28">
        <v>4.75</v>
      </c>
      <c r="J28" t="s">
        <v>70</v>
      </c>
      <c r="K28">
        <v>4890</v>
      </c>
      <c r="L28">
        <v>5979</v>
      </c>
      <c r="M28">
        <v>2010</v>
      </c>
      <c r="N28">
        <v>2</v>
      </c>
      <c r="O28" t="s">
        <v>39</v>
      </c>
      <c r="P28">
        <v>6</v>
      </c>
      <c r="Q28" t="s">
        <v>40</v>
      </c>
      <c r="V28">
        <v>3000000</v>
      </c>
      <c r="W28" s="1">
        <v>39483</v>
      </c>
      <c r="X28">
        <v>990000</v>
      </c>
      <c r="Y28" t="s">
        <v>526</v>
      </c>
      <c r="Z28" t="s">
        <v>42</v>
      </c>
      <c r="AA28">
        <v>752046</v>
      </c>
      <c r="AB28" t="s">
        <v>88</v>
      </c>
      <c r="AC28" t="s">
        <v>44</v>
      </c>
      <c r="AD28" t="s">
        <v>45</v>
      </c>
      <c r="AE28">
        <v>47.632209000000003</v>
      </c>
      <c r="AF28">
        <v>-122.290133</v>
      </c>
      <c r="AG28" t="b">
        <v>0</v>
      </c>
      <c r="AH28" t="str">
        <f>VLOOKUP(C28,Sheet1!A$2:$F$381,3,FALSE)</f>
        <v>Madison Park</v>
      </c>
    </row>
    <row r="29" spans="1:34" x14ac:dyDescent="0.35">
      <c r="A29" t="s">
        <v>33</v>
      </c>
      <c r="B29" t="s">
        <v>34</v>
      </c>
      <c r="C29" t="s">
        <v>423</v>
      </c>
      <c r="D29" t="s">
        <v>36</v>
      </c>
      <c r="E29" t="s">
        <v>37</v>
      </c>
      <c r="F29">
        <v>98112</v>
      </c>
      <c r="G29">
        <v>2998880</v>
      </c>
      <c r="H29">
        <v>4</v>
      </c>
      <c r="I29">
        <v>4.25</v>
      </c>
      <c r="J29" t="s">
        <v>305</v>
      </c>
      <c r="K29">
        <v>5490</v>
      </c>
      <c r="L29">
        <v>12975</v>
      </c>
      <c r="M29">
        <v>1928</v>
      </c>
      <c r="N29">
        <v>2</v>
      </c>
      <c r="O29" t="s">
        <v>39</v>
      </c>
      <c r="P29">
        <v>55</v>
      </c>
      <c r="Q29" t="s">
        <v>40</v>
      </c>
      <c r="R29" s="1">
        <v>42078</v>
      </c>
      <c r="S29" s="2">
        <v>4.1666666666666664E-2</v>
      </c>
      <c r="T29" s="2">
        <v>0.16666666666666666</v>
      </c>
      <c r="V29">
        <v>2998880</v>
      </c>
      <c r="W29" s="1">
        <v>38751</v>
      </c>
      <c r="X29">
        <v>3800000</v>
      </c>
      <c r="Y29" t="s">
        <v>424</v>
      </c>
      <c r="Z29" t="s">
        <v>42</v>
      </c>
      <c r="AA29">
        <v>725102</v>
      </c>
      <c r="AB29" t="s">
        <v>88</v>
      </c>
      <c r="AC29" t="s">
        <v>44</v>
      </c>
      <c r="AD29" t="s">
        <v>45</v>
      </c>
      <c r="AE29">
        <v>47.619829000000003</v>
      </c>
      <c r="AF29">
        <v>-122.281302</v>
      </c>
      <c r="AG29" t="b">
        <v>0</v>
      </c>
      <c r="AH29" t="str">
        <f>VLOOKUP(C29,Sheet1!A$2:$F$381,3,FALSE)</f>
        <v>Madison Park</v>
      </c>
    </row>
    <row r="30" spans="1:34" x14ac:dyDescent="0.35">
      <c r="A30" t="s">
        <v>33</v>
      </c>
      <c r="B30" t="s">
        <v>53</v>
      </c>
      <c r="C30" t="s">
        <v>904</v>
      </c>
      <c r="D30" t="s">
        <v>36</v>
      </c>
      <c r="E30" t="s">
        <v>37</v>
      </c>
      <c r="F30">
        <v>98164</v>
      </c>
      <c r="G30">
        <v>2988600</v>
      </c>
      <c r="H30">
        <v>3</v>
      </c>
      <c r="I30">
        <v>2.5</v>
      </c>
      <c r="J30" t="s">
        <v>55</v>
      </c>
      <c r="K30">
        <v>2209</v>
      </c>
      <c r="M30">
        <v>2008</v>
      </c>
      <c r="N30">
        <v>2</v>
      </c>
      <c r="O30" t="s">
        <v>39</v>
      </c>
      <c r="P30">
        <v>115</v>
      </c>
      <c r="Q30" t="s">
        <v>40</v>
      </c>
      <c r="V30">
        <v>2988600</v>
      </c>
      <c r="W30" s="1">
        <v>39486</v>
      </c>
      <c r="X30">
        <v>2550000</v>
      </c>
      <c r="Y30" t="s">
        <v>905</v>
      </c>
      <c r="Z30" t="s">
        <v>42</v>
      </c>
      <c r="AA30">
        <v>717673</v>
      </c>
      <c r="AB30" t="s">
        <v>72</v>
      </c>
      <c r="AC30" t="s">
        <v>44</v>
      </c>
      <c r="AD30" t="s">
        <v>45</v>
      </c>
      <c r="AE30">
        <v>47.606237</v>
      </c>
      <c r="AF30">
        <v>-122.332053</v>
      </c>
      <c r="AG30" t="b">
        <v>0</v>
      </c>
      <c r="AH30" t="str">
        <f>VLOOKUP(C30,Sheet1!A$2:$F$381,3,FALSE)</f>
        <v>Belltown</v>
      </c>
    </row>
    <row r="31" spans="1:34" x14ac:dyDescent="0.35">
      <c r="A31" t="s">
        <v>33</v>
      </c>
      <c r="B31" t="s">
        <v>34</v>
      </c>
      <c r="C31" t="s">
        <v>182</v>
      </c>
      <c r="D31" t="s">
        <v>36</v>
      </c>
      <c r="E31" t="s">
        <v>37</v>
      </c>
      <c r="F31">
        <v>98122</v>
      </c>
      <c r="G31">
        <v>2962000</v>
      </c>
      <c r="H31">
        <v>4</v>
      </c>
      <c r="I31">
        <v>4</v>
      </c>
      <c r="J31" t="s">
        <v>163</v>
      </c>
      <c r="K31">
        <v>5350</v>
      </c>
      <c r="L31">
        <v>13875</v>
      </c>
      <c r="M31">
        <v>1892</v>
      </c>
      <c r="N31">
        <v>2</v>
      </c>
      <c r="O31" t="s">
        <v>39</v>
      </c>
      <c r="P31">
        <v>245</v>
      </c>
      <c r="Q31" t="s">
        <v>40</v>
      </c>
      <c r="V31">
        <v>2962000</v>
      </c>
      <c r="Y31" t="s">
        <v>183</v>
      </c>
      <c r="Z31" t="s">
        <v>42</v>
      </c>
      <c r="AA31">
        <v>659516</v>
      </c>
      <c r="AB31" t="s">
        <v>184</v>
      </c>
      <c r="AC31" t="s">
        <v>44</v>
      </c>
      <c r="AD31" t="s">
        <v>45</v>
      </c>
      <c r="AE31">
        <v>47.616033000000002</v>
      </c>
      <c r="AF31">
        <v>-122.28667799999999</v>
      </c>
      <c r="AG31" t="b">
        <v>0</v>
      </c>
      <c r="AH31" t="str">
        <f>VLOOKUP(C31,Sheet1!A$2:$F$381,3,FALSE)</f>
        <v>Central Area</v>
      </c>
    </row>
    <row r="32" spans="1:34" x14ac:dyDescent="0.35">
      <c r="A32" t="s">
        <v>33</v>
      </c>
      <c r="B32" t="s">
        <v>34</v>
      </c>
      <c r="C32" t="s">
        <v>453</v>
      </c>
      <c r="D32" t="s">
        <v>36</v>
      </c>
      <c r="E32" t="s">
        <v>37</v>
      </c>
      <c r="F32">
        <v>98112</v>
      </c>
      <c r="G32">
        <v>2895000</v>
      </c>
      <c r="H32">
        <v>5</v>
      </c>
      <c r="I32">
        <v>4</v>
      </c>
      <c r="J32" t="s">
        <v>277</v>
      </c>
      <c r="K32">
        <v>5346</v>
      </c>
      <c r="L32">
        <v>6000</v>
      </c>
      <c r="M32">
        <v>2008</v>
      </c>
      <c r="N32">
        <v>2</v>
      </c>
      <c r="O32" t="s">
        <v>39</v>
      </c>
      <c r="P32">
        <v>1</v>
      </c>
      <c r="Q32" t="s">
        <v>40</v>
      </c>
      <c r="R32" s="1">
        <v>42075</v>
      </c>
      <c r="S32" s="2">
        <v>0.45833333333333331</v>
      </c>
      <c r="T32" s="2">
        <v>0.54166666666666663</v>
      </c>
      <c r="V32">
        <v>2895000</v>
      </c>
      <c r="W32" s="1">
        <v>39605</v>
      </c>
      <c r="X32">
        <v>2700000</v>
      </c>
      <c r="Y32" t="s">
        <v>454</v>
      </c>
      <c r="Z32" t="s">
        <v>42</v>
      </c>
      <c r="AA32">
        <v>751146</v>
      </c>
      <c r="AB32" t="s">
        <v>146</v>
      </c>
      <c r="AC32" t="s">
        <v>44</v>
      </c>
      <c r="AD32" t="s">
        <v>45</v>
      </c>
      <c r="AE32">
        <v>47.632565</v>
      </c>
      <c r="AF32">
        <v>-122.285039</v>
      </c>
      <c r="AG32" t="b">
        <v>0</v>
      </c>
      <c r="AH32" t="str">
        <f>VLOOKUP(C32,Sheet1!A$2:$F$381,3,FALSE)</f>
        <v>Madison Park</v>
      </c>
    </row>
    <row r="33" spans="1:34" x14ac:dyDescent="0.35">
      <c r="A33" t="s">
        <v>33</v>
      </c>
      <c r="B33" t="s">
        <v>34</v>
      </c>
      <c r="C33" t="s">
        <v>233</v>
      </c>
      <c r="D33" t="s">
        <v>36</v>
      </c>
      <c r="E33" t="s">
        <v>37</v>
      </c>
      <c r="F33">
        <v>98112</v>
      </c>
      <c r="G33">
        <v>2800000</v>
      </c>
      <c r="H33">
        <v>4</v>
      </c>
      <c r="I33">
        <v>3</v>
      </c>
      <c r="J33" t="s">
        <v>86</v>
      </c>
      <c r="K33">
        <v>4465</v>
      </c>
      <c r="L33">
        <v>6480</v>
      </c>
      <c r="M33">
        <v>1937</v>
      </c>
      <c r="N33">
        <v>2</v>
      </c>
      <c r="O33" t="s">
        <v>39</v>
      </c>
      <c r="P33">
        <v>21</v>
      </c>
      <c r="Q33" t="s">
        <v>40</v>
      </c>
      <c r="V33">
        <v>2800000</v>
      </c>
      <c r="W33" s="1">
        <v>37606</v>
      </c>
      <c r="X33">
        <v>2385000</v>
      </c>
      <c r="Y33" t="s">
        <v>234</v>
      </c>
      <c r="Z33" t="s">
        <v>42</v>
      </c>
      <c r="AA33">
        <v>744493</v>
      </c>
      <c r="AB33" t="s">
        <v>88</v>
      </c>
      <c r="AC33" t="s">
        <v>44</v>
      </c>
      <c r="AD33" t="s">
        <v>45</v>
      </c>
      <c r="AE33">
        <v>47.629634000000003</v>
      </c>
      <c r="AF33">
        <v>-122.30319900000001</v>
      </c>
      <c r="AG33" t="b">
        <v>0</v>
      </c>
      <c r="AH33" t="str">
        <f>VLOOKUP(C33,Sheet1!A$2:$F$381,3,FALSE)</f>
        <v>Capitol Hill</v>
      </c>
    </row>
    <row r="34" spans="1:34" x14ac:dyDescent="0.35">
      <c r="A34" t="s">
        <v>33</v>
      </c>
      <c r="B34" t="s">
        <v>34</v>
      </c>
      <c r="C34" t="s">
        <v>344</v>
      </c>
      <c r="D34" t="s">
        <v>36</v>
      </c>
      <c r="E34" t="s">
        <v>37</v>
      </c>
      <c r="F34">
        <v>98199</v>
      </c>
      <c r="G34">
        <v>2795000</v>
      </c>
      <c r="H34">
        <v>6</v>
      </c>
      <c r="I34">
        <v>3.25</v>
      </c>
      <c r="J34" t="s">
        <v>50</v>
      </c>
      <c r="K34">
        <v>5410</v>
      </c>
      <c r="L34">
        <v>12793</v>
      </c>
      <c r="M34">
        <v>1928</v>
      </c>
      <c r="N34">
        <v>2</v>
      </c>
      <c r="O34" t="s">
        <v>39</v>
      </c>
      <c r="P34">
        <v>6</v>
      </c>
      <c r="Q34" t="s">
        <v>40</v>
      </c>
      <c r="V34">
        <v>2795000</v>
      </c>
      <c r="W34" s="1">
        <v>40981</v>
      </c>
      <c r="X34">
        <v>1630000</v>
      </c>
      <c r="Y34" t="s">
        <v>345</v>
      </c>
      <c r="Z34" t="s">
        <v>42</v>
      </c>
      <c r="AA34">
        <v>751208</v>
      </c>
      <c r="AB34" t="s">
        <v>184</v>
      </c>
      <c r="AC34" t="s">
        <v>44</v>
      </c>
      <c r="AD34" t="s">
        <v>45</v>
      </c>
      <c r="AE34">
        <v>47.645189999999999</v>
      </c>
      <c r="AF34">
        <v>-122.410049</v>
      </c>
      <c r="AG34" t="b">
        <v>0</v>
      </c>
      <c r="AH34" t="str">
        <f>VLOOKUP(C34,Sheet1!A$2:$F$381,3,FALSE)</f>
        <v>Magnolia</v>
      </c>
    </row>
    <row r="35" spans="1:34" x14ac:dyDescent="0.35">
      <c r="A35" t="s">
        <v>33</v>
      </c>
      <c r="B35" t="s">
        <v>34</v>
      </c>
      <c r="C35" t="s">
        <v>527</v>
      </c>
      <c r="D35" t="s">
        <v>36</v>
      </c>
      <c r="E35" t="s">
        <v>37</v>
      </c>
      <c r="F35">
        <v>98119</v>
      </c>
      <c r="G35">
        <v>2750000</v>
      </c>
      <c r="H35">
        <v>5</v>
      </c>
      <c r="I35">
        <v>5.75</v>
      </c>
      <c r="J35" t="s">
        <v>148</v>
      </c>
      <c r="K35">
        <v>5350</v>
      </c>
      <c r="L35">
        <v>7800</v>
      </c>
      <c r="M35">
        <v>1912</v>
      </c>
      <c r="N35">
        <v>3</v>
      </c>
      <c r="O35" t="s">
        <v>39</v>
      </c>
      <c r="P35">
        <v>26</v>
      </c>
      <c r="Q35" t="s">
        <v>40</v>
      </c>
      <c r="V35">
        <v>2750000</v>
      </c>
      <c r="W35" s="1">
        <v>33478</v>
      </c>
      <c r="X35">
        <v>480000</v>
      </c>
      <c r="Y35" t="s">
        <v>528</v>
      </c>
      <c r="Z35" t="s">
        <v>42</v>
      </c>
      <c r="AA35">
        <v>743353</v>
      </c>
      <c r="AB35" t="s">
        <v>146</v>
      </c>
      <c r="AC35" t="s">
        <v>44</v>
      </c>
      <c r="AD35" t="s">
        <v>45</v>
      </c>
      <c r="AE35">
        <v>47.632587000000001</v>
      </c>
      <c r="AF35">
        <v>-122.368223</v>
      </c>
      <c r="AG35" t="b">
        <v>0</v>
      </c>
      <c r="AH35" t="str">
        <f>VLOOKUP(C35,Sheet1!A$2:$F$381,3,FALSE)</f>
        <v>Queen Anne</v>
      </c>
    </row>
    <row r="36" spans="1:34" x14ac:dyDescent="0.35">
      <c r="A36" t="s">
        <v>33</v>
      </c>
      <c r="B36" t="s">
        <v>34</v>
      </c>
      <c r="C36" t="s">
        <v>780</v>
      </c>
      <c r="D36" t="s">
        <v>36</v>
      </c>
      <c r="E36" t="s">
        <v>37</v>
      </c>
      <c r="F36">
        <v>98112</v>
      </c>
      <c r="G36">
        <v>2750000</v>
      </c>
      <c r="H36">
        <v>3</v>
      </c>
      <c r="I36">
        <v>3.25</v>
      </c>
      <c r="J36" t="s">
        <v>226</v>
      </c>
      <c r="K36">
        <v>4900</v>
      </c>
      <c r="L36">
        <v>7800</v>
      </c>
      <c r="M36">
        <v>1940</v>
      </c>
      <c r="N36">
        <v>2</v>
      </c>
      <c r="P36">
        <v>5</v>
      </c>
      <c r="Q36" t="s">
        <v>40</v>
      </c>
      <c r="R36" s="1">
        <v>42075</v>
      </c>
      <c r="S36" s="2">
        <v>0.45833333333333331</v>
      </c>
      <c r="T36" s="2">
        <v>0.54166666666666663</v>
      </c>
      <c r="V36">
        <v>2750000</v>
      </c>
      <c r="W36" s="1">
        <v>36586</v>
      </c>
      <c r="X36">
        <v>1835000</v>
      </c>
      <c r="Y36" t="s">
        <v>781</v>
      </c>
      <c r="Z36" t="s">
        <v>42</v>
      </c>
      <c r="AA36">
        <v>752350</v>
      </c>
      <c r="AB36" t="s">
        <v>146</v>
      </c>
      <c r="AC36" t="s">
        <v>44</v>
      </c>
      <c r="AD36" t="s">
        <v>45</v>
      </c>
      <c r="AE36">
        <v>47.630271</v>
      </c>
      <c r="AF36">
        <v>-122.281766</v>
      </c>
      <c r="AG36" t="b">
        <v>0</v>
      </c>
      <c r="AH36" t="str">
        <f>VLOOKUP(C36,Sheet1!A$2:$F$381,3,FALSE)</f>
        <v>Madison Park</v>
      </c>
    </row>
    <row r="37" spans="1:34" x14ac:dyDescent="0.35">
      <c r="A37" t="s">
        <v>33</v>
      </c>
      <c r="B37" t="s">
        <v>34</v>
      </c>
      <c r="C37" t="s">
        <v>665</v>
      </c>
      <c r="D37" t="s">
        <v>36</v>
      </c>
      <c r="E37" t="s">
        <v>37</v>
      </c>
      <c r="F37">
        <v>98109</v>
      </c>
      <c r="G37">
        <v>2650000</v>
      </c>
      <c r="H37">
        <v>6</v>
      </c>
      <c r="I37">
        <v>4.75</v>
      </c>
      <c r="J37" t="s">
        <v>148</v>
      </c>
      <c r="K37">
        <v>5980</v>
      </c>
      <c r="L37">
        <v>7680</v>
      </c>
      <c r="M37">
        <v>1910</v>
      </c>
      <c r="N37">
        <v>5</v>
      </c>
      <c r="O37" t="s">
        <v>39</v>
      </c>
      <c r="P37">
        <v>50</v>
      </c>
      <c r="Q37" t="s">
        <v>40</v>
      </c>
      <c r="U37" s="1">
        <v>42065</v>
      </c>
      <c r="V37">
        <v>2800000</v>
      </c>
      <c r="W37" s="1">
        <v>40777</v>
      </c>
      <c r="X37">
        <v>2400000</v>
      </c>
      <c r="Y37" t="s">
        <v>666</v>
      </c>
      <c r="Z37" t="s">
        <v>42</v>
      </c>
      <c r="AA37">
        <v>734125</v>
      </c>
      <c r="AB37" t="s">
        <v>228</v>
      </c>
      <c r="AC37" t="s">
        <v>44</v>
      </c>
      <c r="AD37" t="s">
        <v>45</v>
      </c>
      <c r="AE37">
        <v>47.628745000000002</v>
      </c>
      <c r="AF37">
        <v>-122.35445900000001</v>
      </c>
      <c r="AG37" t="b">
        <v>0</v>
      </c>
      <c r="AH37" t="str">
        <f>VLOOKUP(C37,Sheet1!A$2:$F$381,3,FALSE)</f>
        <v>Queen Anne</v>
      </c>
    </row>
    <row r="38" spans="1:34" x14ac:dyDescent="0.35">
      <c r="A38" t="s">
        <v>33</v>
      </c>
      <c r="B38" t="s">
        <v>34</v>
      </c>
      <c r="C38" t="s">
        <v>805</v>
      </c>
      <c r="D38" t="s">
        <v>36</v>
      </c>
      <c r="E38" t="s">
        <v>37</v>
      </c>
      <c r="F38">
        <v>98105</v>
      </c>
      <c r="G38">
        <v>2598000</v>
      </c>
      <c r="H38">
        <v>4</v>
      </c>
      <c r="I38">
        <v>3.25</v>
      </c>
      <c r="J38" t="s">
        <v>126</v>
      </c>
      <c r="K38">
        <v>5249</v>
      </c>
      <c r="L38">
        <v>16224</v>
      </c>
      <c r="M38">
        <v>1938</v>
      </c>
      <c r="N38">
        <v>2</v>
      </c>
      <c r="O38" t="s">
        <v>39</v>
      </c>
      <c r="P38">
        <v>9</v>
      </c>
      <c r="Q38" t="s">
        <v>40</v>
      </c>
      <c r="V38">
        <v>2598000</v>
      </c>
      <c r="W38" s="1">
        <v>34541</v>
      </c>
      <c r="X38">
        <v>1086000</v>
      </c>
      <c r="Y38" t="s">
        <v>806</v>
      </c>
      <c r="Z38" t="s">
        <v>42</v>
      </c>
      <c r="AA38">
        <v>750027</v>
      </c>
      <c r="AB38" t="s">
        <v>104</v>
      </c>
      <c r="AC38" t="s">
        <v>44</v>
      </c>
      <c r="AD38" t="s">
        <v>45</v>
      </c>
      <c r="AE38">
        <v>47.670135000000002</v>
      </c>
      <c r="AF38">
        <v>-122.25920000000001</v>
      </c>
      <c r="AG38" t="b">
        <v>0</v>
      </c>
      <c r="AH38" t="str">
        <f>VLOOKUP(C38,Sheet1!A$2:$F$381,3,FALSE)</f>
        <v>Laurelhurst</v>
      </c>
    </row>
    <row r="39" spans="1:34" x14ac:dyDescent="0.35">
      <c r="A39" t="s">
        <v>33</v>
      </c>
      <c r="B39" t="s">
        <v>96</v>
      </c>
      <c r="C39" t="s">
        <v>97</v>
      </c>
      <c r="D39" t="s">
        <v>36</v>
      </c>
      <c r="E39" t="s">
        <v>37</v>
      </c>
      <c r="F39">
        <v>98122</v>
      </c>
      <c r="G39">
        <v>2500000</v>
      </c>
      <c r="H39">
        <v>6</v>
      </c>
      <c r="I39">
        <v>6</v>
      </c>
      <c r="J39" t="s">
        <v>86</v>
      </c>
      <c r="K39">
        <v>6344</v>
      </c>
      <c r="L39">
        <v>7200</v>
      </c>
      <c r="M39">
        <v>1950</v>
      </c>
      <c r="N39">
        <v>0</v>
      </c>
      <c r="P39">
        <v>217</v>
      </c>
      <c r="Q39" t="s">
        <v>40</v>
      </c>
      <c r="U39" s="1">
        <v>42003</v>
      </c>
      <c r="V39">
        <v>2600000</v>
      </c>
      <c r="W39" s="1">
        <v>41232</v>
      </c>
      <c r="X39">
        <v>1613500</v>
      </c>
      <c r="Y39" t="s">
        <v>98</v>
      </c>
      <c r="Z39" t="s">
        <v>42</v>
      </c>
      <c r="AA39">
        <v>679053</v>
      </c>
      <c r="AB39" t="s">
        <v>99</v>
      </c>
      <c r="AC39" t="s">
        <v>44</v>
      </c>
      <c r="AD39" t="s">
        <v>45</v>
      </c>
      <c r="AE39">
        <v>47.611713000000002</v>
      </c>
      <c r="AF39">
        <v>-122.311103</v>
      </c>
      <c r="AG39" t="b">
        <v>0</v>
      </c>
      <c r="AH39" t="str">
        <f>VLOOKUP(C39,Sheet1!A$2:$F$381,3,FALSE)</f>
        <v>Central District</v>
      </c>
    </row>
    <row r="40" spans="1:34" x14ac:dyDescent="0.35">
      <c r="A40" t="s">
        <v>33</v>
      </c>
      <c r="B40" t="s">
        <v>34</v>
      </c>
      <c r="C40" t="s">
        <v>803</v>
      </c>
      <c r="D40" t="s">
        <v>36</v>
      </c>
      <c r="E40" t="s">
        <v>37</v>
      </c>
      <c r="F40">
        <v>98105</v>
      </c>
      <c r="G40">
        <v>2500000</v>
      </c>
      <c r="H40">
        <v>4</v>
      </c>
      <c r="I40">
        <v>3.75</v>
      </c>
      <c r="J40" t="s">
        <v>74</v>
      </c>
      <c r="K40">
        <v>5100</v>
      </c>
      <c r="L40">
        <v>7420</v>
      </c>
      <c r="M40">
        <v>1993</v>
      </c>
      <c r="N40">
        <v>2</v>
      </c>
      <c r="O40" t="s">
        <v>39</v>
      </c>
      <c r="P40">
        <v>128</v>
      </c>
      <c r="Q40" t="s">
        <v>40</v>
      </c>
      <c r="U40" s="1">
        <v>42047</v>
      </c>
      <c r="V40">
        <v>2680000</v>
      </c>
      <c r="W40" s="1">
        <v>40948</v>
      </c>
      <c r="X40">
        <v>1880000</v>
      </c>
      <c r="Y40" t="s">
        <v>804</v>
      </c>
      <c r="Z40" t="s">
        <v>42</v>
      </c>
      <c r="AA40">
        <v>713193</v>
      </c>
      <c r="AB40" t="s">
        <v>754</v>
      </c>
      <c r="AC40" t="s">
        <v>44</v>
      </c>
      <c r="AD40" t="s">
        <v>45</v>
      </c>
      <c r="AE40">
        <v>47.662593000000001</v>
      </c>
      <c r="AF40">
        <v>-122.270742</v>
      </c>
      <c r="AG40" t="b">
        <v>0</v>
      </c>
      <c r="AH40" t="str">
        <f>VLOOKUP(C40,Sheet1!A$2:$F$381,3,FALSE)</f>
        <v>Laurelhurst</v>
      </c>
    </row>
    <row r="41" spans="1:34" x14ac:dyDescent="0.35">
      <c r="A41" t="s">
        <v>33</v>
      </c>
      <c r="B41" t="s">
        <v>53</v>
      </c>
      <c r="C41" t="s">
        <v>240</v>
      </c>
      <c r="D41" t="s">
        <v>36</v>
      </c>
      <c r="E41" t="s">
        <v>37</v>
      </c>
      <c r="F41">
        <v>98104</v>
      </c>
      <c r="G41">
        <v>2495000</v>
      </c>
      <c r="H41">
        <v>2</v>
      </c>
      <c r="I41">
        <v>2.25</v>
      </c>
      <c r="J41" t="s">
        <v>55</v>
      </c>
      <c r="K41">
        <v>2720</v>
      </c>
      <c r="M41">
        <v>2000</v>
      </c>
      <c r="N41">
        <v>2</v>
      </c>
      <c r="O41" t="s">
        <v>39</v>
      </c>
      <c r="P41">
        <v>380</v>
      </c>
      <c r="Q41" t="s">
        <v>40</v>
      </c>
      <c r="U41" s="1">
        <v>41990</v>
      </c>
      <c r="V41">
        <v>2695000</v>
      </c>
      <c r="Y41" t="s">
        <v>241</v>
      </c>
      <c r="Z41" t="s">
        <v>42</v>
      </c>
      <c r="AA41">
        <v>596716</v>
      </c>
      <c r="AB41" t="s">
        <v>52</v>
      </c>
      <c r="AC41" t="s">
        <v>44</v>
      </c>
      <c r="AD41" t="s">
        <v>45</v>
      </c>
      <c r="AE41">
        <v>47.611234000000003</v>
      </c>
      <c r="AF41">
        <v>-122.33499399999999</v>
      </c>
      <c r="AG41" t="b">
        <v>0</v>
      </c>
      <c r="AH41" t="str">
        <f>VLOOKUP(C41,Sheet1!A$2:$F$381,3,FALSE)</f>
        <v>Belltown</v>
      </c>
    </row>
    <row r="42" spans="1:34" x14ac:dyDescent="0.35">
      <c r="A42" t="s">
        <v>33</v>
      </c>
      <c r="B42" t="s">
        <v>53</v>
      </c>
      <c r="C42" t="s">
        <v>906</v>
      </c>
      <c r="D42" t="s">
        <v>36</v>
      </c>
      <c r="E42" t="s">
        <v>37</v>
      </c>
      <c r="F42">
        <v>98101</v>
      </c>
      <c r="G42">
        <v>2435000</v>
      </c>
      <c r="H42">
        <v>2</v>
      </c>
      <c r="I42">
        <v>2.5</v>
      </c>
      <c r="J42" t="s">
        <v>55</v>
      </c>
      <c r="K42">
        <v>2211</v>
      </c>
      <c r="M42">
        <v>2008</v>
      </c>
      <c r="N42">
        <v>2</v>
      </c>
      <c r="O42" t="s">
        <v>39</v>
      </c>
      <c r="P42">
        <v>995</v>
      </c>
      <c r="Q42" t="s">
        <v>40</v>
      </c>
      <c r="V42">
        <v>2435000</v>
      </c>
      <c r="Y42" t="s">
        <v>907</v>
      </c>
      <c r="Z42" t="s">
        <v>42</v>
      </c>
      <c r="AA42">
        <v>371698</v>
      </c>
      <c r="AB42" t="s">
        <v>68</v>
      </c>
      <c r="AC42" t="s">
        <v>44</v>
      </c>
      <c r="AD42" t="s">
        <v>45</v>
      </c>
      <c r="AE42">
        <v>47.607377</v>
      </c>
      <c r="AF42">
        <v>-122.339156</v>
      </c>
      <c r="AG42" t="b">
        <v>0</v>
      </c>
      <c r="AH42" t="str">
        <f>VLOOKUP(C42,Sheet1!A$2:$F$381,3,FALSE)</f>
        <v>Belltown</v>
      </c>
    </row>
    <row r="43" spans="1:34" x14ac:dyDescent="0.35">
      <c r="A43" t="s">
        <v>33</v>
      </c>
      <c r="B43" t="s">
        <v>53</v>
      </c>
      <c r="C43" t="s">
        <v>667</v>
      </c>
      <c r="D43" t="s">
        <v>36</v>
      </c>
      <c r="E43" t="s">
        <v>37</v>
      </c>
      <c r="F43">
        <v>98119</v>
      </c>
      <c r="G43">
        <v>2400000</v>
      </c>
      <c r="H43">
        <v>2</v>
      </c>
      <c r="I43">
        <v>2.5</v>
      </c>
      <c r="J43" t="s">
        <v>148</v>
      </c>
      <c r="K43">
        <v>2764</v>
      </c>
      <c r="M43">
        <v>1974</v>
      </c>
      <c r="N43">
        <v>2</v>
      </c>
      <c r="O43" t="s">
        <v>39</v>
      </c>
      <c r="P43">
        <v>32</v>
      </c>
      <c r="Q43" t="s">
        <v>40</v>
      </c>
      <c r="V43">
        <v>2400000</v>
      </c>
      <c r="Y43" t="s">
        <v>668</v>
      </c>
      <c r="Z43" t="s">
        <v>42</v>
      </c>
      <c r="AA43">
        <v>738684</v>
      </c>
      <c r="AB43" t="s">
        <v>184</v>
      </c>
      <c r="AC43" t="s">
        <v>44</v>
      </c>
      <c r="AD43" t="s">
        <v>45</v>
      </c>
      <c r="AE43">
        <v>47.629311000000001</v>
      </c>
      <c r="AF43">
        <v>-122.358737</v>
      </c>
      <c r="AG43" t="b">
        <v>0</v>
      </c>
      <c r="AH43" t="str">
        <f>VLOOKUP(C43,Sheet1!A$2:$F$381,3,FALSE)</f>
        <v>Queen Anne</v>
      </c>
    </row>
    <row r="44" spans="1:34" x14ac:dyDescent="0.35">
      <c r="A44" t="s">
        <v>33</v>
      </c>
      <c r="B44" t="s">
        <v>53</v>
      </c>
      <c r="C44" t="s">
        <v>900</v>
      </c>
      <c r="D44" t="s">
        <v>36</v>
      </c>
      <c r="E44" t="s">
        <v>37</v>
      </c>
      <c r="F44">
        <v>98101</v>
      </c>
      <c r="G44">
        <v>2380000</v>
      </c>
      <c r="H44">
        <v>2</v>
      </c>
      <c r="I44">
        <v>2.5</v>
      </c>
      <c r="J44" t="s">
        <v>55</v>
      </c>
      <c r="K44">
        <v>2224</v>
      </c>
      <c r="M44">
        <v>2008</v>
      </c>
      <c r="N44">
        <v>2</v>
      </c>
      <c r="O44" t="s">
        <v>39</v>
      </c>
      <c r="P44">
        <v>995</v>
      </c>
      <c r="Q44" t="s">
        <v>40</v>
      </c>
      <c r="V44">
        <v>2380000</v>
      </c>
      <c r="Y44" t="s">
        <v>901</v>
      </c>
      <c r="Z44" t="s">
        <v>42</v>
      </c>
      <c r="AA44">
        <v>371660</v>
      </c>
      <c r="AB44" t="s">
        <v>68</v>
      </c>
      <c r="AC44" t="s">
        <v>44</v>
      </c>
      <c r="AD44" t="s">
        <v>45</v>
      </c>
      <c r="AE44">
        <v>47.607377</v>
      </c>
      <c r="AF44">
        <v>-122.339156</v>
      </c>
      <c r="AG44" t="b">
        <v>0</v>
      </c>
      <c r="AH44" t="str">
        <f>VLOOKUP(C44,Sheet1!A$2:$F$381,3,FALSE)</f>
        <v>Belltown</v>
      </c>
    </row>
    <row r="45" spans="1:34" x14ac:dyDescent="0.35">
      <c r="A45" t="s">
        <v>33</v>
      </c>
      <c r="B45" t="s">
        <v>53</v>
      </c>
      <c r="C45" t="s">
        <v>54</v>
      </c>
      <c r="D45" t="s">
        <v>36</v>
      </c>
      <c r="E45" t="s">
        <v>37</v>
      </c>
      <c r="F45">
        <v>98101</v>
      </c>
      <c r="G45">
        <v>2365000</v>
      </c>
      <c r="H45">
        <v>2</v>
      </c>
      <c r="I45">
        <v>2.5</v>
      </c>
      <c r="J45" t="s">
        <v>55</v>
      </c>
      <c r="K45">
        <v>2116</v>
      </c>
      <c r="L45">
        <v>13261</v>
      </c>
      <c r="M45">
        <v>1983</v>
      </c>
      <c r="N45">
        <v>1</v>
      </c>
      <c r="O45" t="s">
        <v>39</v>
      </c>
      <c r="P45">
        <v>178</v>
      </c>
      <c r="Q45" t="s">
        <v>40</v>
      </c>
      <c r="V45">
        <v>2365000</v>
      </c>
      <c r="W45" s="1">
        <v>40618</v>
      </c>
      <c r="X45">
        <v>880000</v>
      </c>
      <c r="Y45" t="s">
        <v>56</v>
      </c>
      <c r="Z45" t="s">
        <v>42</v>
      </c>
      <c r="AA45">
        <v>694231</v>
      </c>
      <c r="AB45" t="s">
        <v>57</v>
      </c>
      <c r="AC45" t="s">
        <v>44</v>
      </c>
      <c r="AD45" t="s">
        <v>45</v>
      </c>
      <c r="AE45">
        <v>47.605483</v>
      </c>
      <c r="AF45">
        <v>-122.33742700000001</v>
      </c>
      <c r="AG45" t="b">
        <v>0</v>
      </c>
      <c r="AH45" t="str">
        <f>VLOOKUP(C45,Sheet1!A$2:$F$381,3,FALSE)</f>
        <v>Belltown</v>
      </c>
    </row>
    <row r="46" spans="1:34" x14ac:dyDescent="0.35">
      <c r="A46" t="s">
        <v>33</v>
      </c>
      <c r="B46" t="s">
        <v>34</v>
      </c>
      <c r="C46" t="s">
        <v>288</v>
      </c>
      <c r="D46" t="s">
        <v>36</v>
      </c>
      <c r="E46" t="s">
        <v>37</v>
      </c>
      <c r="F46">
        <v>98199</v>
      </c>
      <c r="G46">
        <v>2299000</v>
      </c>
      <c r="H46">
        <v>4</v>
      </c>
      <c r="I46">
        <v>3</v>
      </c>
      <c r="J46" t="s">
        <v>38</v>
      </c>
      <c r="K46">
        <v>4110</v>
      </c>
      <c r="L46">
        <v>5000</v>
      </c>
      <c r="M46">
        <v>2006</v>
      </c>
      <c r="N46">
        <v>2</v>
      </c>
      <c r="O46" t="s">
        <v>39</v>
      </c>
      <c r="P46">
        <v>30</v>
      </c>
      <c r="Q46" t="s">
        <v>40</v>
      </c>
      <c r="V46">
        <v>2299000</v>
      </c>
      <c r="W46" s="1">
        <v>39063</v>
      </c>
      <c r="X46">
        <v>2300000</v>
      </c>
      <c r="Y46" t="s">
        <v>289</v>
      </c>
      <c r="Z46" t="s">
        <v>42</v>
      </c>
      <c r="AA46">
        <v>738863</v>
      </c>
      <c r="AB46" t="s">
        <v>88</v>
      </c>
      <c r="AC46" t="s">
        <v>44</v>
      </c>
      <c r="AD46" t="s">
        <v>45</v>
      </c>
      <c r="AE46">
        <v>47.633533999999997</v>
      </c>
      <c r="AF46">
        <v>-122.39634700000001</v>
      </c>
      <c r="AG46" t="b">
        <v>0</v>
      </c>
      <c r="AH46" t="str">
        <f>VLOOKUP(C46,Sheet1!A$2:$F$381,3,FALSE)</f>
        <v>Magnolia</v>
      </c>
    </row>
    <row r="47" spans="1:34" x14ac:dyDescent="0.35">
      <c r="A47" t="s">
        <v>33</v>
      </c>
      <c r="B47" t="s">
        <v>53</v>
      </c>
      <c r="C47" t="s">
        <v>318</v>
      </c>
      <c r="D47" t="s">
        <v>36</v>
      </c>
      <c r="E47" t="s">
        <v>37</v>
      </c>
      <c r="F47">
        <v>98101</v>
      </c>
      <c r="G47">
        <v>2299000</v>
      </c>
      <c r="H47">
        <v>0</v>
      </c>
      <c r="J47" t="s">
        <v>55</v>
      </c>
      <c r="K47">
        <v>1908</v>
      </c>
      <c r="M47">
        <v>2009</v>
      </c>
      <c r="N47">
        <v>3</v>
      </c>
      <c r="O47" t="s">
        <v>39</v>
      </c>
      <c r="P47">
        <v>237</v>
      </c>
      <c r="Q47" t="s">
        <v>40</v>
      </c>
      <c r="V47">
        <v>2299000</v>
      </c>
      <c r="Y47" t="s">
        <v>319</v>
      </c>
      <c r="Z47" t="s">
        <v>42</v>
      </c>
      <c r="AA47">
        <v>668391</v>
      </c>
      <c r="AB47" t="s">
        <v>111</v>
      </c>
      <c r="AC47" t="s">
        <v>44</v>
      </c>
      <c r="AD47" t="s">
        <v>45</v>
      </c>
      <c r="AE47">
        <v>47.612986999999997</v>
      </c>
      <c r="AF47">
        <v>-122.33930599999999</v>
      </c>
      <c r="AG47" t="b">
        <v>0</v>
      </c>
      <c r="AH47" t="str">
        <f>VLOOKUP(C47,Sheet1!A$2:$F$381,3,FALSE)</f>
        <v>Belltown</v>
      </c>
    </row>
    <row r="48" spans="1:34" x14ac:dyDescent="0.35">
      <c r="A48" t="s">
        <v>33</v>
      </c>
      <c r="B48" t="s">
        <v>34</v>
      </c>
      <c r="C48" t="s">
        <v>195</v>
      </c>
      <c r="D48" t="s">
        <v>36</v>
      </c>
      <c r="E48" t="s">
        <v>37</v>
      </c>
      <c r="F48">
        <v>98199</v>
      </c>
      <c r="G48">
        <v>2250000</v>
      </c>
      <c r="H48">
        <v>3</v>
      </c>
      <c r="I48">
        <v>3.5</v>
      </c>
      <c r="J48" t="s">
        <v>38</v>
      </c>
      <c r="K48">
        <v>4675</v>
      </c>
      <c r="L48">
        <v>10530</v>
      </c>
      <c r="M48">
        <v>2000</v>
      </c>
      <c r="N48">
        <v>2</v>
      </c>
      <c r="O48" t="s">
        <v>39</v>
      </c>
      <c r="P48">
        <v>177</v>
      </c>
      <c r="Q48" t="s">
        <v>40</v>
      </c>
      <c r="U48" s="1">
        <v>42016</v>
      </c>
      <c r="V48">
        <v>2500000</v>
      </c>
      <c r="Y48" t="s">
        <v>196</v>
      </c>
      <c r="Z48" t="s">
        <v>42</v>
      </c>
      <c r="AA48">
        <v>694321</v>
      </c>
      <c r="AB48" t="s">
        <v>88</v>
      </c>
      <c r="AC48" t="s">
        <v>44</v>
      </c>
      <c r="AD48" t="s">
        <v>45</v>
      </c>
      <c r="AE48">
        <v>47.645668000000001</v>
      </c>
      <c r="AF48">
        <v>-122.41472</v>
      </c>
      <c r="AG48" t="b">
        <v>0</v>
      </c>
      <c r="AH48" t="str">
        <f>VLOOKUP(C48,Sheet1!A$2:$F$381,3,FALSE)</f>
        <v>Magnolia</v>
      </c>
    </row>
    <row r="49" spans="1:34" x14ac:dyDescent="0.35">
      <c r="A49" t="s">
        <v>33</v>
      </c>
      <c r="B49" t="s">
        <v>34</v>
      </c>
      <c r="C49" t="s">
        <v>742</v>
      </c>
      <c r="D49" t="s">
        <v>36</v>
      </c>
      <c r="E49" t="s">
        <v>37</v>
      </c>
      <c r="F49">
        <v>98122</v>
      </c>
      <c r="G49">
        <v>2200000</v>
      </c>
      <c r="H49">
        <v>5</v>
      </c>
      <c r="I49">
        <v>3.5</v>
      </c>
      <c r="J49" t="s">
        <v>163</v>
      </c>
      <c r="K49">
        <v>4140</v>
      </c>
      <c r="L49">
        <v>8480</v>
      </c>
      <c r="M49">
        <v>1905</v>
      </c>
      <c r="N49">
        <v>1</v>
      </c>
      <c r="O49" t="s">
        <v>39</v>
      </c>
      <c r="P49">
        <v>58</v>
      </c>
      <c r="Q49" t="s">
        <v>40</v>
      </c>
      <c r="V49">
        <v>2200000</v>
      </c>
      <c r="W49" s="1">
        <v>40891</v>
      </c>
      <c r="X49">
        <v>1725000</v>
      </c>
      <c r="Y49" t="s">
        <v>743</v>
      </c>
      <c r="Z49" t="s">
        <v>42</v>
      </c>
      <c r="AA49">
        <v>731017</v>
      </c>
      <c r="AB49" t="s">
        <v>57</v>
      </c>
      <c r="AC49" t="s">
        <v>44</v>
      </c>
      <c r="AD49" t="s">
        <v>45</v>
      </c>
      <c r="AE49">
        <v>47.616515999999997</v>
      </c>
      <c r="AF49">
        <v>-122.286677</v>
      </c>
      <c r="AG49" t="b">
        <v>0</v>
      </c>
      <c r="AH49" t="str">
        <f>VLOOKUP(C49,Sheet1!A$2:$F$381,3,FALSE)</f>
        <v>Central Area</v>
      </c>
    </row>
    <row r="50" spans="1:34" x14ac:dyDescent="0.35">
      <c r="A50" t="s">
        <v>33</v>
      </c>
      <c r="B50" t="s">
        <v>53</v>
      </c>
      <c r="C50" t="s">
        <v>841</v>
      </c>
      <c r="D50" t="s">
        <v>36</v>
      </c>
      <c r="E50" t="s">
        <v>37</v>
      </c>
      <c r="F50">
        <v>98144</v>
      </c>
      <c r="G50">
        <v>2195000</v>
      </c>
      <c r="H50">
        <v>2</v>
      </c>
      <c r="I50">
        <v>2.75</v>
      </c>
      <c r="J50" t="s">
        <v>266</v>
      </c>
      <c r="K50">
        <v>3204</v>
      </c>
      <c r="L50">
        <v>14644</v>
      </c>
      <c r="M50">
        <v>1990</v>
      </c>
      <c r="N50">
        <v>2</v>
      </c>
      <c r="O50" t="s">
        <v>39</v>
      </c>
      <c r="P50">
        <v>51</v>
      </c>
      <c r="Q50" t="s">
        <v>40</v>
      </c>
      <c r="U50" s="1">
        <v>42043</v>
      </c>
      <c r="V50">
        <v>2385000</v>
      </c>
      <c r="W50" s="1">
        <v>33569</v>
      </c>
      <c r="X50">
        <v>935000</v>
      </c>
      <c r="Y50" t="s">
        <v>842</v>
      </c>
      <c r="Z50" t="s">
        <v>42</v>
      </c>
      <c r="AA50">
        <v>731842</v>
      </c>
      <c r="AB50" t="s">
        <v>228</v>
      </c>
      <c r="AC50" t="s">
        <v>44</v>
      </c>
      <c r="AD50" t="s">
        <v>45</v>
      </c>
      <c r="AE50">
        <v>47.599457000000001</v>
      </c>
      <c r="AF50">
        <v>-122.285731</v>
      </c>
      <c r="AG50" t="b">
        <v>0</v>
      </c>
      <c r="AH50" t="str">
        <f>VLOOKUP(C50,Sheet1!A$2:$F$381,3,FALSE)</f>
        <v>Central Area</v>
      </c>
    </row>
    <row r="51" spans="1:34" x14ac:dyDescent="0.35">
      <c r="A51" t="s">
        <v>33</v>
      </c>
      <c r="B51" t="s">
        <v>53</v>
      </c>
      <c r="C51" t="s">
        <v>938</v>
      </c>
      <c r="D51" t="s">
        <v>36</v>
      </c>
      <c r="E51" t="s">
        <v>37</v>
      </c>
      <c r="F51">
        <v>98101</v>
      </c>
      <c r="G51">
        <v>2125000</v>
      </c>
      <c r="H51">
        <v>2</v>
      </c>
      <c r="I51">
        <v>1.75</v>
      </c>
      <c r="J51" t="s">
        <v>36</v>
      </c>
      <c r="K51">
        <v>1650</v>
      </c>
      <c r="M51">
        <v>2008</v>
      </c>
      <c r="N51">
        <v>2</v>
      </c>
      <c r="O51" t="s">
        <v>39</v>
      </c>
      <c r="P51">
        <v>97</v>
      </c>
      <c r="Q51" t="s">
        <v>40</v>
      </c>
      <c r="U51" s="1">
        <v>42045</v>
      </c>
      <c r="V51">
        <v>2200000</v>
      </c>
      <c r="Y51" t="s">
        <v>939</v>
      </c>
      <c r="Z51" t="s">
        <v>42</v>
      </c>
      <c r="AA51">
        <v>721184</v>
      </c>
      <c r="AB51" t="s">
        <v>48</v>
      </c>
      <c r="AC51" t="s">
        <v>44</v>
      </c>
      <c r="AD51" t="s">
        <v>45</v>
      </c>
      <c r="AE51">
        <v>47.609672000000003</v>
      </c>
      <c r="AF51">
        <v>-122.339733</v>
      </c>
      <c r="AG51" t="b">
        <v>0</v>
      </c>
      <c r="AH51" t="str">
        <f>VLOOKUP(C51,Sheet1!A$2:$F$381,3,FALSE)</f>
        <v>Belltown</v>
      </c>
    </row>
    <row r="52" spans="1:34" x14ac:dyDescent="0.35">
      <c r="A52" t="s">
        <v>33</v>
      </c>
      <c r="B52" t="s">
        <v>34</v>
      </c>
      <c r="C52" t="s">
        <v>304</v>
      </c>
      <c r="D52" t="s">
        <v>36</v>
      </c>
      <c r="E52" t="s">
        <v>37</v>
      </c>
      <c r="F52">
        <v>98112</v>
      </c>
      <c r="G52">
        <v>2098000</v>
      </c>
      <c r="H52">
        <v>5</v>
      </c>
      <c r="I52">
        <v>2.5</v>
      </c>
      <c r="J52" t="s">
        <v>305</v>
      </c>
      <c r="K52">
        <v>4730</v>
      </c>
      <c r="L52">
        <v>8326</v>
      </c>
      <c r="M52">
        <v>1932</v>
      </c>
      <c r="N52">
        <v>2</v>
      </c>
      <c r="O52" t="s">
        <v>39</v>
      </c>
      <c r="P52">
        <v>46</v>
      </c>
      <c r="Q52" t="s">
        <v>40</v>
      </c>
      <c r="V52">
        <v>2098000</v>
      </c>
      <c r="W52" s="1">
        <v>37424</v>
      </c>
      <c r="X52">
        <v>1235000</v>
      </c>
      <c r="Y52" t="s">
        <v>306</v>
      </c>
      <c r="Z52" t="s">
        <v>42</v>
      </c>
      <c r="AA52">
        <v>735153</v>
      </c>
      <c r="AB52" t="s">
        <v>228</v>
      </c>
      <c r="AC52" t="s">
        <v>44</v>
      </c>
      <c r="AD52" t="s">
        <v>45</v>
      </c>
      <c r="AE52">
        <v>47.619610999999999</v>
      </c>
      <c r="AF52">
        <v>-122.288343</v>
      </c>
      <c r="AG52" t="b">
        <v>0</v>
      </c>
      <c r="AH52" t="str">
        <f>VLOOKUP(C52,Sheet1!A$2:$F$381,3,FALSE)</f>
        <v>Madison Park</v>
      </c>
    </row>
    <row r="53" spans="1:34" x14ac:dyDescent="0.35">
      <c r="A53" t="s">
        <v>33</v>
      </c>
      <c r="B53" t="s">
        <v>53</v>
      </c>
      <c r="C53" t="s">
        <v>950</v>
      </c>
      <c r="D53" t="s">
        <v>36</v>
      </c>
      <c r="E53" t="s">
        <v>37</v>
      </c>
      <c r="F53">
        <v>98101</v>
      </c>
      <c r="G53">
        <v>2095000</v>
      </c>
      <c r="H53">
        <v>2</v>
      </c>
      <c r="I53">
        <v>1.75</v>
      </c>
      <c r="J53" t="s">
        <v>55</v>
      </c>
      <c r="K53">
        <v>1723</v>
      </c>
      <c r="M53">
        <v>2008</v>
      </c>
      <c r="N53">
        <v>2</v>
      </c>
      <c r="O53" t="s">
        <v>39</v>
      </c>
      <c r="P53">
        <v>97</v>
      </c>
      <c r="Q53" t="s">
        <v>40</v>
      </c>
      <c r="U53" s="1">
        <v>42043</v>
      </c>
      <c r="V53">
        <v>2200000</v>
      </c>
      <c r="Y53" t="s">
        <v>951</v>
      </c>
      <c r="Z53" t="s">
        <v>42</v>
      </c>
      <c r="AA53">
        <v>720798</v>
      </c>
      <c r="AB53" t="s">
        <v>184</v>
      </c>
      <c r="AC53" t="s">
        <v>44</v>
      </c>
      <c r="AD53" t="s">
        <v>45</v>
      </c>
      <c r="AE53">
        <v>47.609672000000003</v>
      </c>
      <c r="AF53">
        <v>-122.339733</v>
      </c>
      <c r="AG53" t="b">
        <v>0</v>
      </c>
      <c r="AH53" t="str">
        <f>VLOOKUP(C53,Sheet1!A$2:$F$381,3,FALSE)</f>
        <v>Belltown</v>
      </c>
    </row>
    <row r="54" spans="1:34" x14ac:dyDescent="0.35">
      <c r="A54" t="s">
        <v>33</v>
      </c>
      <c r="B54" t="s">
        <v>84</v>
      </c>
      <c r="C54" t="s">
        <v>252</v>
      </c>
      <c r="D54" t="s">
        <v>36</v>
      </c>
      <c r="E54" t="s">
        <v>37</v>
      </c>
      <c r="F54">
        <v>98119</v>
      </c>
      <c r="G54">
        <v>1995000</v>
      </c>
      <c r="H54">
        <v>0</v>
      </c>
      <c r="J54" t="s">
        <v>148</v>
      </c>
      <c r="L54">
        <v>12000</v>
      </c>
      <c r="N54">
        <v>0</v>
      </c>
      <c r="P54">
        <v>24</v>
      </c>
      <c r="Q54" t="s">
        <v>40</v>
      </c>
      <c r="V54">
        <v>1995000</v>
      </c>
      <c r="W54" s="1">
        <v>35411</v>
      </c>
      <c r="X54">
        <v>104000</v>
      </c>
      <c r="Y54" t="s">
        <v>253</v>
      </c>
      <c r="Z54" t="s">
        <v>42</v>
      </c>
      <c r="AA54">
        <v>743614</v>
      </c>
      <c r="AB54" t="s">
        <v>150</v>
      </c>
      <c r="AC54" t="s">
        <v>44</v>
      </c>
      <c r="AD54" t="s">
        <v>45</v>
      </c>
      <c r="AE54">
        <v>47.638893000000003</v>
      </c>
      <c r="AF54">
        <v>-122.372254</v>
      </c>
      <c r="AG54" t="b">
        <v>0</v>
      </c>
      <c r="AH54" t="str">
        <f>VLOOKUP(C54,Sheet1!A$2:$F$381,3,FALSE)</f>
        <v>Queen Anne</v>
      </c>
    </row>
    <row r="55" spans="1:34" x14ac:dyDescent="0.35">
      <c r="A55" t="s">
        <v>33</v>
      </c>
      <c r="B55" t="s">
        <v>34</v>
      </c>
      <c r="C55" t="s">
        <v>604</v>
      </c>
      <c r="D55" t="s">
        <v>36</v>
      </c>
      <c r="E55" t="s">
        <v>37</v>
      </c>
      <c r="F55">
        <v>98109</v>
      </c>
      <c r="G55">
        <v>1950000</v>
      </c>
      <c r="H55">
        <v>5</v>
      </c>
      <c r="I55">
        <v>5</v>
      </c>
      <c r="J55" t="s">
        <v>148</v>
      </c>
      <c r="K55">
        <v>4700</v>
      </c>
      <c r="L55">
        <v>5760</v>
      </c>
      <c r="M55">
        <v>1926</v>
      </c>
      <c r="N55">
        <v>2</v>
      </c>
      <c r="O55" t="s">
        <v>39</v>
      </c>
      <c r="P55">
        <v>37</v>
      </c>
      <c r="Q55" t="s">
        <v>40</v>
      </c>
      <c r="U55" s="1">
        <v>42073</v>
      </c>
      <c r="V55">
        <v>2100000</v>
      </c>
      <c r="W55" s="1">
        <v>38177</v>
      </c>
      <c r="X55">
        <v>995000</v>
      </c>
      <c r="Y55" t="s">
        <v>605</v>
      </c>
      <c r="Z55" t="s">
        <v>42</v>
      </c>
      <c r="AA55">
        <v>738482</v>
      </c>
      <c r="AB55" t="s">
        <v>80</v>
      </c>
      <c r="AC55" t="s">
        <v>44</v>
      </c>
      <c r="AD55" t="s">
        <v>45</v>
      </c>
      <c r="AE55">
        <v>47.637251999999997</v>
      </c>
      <c r="AF55">
        <v>-122.345534</v>
      </c>
      <c r="AG55" t="b">
        <v>0</v>
      </c>
      <c r="AH55" t="str">
        <f>VLOOKUP(C55,Sheet1!A$2:$F$381,3,FALSE)</f>
        <v>Queen Anne</v>
      </c>
    </row>
    <row r="56" spans="1:34" x14ac:dyDescent="0.35">
      <c r="A56" t="s">
        <v>33</v>
      </c>
      <c r="B56" t="s">
        <v>34</v>
      </c>
      <c r="C56" t="s">
        <v>765</v>
      </c>
      <c r="D56" t="s">
        <v>36</v>
      </c>
      <c r="E56" t="s">
        <v>37</v>
      </c>
      <c r="F56">
        <v>98122</v>
      </c>
      <c r="G56">
        <v>1950000</v>
      </c>
      <c r="H56">
        <v>4</v>
      </c>
      <c r="I56">
        <v>3</v>
      </c>
      <c r="J56" t="s">
        <v>305</v>
      </c>
      <c r="K56">
        <v>3450</v>
      </c>
      <c r="L56">
        <v>6180</v>
      </c>
      <c r="M56">
        <v>1935</v>
      </c>
      <c r="N56">
        <v>2</v>
      </c>
      <c r="O56" t="s">
        <v>39</v>
      </c>
      <c r="P56">
        <v>44</v>
      </c>
      <c r="Q56" t="s">
        <v>40</v>
      </c>
      <c r="R56" s="1">
        <v>42078</v>
      </c>
      <c r="S56" s="2">
        <v>0.54166666666666663</v>
      </c>
      <c r="T56" s="2">
        <v>0.66666666666666663</v>
      </c>
      <c r="V56">
        <v>1950000</v>
      </c>
      <c r="W56" s="1">
        <v>33529</v>
      </c>
      <c r="X56">
        <v>500000</v>
      </c>
      <c r="Y56" t="s">
        <v>766</v>
      </c>
      <c r="Z56" t="s">
        <v>42</v>
      </c>
      <c r="AA56">
        <v>735896</v>
      </c>
      <c r="AB56" t="s">
        <v>767</v>
      </c>
      <c r="AC56" t="s">
        <v>44</v>
      </c>
      <c r="AD56" t="s">
        <v>45</v>
      </c>
      <c r="AE56">
        <v>47.616632000000003</v>
      </c>
      <c r="AF56">
        <v>-122.280895</v>
      </c>
      <c r="AG56" t="b">
        <v>0</v>
      </c>
      <c r="AH56" t="str">
        <f>VLOOKUP(C56,Sheet1!A$2:$F$381,3,FALSE)</f>
        <v>Madison Park</v>
      </c>
    </row>
    <row r="57" spans="1:34" x14ac:dyDescent="0.35">
      <c r="A57" t="s">
        <v>33</v>
      </c>
      <c r="B57" t="s">
        <v>34</v>
      </c>
      <c r="C57" t="s">
        <v>210</v>
      </c>
      <c r="D57" t="s">
        <v>36</v>
      </c>
      <c r="E57" t="s">
        <v>37</v>
      </c>
      <c r="F57">
        <v>98109</v>
      </c>
      <c r="G57">
        <v>1899500</v>
      </c>
      <c r="H57">
        <v>3</v>
      </c>
      <c r="I57">
        <v>2.75</v>
      </c>
      <c r="J57" t="s">
        <v>148</v>
      </c>
      <c r="K57">
        <v>4869</v>
      </c>
      <c r="L57">
        <v>4860</v>
      </c>
      <c r="M57">
        <v>1901</v>
      </c>
      <c r="N57">
        <v>1</v>
      </c>
      <c r="P57">
        <v>294</v>
      </c>
      <c r="Q57" t="s">
        <v>40</v>
      </c>
      <c r="V57">
        <v>1899500</v>
      </c>
      <c r="W57" s="1">
        <v>35915</v>
      </c>
      <c r="X57">
        <v>599000</v>
      </c>
      <c r="Y57" t="s">
        <v>211</v>
      </c>
      <c r="Z57" t="s">
        <v>42</v>
      </c>
      <c r="AA57">
        <v>639658</v>
      </c>
      <c r="AB57" t="s">
        <v>212</v>
      </c>
      <c r="AC57" t="s">
        <v>44</v>
      </c>
      <c r="AD57" t="s">
        <v>45</v>
      </c>
      <c r="AE57">
        <v>47.628233999999999</v>
      </c>
      <c r="AF57">
        <v>-122.349666</v>
      </c>
      <c r="AG57" t="b">
        <v>0</v>
      </c>
      <c r="AH57" t="str">
        <f>VLOOKUP(C57,Sheet1!A$2:$F$381,3,FALSE)</f>
        <v>Queen Anne</v>
      </c>
    </row>
    <row r="58" spans="1:34" x14ac:dyDescent="0.35">
      <c r="A58" t="s">
        <v>33</v>
      </c>
      <c r="B58" t="s">
        <v>34</v>
      </c>
      <c r="C58" t="s">
        <v>378</v>
      </c>
      <c r="D58" t="s">
        <v>36</v>
      </c>
      <c r="E58" t="s">
        <v>37</v>
      </c>
      <c r="F58">
        <v>98199</v>
      </c>
      <c r="G58">
        <v>1895000</v>
      </c>
      <c r="H58">
        <v>6</v>
      </c>
      <c r="I58">
        <v>4.5</v>
      </c>
      <c r="J58" t="s">
        <v>38</v>
      </c>
      <c r="K58">
        <v>4670</v>
      </c>
      <c r="L58">
        <v>8297</v>
      </c>
      <c r="M58">
        <v>2008</v>
      </c>
      <c r="N58">
        <v>2</v>
      </c>
      <c r="O58" t="s">
        <v>39</v>
      </c>
      <c r="P58">
        <v>61</v>
      </c>
      <c r="Q58" t="s">
        <v>40</v>
      </c>
      <c r="R58" s="1">
        <v>42078</v>
      </c>
      <c r="S58" s="2">
        <v>0.54166666666666663</v>
      </c>
      <c r="T58" s="2">
        <v>0.66666666666666663</v>
      </c>
      <c r="V58">
        <v>1895000</v>
      </c>
      <c r="W58" s="1">
        <v>39962</v>
      </c>
      <c r="X58">
        <v>1349000</v>
      </c>
      <c r="Y58" t="s">
        <v>379</v>
      </c>
      <c r="Z58" t="s">
        <v>42</v>
      </c>
      <c r="AA58">
        <v>729384</v>
      </c>
      <c r="AB58" t="s">
        <v>88</v>
      </c>
      <c r="AC58" t="s">
        <v>44</v>
      </c>
      <c r="AD58" t="s">
        <v>45</v>
      </c>
      <c r="AE58">
        <v>47.646901</v>
      </c>
      <c r="AF58">
        <v>-122.406553</v>
      </c>
      <c r="AG58" t="b">
        <v>0</v>
      </c>
      <c r="AH58" t="str">
        <f>VLOOKUP(C58,Sheet1!A$2:$F$381,3,FALSE)</f>
        <v>Magnolia</v>
      </c>
    </row>
    <row r="59" spans="1:34" x14ac:dyDescent="0.35">
      <c r="A59" t="s">
        <v>33</v>
      </c>
      <c r="B59" t="s">
        <v>34</v>
      </c>
      <c r="C59" t="s">
        <v>429</v>
      </c>
      <c r="D59" t="s">
        <v>36</v>
      </c>
      <c r="E59" t="s">
        <v>37</v>
      </c>
      <c r="F59">
        <v>98112</v>
      </c>
      <c r="G59">
        <v>1895000</v>
      </c>
      <c r="H59">
        <v>5</v>
      </c>
      <c r="I59">
        <v>4</v>
      </c>
      <c r="J59" t="s">
        <v>36</v>
      </c>
      <c r="K59">
        <v>4690</v>
      </c>
      <c r="L59">
        <v>8208</v>
      </c>
      <c r="M59">
        <v>1926</v>
      </c>
      <c r="N59">
        <v>2</v>
      </c>
      <c r="O59" t="s">
        <v>39</v>
      </c>
      <c r="P59">
        <v>9</v>
      </c>
      <c r="Q59" t="s">
        <v>40</v>
      </c>
      <c r="V59">
        <v>1895000</v>
      </c>
      <c r="Y59" t="s">
        <v>430</v>
      </c>
      <c r="Z59" t="s">
        <v>42</v>
      </c>
      <c r="AA59">
        <v>749495</v>
      </c>
      <c r="AB59" t="s">
        <v>88</v>
      </c>
      <c r="AC59" t="s">
        <v>44</v>
      </c>
      <c r="AD59" t="s">
        <v>45</v>
      </c>
      <c r="AE59">
        <v>47.632100000000001</v>
      </c>
      <c r="AF59">
        <v>-122.30385</v>
      </c>
      <c r="AG59" t="b">
        <v>0</v>
      </c>
      <c r="AH59" t="str">
        <f>VLOOKUP(C59,Sheet1!A$2:$F$381,3,FALSE)</f>
        <v>Capitol Hill</v>
      </c>
    </row>
    <row r="60" spans="1:34" x14ac:dyDescent="0.35">
      <c r="A60" t="s">
        <v>33</v>
      </c>
      <c r="B60" t="s">
        <v>34</v>
      </c>
      <c r="C60" t="s">
        <v>669</v>
      </c>
      <c r="D60" t="s">
        <v>36</v>
      </c>
      <c r="E60" t="s">
        <v>37</v>
      </c>
      <c r="F60">
        <v>98112</v>
      </c>
      <c r="G60">
        <v>1895000</v>
      </c>
      <c r="H60">
        <v>5</v>
      </c>
      <c r="I60">
        <v>3.25</v>
      </c>
      <c r="J60" t="s">
        <v>226</v>
      </c>
      <c r="K60">
        <v>4270</v>
      </c>
      <c r="L60">
        <v>7800</v>
      </c>
      <c r="M60">
        <v>1928</v>
      </c>
      <c r="N60">
        <v>2</v>
      </c>
      <c r="O60" t="s">
        <v>39</v>
      </c>
      <c r="P60">
        <v>7</v>
      </c>
      <c r="Q60" t="s">
        <v>40</v>
      </c>
      <c r="V60">
        <v>1895000</v>
      </c>
      <c r="W60" s="1">
        <v>41260</v>
      </c>
      <c r="X60">
        <v>1345000</v>
      </c>
      <c r="Y60" t="s">
        <v>670</v>
      </c>
      <c r="Z60" t="s">
        <v>42</v>
      </c>
      <c r="AA60">
        <v>751028</v>
      </c>
      <c r="AB60" t="s">
        <v>72</v>
      </c>
      <c r="AC60" t="s">
        <v>44</v>
      </c>
      <c r="AD60" t="s">
        <v>45</v>
      </c>
      <c r="AE60">
        <v>47.628557999999998</v>
      </c>
      <c r="AF60">
        <v>-122.287767</v>
      </c>
      <c r="AG60" t="b">
        <v>0</v>
      </c>
      <c r="AH60" t="str">
        <f>VLOOKUP(C60,Sheet1!A$2:$F$381,3,FALSE)</f>
        <v>Madison Park</v>
      </c>
    </row>
    <row r="61" spans="1:34" x14ac:dyDescent="0.35">
      <c r="A61" t="s">
        <v>33</v>
      </c>
      <c r="B61" t="s">
        <v>34</v>
      </c>
      <c r="C61" t="s">
        <v>46</v>
      </c>
      <c r="D61" t="s">
        <v>36</v>
      </c>
      <c r="E61" t="s">
        <v>37</v>
      </c>
      <c r="F61">
        <v>98199</v>
      </c>
      <c r="G61">
        <v>1888000</v>
      </c>
      <c r="H61">
        <v>4</v>
      </c>
      <c r="I61">
        <v>3.75</v>
      </c>
      <c r="J61" t="s">
        <v>38</v>
      </c>
      <c r="K61">
        <v>4237</v>
      </c>
      <c r="L61">
        <v>9605</v>
      </c>
      <c r="M61">
        <v>1968</v>
      </c>
      <c r="N61">
        <v>2</v>
      </c>
      <c r="O61" t="s">
        <v>39</v>
      </c>
      <c r="P61">
        <v>114</v>
      </c>
      <c r="Q61" t="s">
        <v>40</v>
      </c>
      <c r="V61">
        <v>1888000</v>
      </c>
      <c r="Y61" t="s">
        <v>47</v>
      </c>
      <c r="Z61" t="s">
        <v>42</v>
      </c>
      <c r="AA61">
        <v>716257</v>
      </c>
      <c r="AB61" t="s">
        <v>48</v>
      </c>
      <c r="AC61" t="s">
        <v>44</v>
      </c>
      <c r="AD61" t="s">
        <v>45</v>
      </c>
      <c r="AE61">
        <v>47.670535000000001</v>
      </c>
      <c r="AF61">
        <v>-122.40855999999999</v>
      </c>
      <c r="AG61" t="b">
        <v>0</v>
      </c>
      <c r="AH61" t="str">
        <f>VLOOKUP(C61,Sheet1!A$2:$F$381,3,FALSE)</f>
        <v>Magnolia</v>
      </c>
    </row>
    <row r="62" spans="1:34" x14ac:dyDescent="0.35">
      <c r="A62" t="s">
        <v>33</v>
      </c>
      <c r="B62" t="s">
        <v>151</v>
      </c>
      <c r="C62" t="s">
        <v>152</v>
      </c>
      <c r="D62" t="s">
        <v>36</v>
      </c>
      <c r="E62" t="s">
        <v>37</v>
      </c>
      <c r="F62">
        <v>98199</v>
      </c>
      <c r="G62">
        <v>1850000</v>
      </c>
      <c r="H62">
        <v>7</v>
      </c>
      <c r="I62">
        <v>4.75</v>
      </c>
      <c r="J62" t="s">
        <v>38</v>
      </c>
      <c r="K62">
        <v>5002</v>
      </c>
      <c r="L62">
        <v>2750</v>
      </c>
      <c r="M62">
        <v>2014</v>
      </c>
      <c r="N62">
        <v>3</v>
      </c>
      <c r="O62" t="s">
        <v>39</v>
      </c>
      <c r="P62">
        <v>82</v>
      </c>
      <c r="Q62" t="s">
        <v>40</v>
      </c>
      <c r="V62">
        <v>1850000</v>
      </c>
      <c r="W62" s="1">
        <v>41222</v>
      </c>
      <c r="X62">
        <v>258000</v>
      </c>
      <c r="Y62" t="s">
        <v>153</v>
      </c>
      <c r="Z62" t="s">
        <v>42</v>
      </c>
      <c r="AA62">
        <v>725211</v>
      </c>
      <c r="AB62" t="s">
        <v>68</v>
      </c>
      <c r="AC62" t="s">
        <v>44</v>
      </c>
      <c r="AD62" t="s">
        <v>45</v>
      </c>
      <c r="AE62">
        <v>47.648659000000002</v>
      </c>
      <c r="AF62">
        <v>-122.383869</v>
      </c>
      <c r="AG62" t="b">
        <v>0</v>
      </c>
      <c r="AH62" t="str">
        <f>VLOOKUP(C62,Sheet1!A$2:$F$381,3,FALSE)</f>
        <v>Magnolia</v>
      </c>
    </row>
    <row r="63" spans="1:34" x14ac:dyDescent="0.35">
      <c r="A63" t="s">
        <v>33</v>
      </c>
      <c r="B63" t="s">
        <v>53</v>
      </c>
      <c r="C63" t="s">
        <v>944</v>
      </c>
      <c r="D63" t="s">
        <v>36</v>
      </c>
      <c r="E63" t="s">
        <v>37</v>
      </c>
      <c r="F63">
        <v>98101</v>
      </c>
      <c r="G63">
        <v>1850000</v>
      </c>
      <c r="H63">
        <v>2</v>
      </c>
      <c r="I63">
        <v>1.75</v>
      </c>
      <c r="J63" t="s">
        <v>36</v>
      </c>
      <c r="K63">
        <v>1968</v>
      </c>
      <c r="M63">
        <v>2008</v>
      </c>
      <c r="N63">
        <v>2</v>
      </c>
      <c r="O63" t="s">
        <v>39</v>
      </c>
      <c r="P63">
        <v>163</v>
      </c>
      <c r="Q63" t="s">
        <v>40</v>
      </c>
      <c r="V63">
        <v>1850000</v>
      </c>
      <c r="Y63" t="s">
        <v>945</v>
      </c>
      <c r="Z63" t="s">
        <v>42</v>
      </c>
      <c r="AA63">
        <v>701304</v>
      </c>
      <c r="AB63" t="s">
        <v>48</v>
      </c>
      <c r="AC63" t="s">
        <v>44</v>
      </c>
      <c r="AD63" t="s">
        <v>45</v>
      </c>
      <c r="AE63">
        <v>47.609672000000003</v>
      </c>
      <c r="AF63">
        <v>-122.339733</v>
      </c>
      <c r="AG63" t="b">
        <v>0</v>
      </c>
      <c r="AH63" t="str">
        <f>VLOOKUP(C63,Sheet1!A$2:$F$381,3,FALSE)</f>
        <v>Belltown</v>
      </c>
    </row>
    <row r="64" spans="1:34" x14ac:dyDescent="0.35">
      <c r="A64" t="s">
        <v>33</v>
      </c>
      <c r="B64" t="s">
        <v>34</v>
      </c>
      <c r="C64" t="s">
        <v>778</v>
      </c>
      <c r="D64" t="s">
        <v>36</v>
      </c>
      <c r="E64" t="s">
        <v>37</v>
      </c>
      <c r="F64">
        <v>98112</v>
      </c>
      <c r="G64">
        <v>1825000</v>
      </c>
      <c r="H64">
        <v>4</v>
      </c>
      <c r="I64">
        <v>3</v>
      </c>
      <c r="J64" t="s">
        <v>226</v>
      </c>
      <c r="K64">
        <v>3510</v>
      </c>
      <c r="L64">
        <v>7800</v>
      </c>
      <c r="M64">
        <v>1938</v>
      </c>
      <c r="N64">
        <v>2</v>
      </c>
      <c r="O64" t="s">
        <v>39</v>
      </c>
      <c r="P64">
        <v>29</v>
      </c>
      <c r="Q64" t="s">
        <v>40</v>
      </c>
      <c r="V64">
        <v>1825000</v>
      </c>
      <c r="W64" s="1">
        <v>32395</v>
      </c>
      <c r="X64">
        <v>346000</v>
      </c>
      <c r="Y64" t="s">
        <v>779</v>
      </c>
      <c r="Z64" t="s">
        <v>42</v>
      </c>
      <c r="AA64">
        <v>740889</v>
      </c>
      <c r="AB64" t="s">
        <v>52</v>
      </c>
      <c r="AC64" t="s">
        <v>44</v>
      </c>
      <c r="AD64" t="s">
        <v>45</v>
      </c>
      <c r="AE64">
        <v>47.630436000000003</v>
      </c>
      <c r="AF64">
        <v>-122.281764</v>
      </c>
      <c r="AG64" t="b">
        <v>0</v>
      </c>
      <c r="AH64" t="str">
        <f>VLOOKUP(C64,Sheet1!A$2:$F$381,3,FALSE)</f>
        <v>Madison Park</v>
      </c>
    </row>
    <row r="65" spans="1:34" x14ac:dyDescent="0.35">
      <c r="A65" t="s">
        <v>33</v>
      </c>
      <c r="B65" t="s">
        <v>100</v>
      </c>
      <c r="C65" t="s">
        <v>188</v>
      </c>
      <c r="D65" t="s">
        <v>36</v>
      </c>
      <c r="E65" t="s">
        <v>37</v>
      </c>
      <c r="F65">
        <v>98102</v>
      </c>
      <c r="G65">
        <v>1805000</v>
      </c>
      <c r="H65">
        <v>3</v>
      </c>
      <c r="I65">
        <v>2.5</v>
      </c>
      <c r="J65" t="s">
        <v>102</v>
      </c>
      <c r="K65">
        <v>2248</v>
      </c>
      <c r="L65">
        <v>1</v>
      </c>
      <c r="M65">
        <v>2013</v>
      </c>
      <c r="N65">
        <v>2</v>
      </c>
      <c r="O65" t="s">
        <v>39</v>
      </c>
      <c r="P65">
        <v>239</v>
      </c>
      <c r="Q65" t="s">
        <v>40</v>
      </c>
      <c r="V65">
        <v>1805000</v>
      </c>
      <c r="Y65" t="s">
        <v>189</v>
      </c>
      <c r="Z65" t="s">
        <v>42</v>
      </c>
      <c r="AA65">
        <v>668102</v>
      </c>
      <c r="AB65" t="s">
        <v>104</v>
      </c>
      <c r="AC65" t="s">
        <v>44</v>
      </c>
      <c r="AD65" t="s">
        <v>45</v>
      </c>
      <c r="AE65">
        <v>47.646453000000001</v>
      </c>
      <c r="AF65">
        <v>-122.326154</v>
      </c>
      <c r="AG65" t="b">
        <v>0</v>
      </c>
      <c r="AH65" t="str">
        <f>VLOOKUP(C65,Sheet1!A$2:$F$381,3,FALSE)</f>
        <v>Montlake</v>
      </c>
    </row>
    <row r="66" spans="1:34" x14ac:dyDescent="0.35">
      <c r="A66" t="s">
        <v>33</v>
      </c>
      <c r="B66" t="s">
        <v>151</v>
      </c>
      <c r="C66" t="s">
        <v>206</v>
      </c>
      <c r="D66" t="s">
        <v>36</v>
      </c>
      <c r="E66" t="s">
        <v>37</v>
      </c>
      <c r="F66">
        <v>98109</v>
      </c>
      <c r="G66">
        <v>1800000</v>
      </c>
      <c r="H66">
        <v>7</v>
      </c>
      <c r="I66">
        <v>6</v>
      </c>
      <c r="J66" t="s">
        <v>148</v>
      </c>
      <c r="K66">
        <v>4160</v>
      </c>
      <c r="L66">
        <v>4800</v>
      </c>
      <c r="M66">
        <v>1904</v>
      </c>
      <c r="N66">
        <v>4</v>
      </c>
      <c r="O66" t="s">
        <v>39</v>
      </c>
      <c r="P66">
        <v>20</v>
      </c>
      <c r="Q66" t="s">
        <v>40</v>
      </c>
      <c r="V66">
        <v>1800000</v>
      </c>
      <c r="Y66" t="s">
        <v>207</v>
      </c>
      <c r="Z66" t="s">
        <v>42</v>
      </c>
      <c r="AA66">
        <v>745186</v>
      </c>
      <c r="AB66" t="s">
        <v>120</v>
      </c>
      <c r="AC66" t="s">
        <v>44</v>
      </c>
      <c r="AD66" t="s">
        <v>45</v>
      </c>
      <c r="AE66">
        <v>47.626627999999997</v>
      </c>
      <c r="AF66">
        <v>-122.34532</v>
      </c>
      <c r="AG66" t="b">
        <v>0</v>
      </c>
      <c r="AH66" t="str">
        <f>VLOOKUP(C66,Sheet1!A$2:$F$381,3,FALSE)</f>
        <v>Queen Anne</v>
      </c>
    </row>
    <row r="67" spans="1:34" x14ac:dyDescent="0.35">
      <c r="A67" t="s">
        <v>33</v>
      </c>
      <c r="B67" t="s">
        <v>53</v>
      </c>
      <c r="C67" t="s">
        <v>180</v>
      </c>
      <c r="D67" t="s">
        <v>36</v>
      </c>
      <c r="E67" t="s">
        <v>37</v>
      </c>
      <c r="F67">
        <v>98101</v>
      </c>
      <c r="G67">
        <v>1795000</v>
      </c>
      <c r="H67">
        <v>3</v>
      </c>
      <c r="I67">
        <v>2.5</v>
      </c>
      <c r="J67" t="s">
        <v>55</v>
      </c>
      <c r="K67">
        <v>2644</v>
      </c>
      <c r="M67">
        <v>1909</v>
      </c>
      <c r="N67">
        <v>2</v>
      </c>
      <c r="O67" t="s">
        <v>39</v>
      </c>
      <c r="P67">
        <v>181</v>
      </c>
      <c r="Q67" t="s">
        <v>40</v>
      </c>
      <c r="V67">
        <v>1795000</v>
      </c>
      <c r="W67" s="1">
        <v>38533</v>
      </c>
      <c r="X67">
        <v>1550000</v>
      </c>
      <c r="Y67" t="s">
        <v>181</v>
      </c>
      <c r="Z67" t="s">
        <v>42</v>
      </c>
      <c r="AA67">
        <v>694335</v>
      </c>
      <c r="AB67" t="s">
        <v>48</v>
      </c>
      <c r="AC67" t="s">
        <v>44</v>
      </c>
      <c r="AD67" t="s">
        <v>45</v>
      </c>
      <c r="AE67">
        <v>47.610582999999998</v>
      </c>
      <c r="AF67">
        <v>-122.336517</v>
      </c>
      <c r="AG67" t="b">
        <v>0</v>
      </c>
      <c r="AH67" t="str">
        <f>VLOOKUP(C67,Sheet1!A$2:$F$381,3,FALSE)</f>
        <v>Belltown</v>
      </c>
    </row>
    <row r="68" spans="1:34" x14ac:dyDescent="0.35">
      <c r="A68" t="s">
        <v>33</v>
      </c>
      <c r="B68" t="s">
        <v>34</v>
      </c>
      <c r="C68" t="s">
        <v>254</v>
      </c>
      <c r="D68" t="s">
        <v>36</v>
      </c>
      <c r="E68" t="s">
        <v>37</v>
      </c>
      <c r="F68">
        <v>98199</v>
      </c>
      <c r="G68">
        <v>1795000</v>
      </c>
      <c r="H68">
        <v>3</v>
      </c>
      <c r="I68">
        <v>4.25</v>
      </c>
      <c r="J68" t="s">
        <v>38</v>
      </c>
      <c r="K68">
        <v>4170</v>
      </c>
      <c r="L68">
        <v>9723</v>
      </c>
      <c r="M68">
        <v>1924</v>
      </c>
      <c r="N68">
        <v>2</v>
      </c>
      <c r="O68" t="s">
        <v>39</v>
      </c>
      <c r="P68">
        <v>245</v>
      </c>
      <c r="Q68" t="s">
        <v>40</v>
      </c>
      <c r="U68" s="1">
        <v>41962</v>
      </c>
      <c r="V68">
        <v>1995000</v>
      </c>
      <c r="Y68" t="s">
        <v>255</v>
      </c>
      <c r="Z68" t="s">
        <v>42</v>
      </c>
      <c r="AA68">
        <v>664950</v>
      </c>
      <c r="AB68" t="s">
        <v>114</v>
      </c>
      <c r="AC68" t="s">
        <v>44</v>
      </c>
      <c r="AD68" t="s">
        <v>45</v>
      </c>
      <c r="AE68">
        <v>47.643510999999997</v>
      </c>
      <c r="AF68">
        <v>-122.406657</v>
      </c>
      <c r="AG68" t="b">
        <v>0</v>
      </c>
      <c r="AH68" t="str">
        <f>VLOOKUP(C68,Sheet1!A$2:$F$381,3,FALSE)</f>
        <v>Magnolia</v>
      </c>
    </row>
    <row r="69" spans="1:34" x14ac:dyDescent="0.35">
      <c r="A69" t="s">
        <v>33</v>
      </c>
      <c r="B69" t="s">
        <v>96</v>
      </c>
      <c r="C69" t="s">
        <v>582</v>
      </c>
      <c r="D69" t="s">
        <v>36</v>
      </c>
      <c r="E69" t="s">
        <v>37</v>
      </c>
      <c r="F69">
        <v>98102</v>
      </c>
      <c r="G69">
        <v>1795000</v>
      </c>
      <c r="H69">
        <v>7</v>
      </c>
      <c r="I69">
        <v>6</v>
      </c>
      <c r="J69" t="s">
        <v>102</v>
      </c>
      <c r="K69">
        <v>6056</v>
      </c>
      <c r="L69">
        <v>5663</v>
      </c>
      <c r="M69">
        <v>1916</v>
      </c>
      <c r="N69">
        <v>3</v>
      </c>
      <c r="O69" t="s">
        <v>39</v>
      </c>
      <c r="P69">
        <v>51</v>
      </c>
      <c r="Q69" t="s">
        <v>40</v>
      </c>
      <c r="V69">
        <v>1795000</v>
      </c>
      <c r="W69" s="1">
        <v>40966</v>
      </c>
      <c r="X69">
        <v>1059400</v>
      </c>
      <c r="Y69" t="s">
        <v>583</v>
      </c>
      <c r="Z69" t="s">
        <v>42</v>
      </c>
      <c r="AA69">
        <v>733408</v>
      </c>
      <c r="AB69" t="s">
        <v>584</v>
      </c>
      <c r="AC69" t="s">
        <v>44</v>
      </c>
      <c r="AD69" t="s">
        <v>45</v>
      </c>
      <c r="AE69">
        <v>47.643428</v>
      </c>
      <c r="AF69">
        <v>-122.32511700000001</v>
      </c>
      <c r="AG69" t="b">
        <v>0</v>
      </c>
      <c r="AH69" t="str">
        <f>VLOOKUP(C69,Sheet1!A$2:$F$381,3,FALSE)</f>
        <v>Montlake</v>
      </c>
    </row>
    <row r="70" spans="1:34" x14ac:dyDescent="0.35">
      <c r="A70" t="s">
        <v>33</v>
      </c>
      <c r="B70" t="s">
        <v>249</v>
      </c>
      <c r="C70" t="s">
        <v>619</v>
      </c>
      <c r="D70" t="s">
        <v>36</v>
      </c>
      <c r="E70" t="s">
        <v>37</v>
      </c>
      <c r="F70">
        <v>98102</v>
      </c>
      <c r="G70">
        <v>1795000</v>
      </c>
      <c r="H70">
        <v>3</v>
      </c>
      <c r="I70">
        <v>1.75</v>
      </c>
      <c r="J70" t="s">
        <v>102</v>
      </c>
      <c r="K70">
        <v>1562</v>
      </c>
      <c r="L70">
        <v>64033</v>
      </c>
      <c r="M70">
        <v>1982</v>
      </c>
      <c r="N70">
        <v>1</v>
      </c>
      <c r="O70" t="s">
        <v>39</v>
      </c>
      <c r="P70">
        <v>57</v>
      </c>
      <c r="Q70" t="s">
        <v>40</v>
      </c>
      <c r="V70">
        <v>1795000</v>
      </c>
      <c r="W70" s="1">
        <v>40046</v>
      </c>
      <c r="X70">
        <v>1100000</v>
      </c>
      <c r="Y70" t="s">
        <v>620</v>
      </c>
      <c r="Z70" t="s">
        <v>42</v>
      </c>
      <c r="AA70">
        <v>726957</v>
      </c>
      <c r="AB70" t="s">
        <v>146</v>
      </c>
      <c r="AC70" t="s">
        <v>44</v>
      </c>
      <c r="AD70" t="s">
        <v>45</v>
      </c>
      <c r="AE70">
        <v>47.643441000000003</v>
      </c>
      <c r="AF70">
        <v>-122.329774</v>
      </c>
      <c r="AG70" t="b">
        <v>0</v>
      </c>
      <c r="AH70" t="str">
        <f>VLOOKUP(C70,Sheet1!A$2:$F$381,3,FALSE)</f>
        <v>Montlake</v>
      </c>
    </row>
    <row r="71" spans="1:34" x14ac:dyDescent="0.35">
      <c r="A71" t="s">
        <v>33</v>
      </c>
      <c r="B71" t="s">
        <v>53</v>
      </c>
      <c r="C71" t="s">
        <v>675</v>
      </c>
      <c r="D71" t="s">
        <v>36</v>
      </c>
      <c r="E71" t="s">
        <v>37</v>
      </c>
      <c r="F71">
        <v>98109</v>
      </c>
      <c r="G71">
        <v>1795000</v>
      </c>
      <c r="H71">
        <v>3</v>
      </c>
      <c r="I71">
        <v>3</v>
      </c>
      <c r="J71" t="s">
        <v>148</v>
      </c>
      <c r="K71">
        <v>2640</v>
      </c>
      <c r="M71">
        <v>1970</v>
      </c>
      <c r="N71">
        <v>2</v>
      </c>
      <c r="O71" t="s">
        <v>39</v>
      </c>
      <c r="P71">
        <v>27</v>
      </c>
      <c r="Q71" t="s">
        <v>40</v>
      </c>
      <c r="R71" s="1">
        <v>42077</v>
      </c>
      <c r="S71" s="2">
        <v>0.54166666666666663</v>
      </c>
      <c r="T71" s="2">
        <v>0.66666666666666663</v>
      </c>
      <c r="V71">
        <v>1795000</v>
      </c>
      <c r="Y71" t="s">
        <v>676</v>
      </c>
      <c r="Z71" t="s">
        <v>42</v>
      </c>
      <c r="AA71">
        <v>740963</v>
      </c>
      <c r="AB71" t="s">
        <v>184</v>
      </c>
      <c r="AC71" t="s">
        <v>44</v>
      </c>
      <c r="AD71" t="s">
        <v>45</v>
      </c>
      <c r="AE71">
        <v>47.628335</v>
      </c>
      <c r="AF71">
        <v>-122.354851</v>
      </c>
      <c r="AG71" t="b">
        <v>0</v>
      </c>
      <c r="AH71" t="str">
        <f>VLOOKUP(C71,Sheet1!A$2:$F$381,3,FALSE)</f>
        <v>Queen Anne</v>
      </c>
    </row>
    <row r="72" spans="1:34" x14ac:dyDescent="0.35">
      <c r="A72" t="s">
        <v>33</v>
      </c>
      <c r="B72" t="s">
        <v>34</v>
      </c>
      <c r="C72" t="s">
        <v>374</v>
      </c>
      <c r="D72" t="s">
        <v>36</v>
      </c>
      <c r="E72" t="s">
        <v>37</v>
      </c>
      <c r="F72">
        <v>98199</v>
      </c>
      <c r="G72">
        <v>1700000</v>
      </c>
      <c r="H72">
        <v>4</v>
      </c>
      <c r="I72">
        <v>4</v>
      </c>
      <c r="J72" t="s">
        <v>38</v>
      </c>
      <c r="K72">
        <v>4210</v>
      </c>
      <c r="L72">
        <v>5800</v>
      </c>
      <c r="M72">
        <v>1988</v>
      </c>
      <c r="N72">
        <v>2</v>
      </c>
      <c r="O72" t="s">
        <v>39</v>
      </c>
      <c r="P72">
        <v>98</v>
      </c>
      <c r="Q72" t="s">
        <v>40</v>
      </c>
      <c r="R72" s="1">
        <v>42078</v>
      </c>
      <c r="S72" s="2">
        <v>0.54166666666666663</v>
      </c>
      <c r="T72" s="2">
        <v>0.66666666666666663</v>
      </c>
      <c r="U72" s="1">
        <v>42043</v>
      </c>
      <c r="V72">
        <v>1800000</v>
      </c>
      <c r="W72" s="1">
        <v>39196</v>
      </c>
      <c r="X72">
        <v>1525000</v>
      </c>
      <c r="Y72" t="s">
        <v>375</v>
      </c>
      <c r="Z72" t="s">
        <v>42</v>
      </c>
      <c r="AA72">
        <v>721936</v>
      </c>
      <c r="AB72" t="s">
        <v>52</v>
      </c>
      <c r="AC72" t="s">
        <v>44</v>
      </c>
      <c r="AD72" t="s">
        <v>45</v>
      </c>
      <c r="AE72">
        <v>47.648454999999998</v>
      </c>
      <c r="AF72">
        <v>-122.410375</v>
      </c>
      <c r="AG72" t="b">
        <v>0</v>
      </c>
      <c r="AH72" t="str">
        <f>VLOOKUP(C72,Sheet1!A$2:$F$381,3,FALSE)</f>
        <v>Magnolia</v>
      </c>
    </row>
    <row r="73" spans="1:34" x14ac:dyDescent="0.35">
      <c r="A73" t="s">
        <v>33</v>
      </c>
      <c r="B73" t="s">
        <v>34</v>
      </c>
      <c r="C73" t="s">
        <v>451</v>
      </c>
      <c r="D73" t="s">
        <v>36</v>
      </c>
      <c r="E73" t="s">
        <v>37</v>
      </c>
      <c r="F73">
        <v>98112</v>
      </c>
      <c r="G73">
        <v>1695000</v>
      </c>
      <c r="H73">
        <v>5</v>
      </c>
      <c r="I73">
        <v>3</v>
      </c>
      <c r="J73" t="s">
        <v>226</v>
      </c>
      <c r="K73">
        <v>4380</v>
      </c>
      <c r="L73">
        <v>7200</v>
      </c>
      <c r="M73">
        <v>1948</v>
      </c>
      <c r="N73">
        <v>4</v>
      </c>
      <c r="O73" t="s">
        <v>39</v>
      </c>
      <c r="P73">
        <v>2</v>
      </c>
      <c r="Q73" t="s">
        <v>40</v>
      </c>
      <c r="R73" s="1">
        <v>42077</v>
      </c>
      <c r="S73" s="2">
        <v>0.54166666666666663</v>
      </c>
      <c r="T73" s="2">
        <v>0.66666666666666663</v>
      </c>
      <c r="V73">
        <v>1695000</v>
      </c>
      <c r="Y73" t="s">
        <v>452</v>
      </c>
      <c r="Z73" t="s">
        <v>42</v>
      </c>
      <c r="AA73">
        <v>750892</v>
      </c>
      <c r="AB73" t="s">
        <v>104</v>
      </c>
      <c r="AC73" t="s">
        <v>44</v>
      </c>
      <c r="AD73" t="s">
        <v>45</v>
      </c>
      <c r="AE73">
        <v>47.630595</v>
      </c>
      <c r="AF73">
        <v>-122.280931</v>
      </c>
      <c r="AG73" t="b">
        <v>0</v>
      </c>
      <c r="AH73" t="str">
        <f>VLOOKUP(C73,Sheet1!A$2:$F$381,3,FALSE)</f>
        <v>Madison Park</v>
      </c>
    </row>
    <row r="74" spans="1:34" x14ac:dyDescent="0.35">
      <c r="A74" t="s">
        <v>33</v>
      </c>
      <c r="B74" t="s">
        <v>53</v>
      </c>
      <c r="C74" t="s">
        <v>843</v>
      </c>
      <c r="D74" t="s">
        <v>36</v>
      </c>
      <c r="E74" t="s">
        <v>37</v>
      </c>
      <c r="F74">
        <v>98112</v>
      </c>
      <c r="G74">
        <v>1695000</v>
      </c>
      <c r="H74">
        <v>2</v>
      </c>
      <c r="I74">
        <v>2</v>
      </c>
      <c r="J74" t="s">
        <v>266</v>
      </c>
      <c r="K74">
        <v>2409</v>
      </c>
      <c r="L74">
        <v>46950</v>
      </c>
      <c r="M74">
        <v>1986</v>
      </c>
      <c r="N74">
        <v>2</v>
      </c>
      <c r="O74" t="s">
        <v>39</v>
      </c>
      <c r="P74">
        <v>14</v>
      </c>
      <c r="Q74" t="s">
        <v>40</v>
      </c>
      <c r="V74">
        <v>1695000</v>
      </c>
      <c r="Y74" t="s">
        <v>844</v>
      </c>
      <c r="Z74" t="s">
        <v>42</v>
      </c>
      <c r="AA74">
        <v>747880</v>
      </c>
      <c r="AB74" t="s">
        <v>57</v>
      </c>
      <c r="AC74" t="s">
        <v>44</v>
      </c>
      <c r="AD74" t="s">
        <v>45</v>
      </c>
      <c r="AE74">
        <v>47.599834999999999</v>
      </c>
      <c r="AF74">
        <v>-122.28549</v>
      </c>
      <c r="AG74" t="b">
        <v>0</v>
      </c>
      <c r="AH74" t="str">
        <f>VLOOKUP(C74,Sheet1!A$2:$F$381,3,FALSE)</f>
        <v>Central Area</v>
      </c>
    </row>
    <row r="75" spans="1:34" x14ac:dyDescent="0.35">
      <c r="A75" t="s">
        <v>33</v>
      </c>
      <c r="B75" t="s">
        <v>34</v>
      </c>
      <c r="C75" t="s">
        <v>544</v>
      </c>
      <c r="D75" t="s">
        <v>36</v>
      </c>
      <c r="E75" t="s">
        <v>37</v>
      </c>
      <c r="F75">
        <v>98102</v>
      </c>
      <c r="G75">
        <v>1675000</v>
      </c>
      <c r="H75">
        <v>3</v>
      </c>
      <c r="I75">
        <v>2.5</v>
      </c>
      <c r="J75" t="s">
        <v>86</v>
      </c>
      <c r="K75">
        <v>2570</v>
      </c>
      <c r="L75">
        <v>5000</v>
      </c>
      <c r="M75">
        <v>1984</v>
      </c>
      <c r="N75">
        <v>2</v>
      </c>
      <c r="O75" t="s">
        <v>39</v>
      </c>
      <c r="P75">
        <v>51</v>
      </c>
      <c r="Q75" t="s">
        <v>40</v>
      </c>
      <c r="V75">
        <v>1675000</v>
      </c>
      <c r="W75" s="1">
        <v>36244</v>
      </c>
      <c r="X75">
        <v>940000</v>
      </c>
      <c r="Y75" t="s">
        <v>545</v>
      </c>
      <c r="Z75" t="s">
        <v>42</v>
      </c>
      <c r="AA75">
        <v>729150</v>
      </c>
      <c r="AB75" t="s">
        <v>48</v>
      </c>
      <c r="AC75" t="s">
        <v>44</v>
      </c>
      <c r="AD75" t="s">
        <v>45</v>
      </c>
      <c r="AE75">
        <v>47.629514</v>
      </c>
      <c r="AF75">
        <v>-122.31948300000001</v>
      </c>
      <c r="AG75" t="b">
        <v>0</v>
      </c>
      <c r="AH75" t="str">
        <f>VLOOKUP(C75,Sheet1!A$2:$F$381,3,FALSE)</f>
        <v>Capitol Hill</v>
      </c>
    </row>
    <row r="76" spans="1:34" x14ac:dyDescent="0.35">
      <c r="A76" t="s">
        <v>33</v>
      </c>
      <c r="B76" t="s">
        <v>53</v>
      </c>
      <c r="C76" t="s">
        <v>942</v>
      </c>
      <c r="D76" t="s">
        <v>36</v>
      </c>
      <c r="E76" t="s">
        <v>37</v>
      </c>
      <c r="F76">
        <v>98101</v>
      </c>
      <c r="G76">
        <v>1650000</v>
      </c>
      <c r="H76">
        <v>2</v>
      </c>
      <c r="I76">
        <v>1.75</v>
      </c>
      <c r="J76" t="s">
        <v>36</v>
      </c>
      <c r="K76">
        <v>1729</v>
      </c>
      <c r="M76">
        <v>2008</v>
      </c>
      <c r="N76">
        <v>2</v>
      </c>
      <c r="O76" t="s">
        <v>39</v>
      </c>
      <c r="P76">
        <v>13</v>
      </c>
      <c r="Q76" t="s">
        <v>40</v>
      </c>
      <c r="V76">
        <v>1650000</v>
      </c>
      <c r="Y76" t="s">
        <v>943</v>
      </c>
      <c r="Z76" t="s">
        <v>42</v>
      </c>
      <c r="AA76">
        <v>746344</v>
      </c>
      <c r="AB76" t="s">
        <v>48</v>
      </c>
      <c r="AC76" t="s">
        <v>44</v>
      </c>
      <c r="AD76" t="s">
        <v>45</v>
      </c>
      <c r="AE76">
        <v>47.609672000000003</v>
      </c>
      <c r="AF76">
        <v>-122.339733</v>
      </c>
      <c r="AG76" t="b">
        <v>0</v>
      </c>
      <c r="AH76" t="str">
        <f>VLOOKUP(C76,Sheet1!A$2:$F$381,3,FALSE)</f>
        <v>Belltown</v>
      </c>
    </row>
    <row r="77" spans="1:34" x14ac:dyDescent="0.35">
      <c r="A77" t="s">
        <v>33</v>
      </c>
      <c r="B77" t="s">
        <v>53</v>
      </c>
      <c r="C77" t="s">
        <v>768</v>
      </c>
      <c r="D77" t="s">
        <v>36</v>
      </c>
      <c r="E77" t="s">
        <v>37</v>
      </c>
      <c r="F77">
        <v>98101</v>
      </c>
      <c r="G77">
        <v>1625000</v>
      </c>
      <c r="H77">
        <v>2</v>
      </c>
      <c r="I77">
        <v>2</v>
      </c>
      <c r="J77" t="s">
        <v>55</v>
      </c>
      <c r="K77">
        <v>1534</v>
      </c>
      <c r="L77">
        <v>1534</v>
      </c>
      <c r="M77">
        <v>2009</v>
      </c>
      <c r="N77">
        <v>1</v>
      </c>
      <c r="O77" t="s">
        <v>39</v>
      </c>
      <c r="P77">
        <v>1</v>
      </c>
      <c r="Q77" t="s">
        <v>40</v>
      </c>
      <c r="V77">
        <v>1625000</v>
      </c>
      <c r="W77" s="1">
        <v>41171</v>
      </c>
      <c r="X77">
        <v>1100000</v>
      </c>
      <c r="Y77" t="s">
        <v>769</v>
      </c>
      <c r="Z77" t="s">
        <v>42</v>
      </c>
      <c r="AA77">
        <v>751697</v>
      </c>
      <c r="AB77" t="s">
        <v>68</v>
      </c>
      <c r="AC77" t="s">
        <v>44</v>
      </c>
      <c r="AD77" t="s">
        <v>45</v>
      </c>
      <c r="AE77">
        <v>47.613560999999997</v>
      </c>
      <c r="AF77">
        <v>-122.33405399999999</v>
      </c>
      <c r="AG77" t="b">
        <v>0</v>
      </c>
      <c r="AH77" t="str">
        <f>VLOOKUP(C77,Sheet1!A$2:$F$381,3,FALSE)</f>
        <v>Belltown</v>
      </c>
    </row>
    <row r="78" spans="1:34" x14ac:dyDescent="0.35">
      <c r="A78" t="s">
        <v>33</v>
      </c>
      <c r="B78" t="s">
        <v>100</v>
      </c>
      <c r="C78" t="s">
        <v>101</v>
      </c>
      <c r="D78" t="s">
        <v>36</v>
      </c>
      <c r="E78" t="s">
        <v>37</v>
      </c>
      <c r="F78">
        <v>98102</v>
      </c>
      <c r="G78">
        <v>1605000</v>
      </c>
      <c r="H78">
        <v>3</v>
      </c>
      <c r="I78">
        <v>2.5</v>
      </c>
      <c r="J78" t="s">
        <v>102</v>
      </c>
      <c r="K78">
        <v>2248</v>
      </c>
      <c r="L78">
        <v>1</v>
      </c>
      <c r="M78">
        <v>2014</v>
      </c>
      <c r="N78">
        <v>2</v>
      </c>
      <c r="O78" t="s">
        <v>39</v>
      </c>
      <c r="P78">
        <v>66</v>
      </c>
      <c r="Q78" t="s">
        <v>40</v>
      </c>
      <c r="V78">
        <v>1605000</v>
      </c>
      <c r="W78" s="1">
        <v>41880</v>
      </c>
      <c r="X78">
        <v>1350000</v>
      </c>
      <c r="Y78" t="s">
        <v>103</v>
      </c>
      <c r="Z78" t="s">
        <v>42</v>
      </c>
      <c r="AA78">
        <v>728221</v>
      </c>
      <c r="AB78" t="s">
        <v>104</v>
      </c>
      <c r="AC78" t="s">
        <v>44</v>
      </c>
      <c r="AD78" t="s">
        <v>45</v>
      </c>
      <c r="AE78">
        <v>47.646177999999999</v>
      </c>
      <c r="AF78">
        <v>-122.32636599999999</v>
      </c>
      <c r="AG78" t="b">
        <v>0</v>
      </c>
      <c r="AH78" t="str">
        <f>VLOOKUP(C78,Sheet1!A$2:$F$381,3,FALSE)</f>
        <v>Montlake</v>
      </c>
    </row>
    <row r="79" spans="1:34" x14ac:dyDescent="0.35">
      <c r="A79" t="s">
        <v>33</v>
      </c>
      <c r="B79" t="s">
        <v>249</v>
      </c>
      <c r="C79" t="s">
        <v>250</v>
      </c>
      <c r="D79" t="s">
        <v>36</v>
      </c>
      <c r="E79" t="s">
        <v>37</v>
      </c>
      <c r="F79">
        <v>98102</v>
      </c>
      <c r="G79">
        <v>1599900</v>
      </c>
      <c r="H79">
        <v>2</v>
      </c>
      <c r="I79">
        <v>2</v>
      </c>
      <c r="J79" t="s">
        <v>102</v>
      </c>
      <c r="K79">
        <v>1704</v>
      </c>
      <c r="L79">
        <v>1</v>
      </c>
      <c r="M79">
        <v>1989</v>
      </c>
      <c r="N79">
        <v>1</v>
      </c>
      <c r="P79">
        <v>259</v>
      </c>
      <c r="Q79" t="s">
        <v>40</v>
      </c>
      <c r="V79">
        <v>1599900</v>
      </c>
      <c r="Y79" t="s">
        <v>251</v>
      </c>
      <c r="Z79" t="s">
        <v>42</v>
      </c>
      <c r="AA79">
        <v>657662</v>
      </c>
      <c r="AB79" t="s">
        <v>170</v>
      </c>
      <c r="AC79" t="s">
        <v>44</v>
      </c>
      <c r="AD79" t="s">
        <v>45</v>
      </c>
      <c r="AE79">
        <v>47.639071000000001</v>
      </c>
      <c r="AF79">
        <v>-122.33005900000001</v>
      </c>
      <c r="AG79" t="b">
        <v>0</v>
      </c>
      <c r="AH79" t="str">
        <f>VLOOKUP(C79,Sheet1!A$2:$F$381,3,FALSE)</f>
        <v>Montlake</v>
      </c>
    </row>
    <row r="80" spans="1:34" x14ac:dyDescent="0.35">
      <c r="A80" t="s">
        <v>33</v>
      </c>
      <c r="B80" t="s">
        <v>34</v>
      </c>
      <c r="C80" t="s">
        <v>782</v>
      </c>
      <c r="D80" t="s">
        <v>36</v>
      </c>
      <c r="E80" t="s">
        <v>37</v>
      </c>
      <c r="F80">
        <v>98112</v>
      </c>
      <c r="G80">
        <v>1595000</v>
      </c>
      <c r="H80">
        <v>3</v>
      </c>
      <c r="I80">
        <v>2.75</v>
      </c>
      <c r="J80" t="s">
        <v>226</v>
      </c>
      <c r="K80">
        <v>3771</v>
      </c>
      <c r="L80">
        <v>7200</v>
      </c>
      <c r="M80">
        <v>1906</v>
      </c>
      <c r="N80">
        <v>1</v>
      </c>
      <c r="P80">
        <v>113</v>
      </c>
      <c r="Q80" t="s">
        <v>40</v>
      </c>
      <c r="V80">
        <v>1595000</v>
      </c>
      <c r="W80" s="1">
        <v>33583</v>
      </c>
      <c r="X80">
        <v>360000</v>
      </c>
      <c r="Y80" t="s">
        <v>783</v>
      </c>
      <c r="Z80" t="s">
        <v>42</v>
      </c>
      <c r="AA80">
        <v>716720</v>
      </c>
      <c r="AB80" t="s">
        <v>88</v>
      </c>
      <c r="AC80" t="s">
        <v>44</v>
      </c>
      <c r="AD80" t="s">
        <v>45</v>
      </c>
      <c r="AE80">
        <v>47.630456000000002</v>
      </c>
      <c r="AF80">
        <v>-122.28506899999999</v>
      </c>
      <c r="AG80" t="b">
        <v>0</v>
      </c>
      <c r="AH80" t="str">
        <f>VLOOKUP(C80,Sheet1!A$2:$F$381,3,FALSE)</f>
        <v>Madison Park</v>
      </c>
    </row>
    <row r="81" spans="1:34" x14ac:dyDescent="0.35">
      <c r="A81" t="s">
        <v>33</v>
      </c>
      <c r="B81" t="s">
        <v>84</v>
      </c>
      <c r="C81" t="s">
        <v>192</v>
      </c>
      <c r="D81" t="s">
        <v>36</v>
      </c>
      <c r="E81" t="s">
        <v>37</v>
      </c>
      <c r="F81">
        <v>98199</v>
      </c>
      <c r="G81">
        <v>1500000</v>
      </c>
      <c r="H81">
        <v>0</v>
      </c>
      <c r="J81" t="s">
        <v>38</v>
      </c>
      <c r="L81">
        <v>83641</v>
      </c>
      <c r="N81">
        <v>0</v>
      </c>
      <c r="P81">
        <v>493</v>
      </c>
      <c r="Q81" t="s">
        <v>40</v>
      </c>
      <c r="U81" s="1">
        <v>41942</v>
      </c>
      <c r="V81">
        <v>1800000</v>
      </c>
      <c r="Y81" t="s">
        <v>193</v>
      </c>
      <c r="Z81" t="s">
        <v>42</v>
      </c>
      <c r="AA81">
        <v>562524</v>
      </c>
      <c r="AB81" t="s">
        <v>194</v>
      </c>
      <c r="AC81" t="s">
        <v>44</v>
      </c>
      <c r="AD81" t="s">
        <v>45</v>
      </c>
      <c r="AE81">
        <v>47.646152000000001</v>
      </c>
      <c r="AF81">
        <v>-122.41665999999999</v>
      </c>
      <c r="AG81" t="b">
        <v>0</v>
      </c>
      <c r="AH81" t="str">
        <f>VLOOKUP(C81,Sheet1!A$2:$F$381,3,FALSE)</f>
        <v>Magnolia</v>
      </c>
    </row>
    <row r="82" spans="1:34" x14ac:dyDescent="0.35">
      <c r="A82" t="s">
        <v>33</v>
      </c>
      <c r="B82" t="s">
        <v>96</v>
      </c>
      <c r="C82" t="s">
        <v>735</v>
      </c>
      <c r="D82" t="s">
        <v>36</v>
      </c>
      <c r="E82" t="s">
        <v>37</v>
      </c>
      <c r="F82">
        <v>98122</v>
      </c>
      <c r="G82">
        <v>1500000</v>
      </c>
      <c r="H82">
        <v>9</v>
      </c>
      <c r="I82">
        <v>6</v>
      </c>
      <c r="J82" t="s">
        <v>736</v>
      </c>
      <c r="K82">
        <v>5850</v>
      </c>
      <c r="L82">
        <v>15240</v>
      </c>
      <c r="M82">
        <v>1906</v>
      </c>
      <c r="N82">
        <v>7</v>
      </c>
      <c r="P82">
        <v>12</v>
      </c>
      <c r="Q82" t="s">
        <v>40</v>
      </c>
      <c r="V82">
        <v>1500000</v>
      </c>
      <c r="W82" s="1">
        <v>38506</v>
      </c>
      <c r="X82">
        <v>350000</v>
      </c>
      <c r="Y82" t="s">
        <v>737</v>
      </c>
      <c r="Z82" t="s">
        <v>42</v>
      </c>
      <c r="AA82">
        <v>748701</v>
      </c>
      <c r="AB82" t="s">
        <v>57</v>
      </c>
      <c r="AC82" t="s">
        <v>44</v>
      </c>
      <c r="AD82" t="s">
        <v>45</v>
      </c>
      <c r="AE82">
        <v>47.613796999999998</v>
      </c>
      <c r="AF82">
        <v>-122.304014</v>
      </c>
      <c r="AG82" t="b">
        <v>0</v>
      </c>
      <c r="AH82" t="str">
        <f>VLOOKUP(C82,Sheet1!A$2:$F$381,3,FALSE)</f>
        <v>Central District</v>
      </c>
    </row>
    <row r="83" spans="1:34" x14ac:dyDescent="0.35">
      <c r="A83" t="s">
        <v>33</v>
      </c>
      <c r="B83" t="s">
        <v>53</v>
      </c>
      <c r="C83" t="s">
        <v>523</v>
      </c>
      <c r="D83" t="s">
        <v>36</v>
      </c>
      <c r="E83" t="s">
        <v>37</v>
      </c>
      <c r="F83">
        <v>98112</v>
      </c>
      <c r="G83">
        <v>1499000</v>
      </c>
      <c r="H83">
        <v>3</v>
      </c>
      <c r="I83">
        <v>2</v>
      </c>
      <c r="J83" t="s">
        <v>226</v>
      </c>
      <c r="K83">
        <v>1750</v>
      </c>
      <c r="L83">
        <v>4604</v>
      </c>
      <c r="M83">
        <v>2006</v>
      </c>
      <c r="N83">
        <v>2</v>
      </c>
      <c r="P83">
        <v>56</v>
      </c>
      <c r="Q83" t="s">
        <v>40</v>
      </c>
      <c r="V83">
        <v>1499000</v>
      </c>
      <c r="Y83" t="s">
        <v>524</v>
      </c>
      <c r="Z83" t="s">
        <v>42</v>
      </c>
      <c r="AA83">
        <v>730618</v>
      </c>
      <c r="AB83" t="s">
        <v>228</v>
      </c>
      <c r="AC83" t="s">
        <v>44</v>
      </c>
      <c r="AD83" t="s">
        <v>45</v>
      </c>
      <c r="AE83">
        <v>47.634059999999998</v>
      </c>
      <c r="AF83">
        <v>-122.277542</v>
      </c>
      <c r="AG83" t="b">
        <v>0</v>
      </c>
      <c r="AH83" t="str">
        <f>VLOOKUP(C83,Sheet1!A$2:$F$381,3,FALSE)</f>
        <v>Madison Park</v>
      </c>
    </row>
    <row r="84" spans="1:34" x14ac:dyDescent="0.35">
      <c r="A84" t="s">
        <v>33</v>
      </c>
      <c r="B84" t="s">
        <v>100</v>
      </c>
      <c r="C84" t="s">
        <v>190</v>
      </c>
      <c r="D84" t="s">
        <v>36</v>
      </c>
      <c r="E84" t="s">
        <v>37</v>
      </c>
      <c r="F84">
        <v>98102</v>
      </c>
      <c r="G84">
        <v>1490000</v>
      </c>
      <c r="H84">
        <v>2</v>
      </c>
      <c r="I84">
        <v>2.5</v>
      </c>
      <c r="J84" t="s">
        <v>102</v>
      </c>
      <c r="K84">
        <v>2352</v>
      </c>
      <c r="L84">
        <v>1</v>
      </c>
      <c r="M84">
        <v>2013</v>
      </c>
      <c r="N84">
        <v>1</v>
      </c>
      <c r="O84" t="s">
        <v>39</v>
      </c>
      <c r="P84">
        <v>239</v>
      </c>
      <c r="Q84" t="s">
        <v>40</v>
      </c>
      <c r="V84">
        <v>1490000</v>
      </c>
      <c r="W84" s="1">
        <v>32840</v>
      </c>
      <c r="X84">
        <v>159000</v>
      </c>
      <c r="Y84" t="s">
        <v>191</v>
      </c>
      <c r="Z84" t="s">
        <v>42</v>
      </c>
      <c r="AA84">
        <v>668099</v>
      </c>
      <c r="AB84" t="s">
        <v>104</v>
      </c>
      <c r="AC84" t="s">
        <v>44</v>
      </c>
      <c r="AD84" t="s">
        <v>45</v>
      </c>
      <c r="AE84">
        <v>47.646372999999997</v>
      </c>
      <c r="AF84">
        <v>-122.326216</v>
      </c>
      <c r="AG84" t="b">
        <v>0</v>
      </c>
      <c r="AH84" t="str">
        <f>VLOOKUP(C84,Sheet1!A$2:$F$381,3,FALSE)</f>
        <v>Montlake</v>
      </c>
    </row>
    <row r="85" spans="1:34" x14ac:dyDescent="0.35">
      <c r="A85" t="s">
        <v>33</v>
      </c>
      <c r="B85" t="s">
        <v>34</v>
      </c>
      <c r="C85" t="s">
        <v>383</v>
      </c>
      <c r="D85" t="s">
        <v>36</v>
      </c>
      <c r="E85" t="s">
        <v>37</v>
      </c>
      <c r="F85">
        <v>98107</v>
      </c>
      <c r="G85">
        <v>1490000</v>
      </c>
      <c r="H85">
        <v>5</v>
      </c>
      <c r="I85">
        <v>3.5</v>
      </c>
      <c r="J85" t="s">
        <v>384</v>
      </c>
      <c r="K85">
        <v>4570</v>
      </c>
      <c r="L85">
        <v>6000</v>
      </c>
      <c r="M85">
        <v>1947</v>
      </c>
      <c r="N85">
        <v>2</v>
      </c>
      <c r="O85" t="s">
        <v>39</v>
      </c>
      <c r="P85">
        <v>75</v>
      </c>
      <c r="Q85" t="s">
        <v>40</v>
      </c>
      <c r="R85" s="1">
        <v>42078</v>
      </c>
      <c r="S85" s="2">
        <v>0.5</v>
      </c>
      <c r="T85" s="2">
        <v>0.58333333333333337</v>
      </c>
      <c r="U85" s="1">
        <v>42066</v>
      </c>
      <c r="V85">
        <v>1500000</v>
      </c>
      <c r="W85" s="1">
        <v>41817</v>
      </c>
      <c r="X85">
        <v>749000</v>
      </c>
      <c r="Y85" t="s">
        <v>385</v>
      </c>
      <c r="Z85" t="s">
        <v>42</v>
      </c>
      <c r="AA85">
        <v>726424</v>
      </c>
      <c r="AB85" t="s">
        <v>386</v>
      </c>
      <c r="AC85" t="s">
        <v>44</v>
      </c>
      <c r="AD85" t="s">
        <v>45</v>
      </c>
      <c r="AE85">
        <v>47.669286</v>
      </c>
      <c r="AF85">
        <v>-122.399491</v>
      </c>
      <c r="AG85" t="b">
        <v>0</v>
      </c>
      <c r="AH85" t="str">
        <f>VLOOKUP(C85,Sheet1!A$2:$F$381,3,FALSE)</f>
        <v>Ballard</v>
      </c>
    </row>
    <row r="86" spans="1:34" x14ac:dyDescent="0.35">
      <c r="A86" t="s">
        <v>33</v>
      </c>
      <c r="B86" t="s">
        <v>34</v>
      </c>
      <c r="C86" t="s">
        <v>536</v>
      </c>
      <c r="D86" t="s">
        <v>36</v>
      </c>
      <c r="E86" t="s">
        <v>37</v>
      </c>
      <c r="F86">
        <v>98112</v>
      </c>
      <c r="G86">
        <v>1449950</v>
      </c>
      <c r="H86">
        <v>4</v>
      </c>
      <c r="I86">
        <v>3.5</v>
      </c>
      <c r="J86" t="s">
        <v>86</v>
      </c>
      <c r="K86">
        <v>3192</v>
      </c>
      <c r="L86">
        <v>4600</v>
      </c>
      <c r="M86">
        <v>2015</v>
      </c>
      <c r="N86">
        <v>2</v>
      </c>
      <c r="O86" t="s">
        <v>39</v>
      </c>
      <c r="P86">
        <v>3</v>
      </c>
      <c r="Q86" t="s">
        <v>40</v>
      </c>
      <c r="R86" s="1">
        <v>42075</v>
      </c>
      <c r="S86" s="2">
        <v>0.45833333333333331</v>
      </c>
      <c r="T86" s="2">
        <v>0.54166666666666663</v>
      </c>
      <c r="V86">
        <v>1449950</v>
      </c>
      <c r="W86" s="1">
        <v>41620</v>
      </c>
      <c r="X86">
        <v>265000</v>
      </c>
      <c r="Y86" t="s">
        <v>537</v>
      </c>
      <c r="Z86" t="s">
        <v>42</v>
      </c>
      <c r="AA86">
        <v>751528</v>
      </c>
      <c r="AB86" t="s">
        <v>481</v>
      </c>
      <c r="AC86" t="s">
        <v>44</v>
      </c>
      <c r="AD86" t="s">
        <v>45</v>
      </c>
      <c r="AE86">
        <v>47.621550999999997</v>
      </c>
      <c r="AF86">
        <v>-122.30098599999999</v>
      </c>
      <c r="AG86" t="b">
        <v>0</v>
      </c>
      <c r="AH86" t="str">
        <f>VLOOKUP(C86,Sheet1!A$2:$F$381,3,FALSE)</f>
        <v>Capitol Hill</v>
      </c>
    </row>
    <row r="87" spans="1:34" x14ac:dyDescent="0.35">
      <c r="A87" t="s">
        <v>33</v>
      </c>
      <c r="B87" t="s">
        <v>34</v>
      </c>
      <c r="C87" t="s">
        <v>809</v>
      </c>
      <c r="D87" t="s">
        <v>36</v>
      </c>
      <c r="E87" t="s">
        <v>37</v>
      </c>
      <c r="F87">
        <v>98115</v>
      </c>
      <c r="G87">
        <v>1448000</v>
      </c>
      <c r="H87">
        <v>5</v>
      </c>
      <c r="I87">
        <v>3.5</v>
      </c>
      <c r="J87" t="s">
        <v>810</v>
      </c>
      <c r="K87">
        <v>4250</v>
      </c>
      <c r="L87">
        <v>6420</v>
      </c>
      <c r="M87">
        <v>2003</v>
      </c>
      <c r="N87">
        <v>2</v>
      </c>
      <c r="O87" t="s">
        <v>39</v>
      </c>
      <c r="P87">
        <v>30</v>
      </c>
      <c r="Q87" t="s">
        <v>40</v>
      </c>
      <c r="U87" s="1">
        <v>42072</v>
      </c>
      <c r="V87">
        <v>1495000</v>
      </c>
      <c r="W87" s="1">
        <v>37984</v>
      </c>
      <c r="X87">
        <v>1050000</v>
      </c>
      <c r="Y87" t="s">
        <v>811</v>
      </c>
      <c r="Z87" t="s">
        <v>42</v>
      </c>
      <c r="AA87">
        <v>741125</v>
      </c>
      <c r="AB87" t="s">
        <v>138</v>
      </c>
      <c r="AC87" t="s">
        <v>44</v>
      </c>
      <c r="AD87" t="s">
        <v>45</v>
      </c>
      <c r="AE87">
        <v>47.675921000000002</v>
      </c>
      <c r="AF87">
        <v>-122.271221</v>
      </c>
      <c r="AG87" t="b">
        <v>0</v>
      </c>
      <c r="AH87" t="str">
        <f>VLOOKUP(C87,Sheet1!A$2:$F$381,3,FALSE)</f>
        <v>Laurelhurst</v>
      </c>
    </row>
    <row r="88" spans="1:34" x14ac:dyDescent="0.35">
      <c r="A88" t="s">
        <v>33</v>
      </c>
      <c r="B88" t="s">
        <v>53</v>
      </c>
      <c r="C88" t="s">
        <v>292</v>
      </c>
      <c r="D88" t="s">
        <v>36</v>
      </c>
      <c r="E88" t="s">
        <v>37</v>
      </c>
      <c r="F88">
        <v>98104</v>
      </c>
      <c r="G88">
        <v>1400000</v>
      </c>
      <c r="H88">
        <v>4</v>
      </c>
      <c r="I88">
        <v>2.75</v>
      </c>
      <c r="J88" t="s">
        <v>59</v>
      </c>
      <c r="K88">
        <v>2666</v>
      </c>
      <c r="L88">
        <v>14425</v>
      </c>
      <c r="M88">
        <v>1929</v>
      </c>
      <c r="N88">
        <v>1</v>
      </c>
      <c r="O88" t="s">
        <v>39</v>
      </c>
      <c r="P88">
        <v>188</v>
      </c>
      <c r="Q88" t="s">
        <v>40</v>
      </c>
      <c r="U88" s="1">
        <v>42043</v>
      </c>
      <c r="V88">
        <v>1495000</v>
      </c>
      <c r="W88" s="1">
        <v>39020</v>
      </c>
      <c r="X88">
        <v>1000000</v>
      </c>
      <c r="Y88" t="s">
        <v>293</v>
      </c>
      <c r="Z88" t="s">
        <v>42</v>
      </c>
      <c r="AA88">
        <v>690901</v>
      </c>
      <c r="AB88" t="s">
        <v>57</v>
      </c>
      <c r="AC88" t="s">
        <v>44</v>
      </c>
      <c r="AD88" t="s">
        <v>45</v>
      </c>
      <c r="AE88">
        <v>47.610627999999998</v>
      </c>
      <c r="AF88">
        <v>-122.323695</v>
      </c>
      <c r="AG88" t="b">
        <v>0</v>
      </c>
      <c r="AH88" t="str">
        <f>VLOOKUP(C88,Sheet1!A$2:$F$381,3,FALSE)</f>
        <v>Central District</v>
      </c>
    </row>
    <row r="89" spans="1:34" x14ac:dyDescent="0.35">
      <c r="A89" t="s">
        <v>33</v>
      </c>
      <c r="B89" t="s">
        <v>34</v>
      </c>
      <c r="C89" t="s">
        <v>698</v>
      </c>
      <c r="D89" t="s">
        <v>36</v>
      </c>
      <c r="E89" t="s">
        <v>37</v>
      </c>
      <c r="F89">
        <v>98119</v>
      </c>
      <c r="G89">
        <v>1400000</v>
      </c>
      <c r="H89">
        <v>5</v>
      </c>
      <c r="I89">
        <v>3.5</v>
      </c>
      <c r="J89" t="s">
        <v>148</v>
      </c>
      <c r="K89">
        <v>2850</v>
      </c>
      <c r="L89">
        <v>2400</v>
      </c>
      <c r="M89">
        <v>2014</v>
      </c>
      <c r="N89">
        <v>1</v>
      </c>
      <c r="O89" t="s">
        <v>39</v>
      </c>
      <c r="P89">
        <v>110</v>
      </c>
      <c r="Q89" t="s">
        <v>40</v>
      </c>
      <c r="U89" s="1">
        <v>42055</v>
      </c>
      <c r="V89">
        <v>1500000</v>
      </c>
      <c r="W89" s="1">
        <v>38643</v>
      </c>
      <c r="X89">
        <v>355000</v>
      </c>
      <c r="Y89" t="s">
        <v>699</v>
      </c>
      <c r="Z89" t="s">
        <v>42</v>
      </c>
      <c r="AA89">
        <v>719223</v>
      </c>
      <c r="AB89" t="s">
        <v>700</v>
      </c>
      <c r="AC89" t="s">
        <v>44</v>
      </c>
      <c r="AD89" t="s">
        <v>45</v>
      </c>
      <c r="AE89">
        <v>47.641229000000003</v>
      </c>
      <c r="AF89">
        <v>-122.361682</v>
      </c>
      <c r="AG89" t="b">
        <v>0</v>
      </c>
      <c r="AH89" t="str">
        <f>VLOOKUP(C89,Sheet1!A$2:$F$381,3,FALSE)</f>
        <v>Queen Anne</v>
      </c>
    </row>
    <row r="90" spans="1:34" x14ac:dyDescent="0.35">
      <c r="A90" t="s">
        <v>33</v>
      </c>
      <c r="B90" t="s">
        <v>34</v>
      </c>
      <c r="C90" t="s">
        <v>262</v>
      </c>
      <c r="D90" t="s">
        <v>36</v>
      </c>
      <c r="E90" t="s">
        <v>37</v>
      </c>
      <c r="F90">
        <v>98112</v>
      </c>
      <c r="G90">
        <v>1395000</v>
      </c>
      <c r="H90">
        <v>4</v>
      </c>
      <c r="I90">
        <v>3.5</v>
      </c>
      <c r="J90" t="s">
        <v>263</v>
      </c>
      <c r="K90">
        <v>3228</v>
      </c>
      <c r="L90">
        <v>5000</v>
      </c>
      <c r="M90">
        <v>2014</v>
      </c>
      <c r="N90">
        <v>1</v>
      </c>
      <c r="O90" t="s">
        <v>39</v>
      </c>
      <c r="P90">
        <v>27</v>
      </c>
      <c r="Q90" t="s">
        <v>40</v>
      </c>
      <c r="V90">
        <v>1395000</v>
      </c>
      <c r="W90" s="1">
        <v>37565</v>
      </c>
      <c r="X90">
        <v>372000</v>
      </c>
      <c r="Y90" t="s">
        <v>264</v>
      </c>
      <c r="Z90" t="s">
        <v>42</v>
      </c>
      <c r="AA90">
        <v>742823</v>
      </c>
      <c r="AB90" t="s">
        <v>114</v>
      </c>
      <c r="AC90" t="s">
        <v>44</v>
      </c>
      <c r="AD90" t="s">
        <v>45</v>
      </c>
      <c r="AE90">
        <v>47.640487</v>
      </c>
      <c r="AF90">
        <v>-122.302672</v>
      </c>
      <c r="AG90" t="b">
        <v>0</v>
      </c>
      <c r="AH90" t="str">
        <f>VLOOKUP(C90,Sheet1!A$2:$F$381,3,FALSE)</f>
        <v>Montlake</v>
      </c>
    </row>
    <row r="91" spans="1:34" x14ac:dyDescent="0.35">
      <c r="A91" t="s">
        <v>33</v>
      </c>
      <c r="B91" t="s">
        <v>34</v>
      </c>
      <c r="C91" t="s">
        <v>443</v>
      </c>
      <c r="D91" t="s">
        <v>36</v>
      </c>
      <c r="E91" t="s">
        <v>37</v>
      </c>
      <c r="F91">
        <v>98112</v>
      </c>
      <c r="G91">
        <v>1395000</v>
      </c>
      <c r="H91">
        <v>3</v>
      </c>
      <c r="I91">
        <v>3.75</v>
      </c>
      <c r="J91" t="s">
        <v>277</v>
      </c>
      <c r="K91">
        <v>3460</v>
      </c>
      <c r="L91">
        <v>4620</v>
      </c>
      <c r="M91">
        <v>1927</v>
      </c>
      <c r="N91">
        <v>2</v>
      </c>
      <c r="O91" t="s">
        <v>39</v>
      </c>
      <c r="P91">
        <v>23</v>
      </c>
      <c r="Q91" t="s">
        <v>40</v>
      </c>
      <c r="U91" s="1">
        <v>42069</v>
      </c>
      <c r="V91">
        <v>1495000</v>
      </c>
      <c r="W91" s="1">
        <v>37860</v>
      </c>
      <c r="X91">
        <v>75000</v>
      </c>
      <c r="Y91" t="s">
        <v>444</v>
      </c>
      <c r="Z91" t="s">
        <v>42</v>
      </c>
      <c r="AA91">
        <v>743131</v>
      </c>
      <c r="AB91" t="s">
        <v>445</v>
      </c>
      <c r="AC91" t="s">
        <v>44</v>
      </c>
      <c r="AD91" t="s">
        <v>45</v>
      </c>
      <c r="AE91">
        <v>47.635617000000003</v>
      </c>
      <c r="AF91">
        <v>-122.282954</v>
      </c>
      <c r="AG91" t="b">
        <v>0</v>
      </c>
      <c r="AH91" t="str">
        <f>VLOOKUP(C91,Sheet1!A$2:$F$381,3,FALSE)</f>
        <v>Madison Park</v>
      </c>
    </row>
    <row r="92" spans="1:34" x14ac:dyDescent="0.35">
      <c r="A92" t="s">
        <v>33</v>
      </c>
      <c r="B92" t="s">
        <v>34</v>
      </c>
      <c r="C92" t="s">
        <v>733</v>
      </c>
      <c r="D92" t="s">
        <v>36</v>
      </c>
      <c r="E92" t="s">
        <v>37</v>
      </c>
      <c r="F92">
        <v>98122</v>
      </c>
      <c r="G92">
        <v>1395000</v>
      </c>
      <c r="H92">
        <v>3</v>
      </c>
      <c r="I92">
        <v>2.25</v>
      </c>
      <c r="J92" t="s">
        <v>163</v>
      </c>
      <c r="K92">
        <v>3162</v>
      </c>
      <c r="L92">
        <v>3150</v>
      </c>
      <c r="M92">
        <v>1911</v>
      </c>
      <c r="N92">
        <v>1</v>
      </c>
      <c r="P92">
        <v>50</v>
      </c>
      <c r="Q92" t="s">
        <v>40</v>
      </c>
      <c r="V92">
        <v>1395000</v>
      </c>
      <c r="W92" s="1">
        <v>33816</v>
      </c>
      <c r="X92">
        <v>425000</v>
      </c>
      <c r="Y92" t="s">
        <v>734</v>
      </c>
      <c r="Z92" t="s">
        <v>42</v>
      </c>
      <c r="AA92">
        <v>732709</v>
      </c>
      <c r="AB92" t="s">
        <v>146</v>
      </c>
      <c r="AC92" t="s">
        <v>44</v>
      </c>
      <c r="AD92" t="s">
        <v>45</v>
      </c>
      <c r="AE92">
        <v>47.612698000000002</v>
      </c>
      <c r="AF92">
        <v>-122.286694</v>
      </c>
      <c r="AG92" t="b">
        <v>0</v>
      </c>
      <c r="AH92" t="str">
        <f>VLOOKUP(C92,Sheet1!A$2:$F$381,3,FALSE)</f>
        <v>Central Area</v>
      </c>
    </row>
    <row r="93" spans="1:34" x14ac:dyDescent="0.35">
      <c r="A93" t="s">
        <v>33</v>
      </c>
      <c r="B93" t="s">
        <v>53</v>
      </c>
      <c r="C93" t="s">
        <v>316</v>
      </c>
      <c r="D93" t="s">
        <v>36</v>
      </c>
      <c r="E93" t="s">
        <v>37</v>
      </c>
      <c r="F93">
        <v>98104</v>
      </c>
      <c r="G93">
        <v>1350000</v>
      </c>
      <c r="H93">
        <v>2</v>
      </c>
      <c r="I93">
        <v>2.75</v>
      </c>
      <c r="J93" t="s">
        <v>59</v>
      </c>
      <c r="K93">
        <v>2095</v>
      </c>
      <c r="M93">
        <v>1982</v>
      </c>
      <c r="N93">
        <v>2</v>
      </c>
      <c r="O93" t="s">
        <v>39</v>
      </c>
      <c r="P93">
        <v>101</v>
      </c>
      <c r="Q93" t="s">
        <v>40</v>
      </c>
      <c r="V93">
        <v>1350000</v>
      </c>
      <c r="W93" s="1">
        <v>35565</v>
      </c>
      <c r="X93">
        <v>750000</v>
      </c>
      <c r="Y93" t="s">
        <v>317</v>
      </c>
      <c r="Z93" t="s">
        <v>42</v>
      </c>
      <c r="AA93">
        <v>719542</v>
      </c>
      <c r="AB93" t="s">
        <v>52</v>
      </c>
      <c r="AC93" t="s">
        <v>44</v>
      </c>
      <c r="AD93" t="s">
        <v>45</v>
      </c>
      <c r="AE93">
        <v>47.610993999999998</v>
      </c>
      <c r="AF93">
        <v>-122.32281999999999</v>
      </c>
      <c r="AG93" t="b">
        <v>0</v>
      </c>
      <c r="AH93" t="str">
        <f>VLOOKUP(C93,Sheet1!A$2:$F$381,3,FALSE)</f>
        <v>Central District</v>
      </c>
    </row>
    <row r="94" spans="1:34" x14ac:dyDescent="0.35">
      <c r="A94" t="s">
        <v>33</v>
      </c>
      <c r="B94" t="s">
        <v>53</v>
      </c>
      <c r="C94" t="s">
        <v>946</v>
      </c>
      <c r="D94" t="s">
        <v>36</v>
      </c>
      <c r="E94" t="s">
        <v>37</v>
      </c>
      <c r="F94">
        <v>98101</v>
      </c>
      <c r="G94">
        <v>1349000</v>
      </c>
      <c r="H94">
        <v>2</v>
      </c>
      <c r="I94">
        <v>1.75</v>
      </c>
      <c r="J94" t="s">
        <v>55</v>
      </c>
      <c r="K94">
        <v>1729</v>
      </c>
      <c r="M94">
        <v>2008</v>
      </c>
      <c r="N94">
        <v>1</v>
      </c>
      <c r="O94" t="s">
        <v>39</v>
      </c>
      <c r="P94">
        <v>138</v>
      </c>
      <c r="Q94" t="s">
        <v>40</v>
      </c>
      <c r="U94" s="1">
        <v>41986</v>
      </c>
      <c r="V94">
        <v>1450000</v>
      </c>
      <c r="W94" s="1">
        <v>39783</v>
      </c>
      <c r="X94">
        <v>1077511</v>
      </c>
      <c r="Y94" t="s">
        <v>947</v>
      </c>
      <c r="Z94" t="s">
        <v>42</v>
      </c>
      <c r="AA94">
        <v>710482</v>
      </c>
      <c r="AB94" t="s">
        <v>48</v>
      </c>
      <c r="AC94" t="s">
        <v>44</v>
      </c>
      <c r="AD94" t="s">
        <v>45</v>
      </c>
      <c r="AE94">
        <v>47.609672000000003</v>
      </c>
      <c r="AF94">
        <v>-122.339733</v>
      </c>
      <c r="AG94" t="b">
        <v>0</v>
      </c>
      <c r="AH94" t="str">
        <f>VLOOKUP(C94,Sheet1!A$2:$F$381,3,FALSE)</f>
        <v>Belltown</v>
      </c>
    </row>
    <row r="95" spans="1:34" x14ac:dyDescent="0.35">
      <c r="A95" t="s">
        <v>330</v>
      </c>
      <c r="B95" t="s">
        <v>34</v>
      </c>
      <c r="C95" t="s">
        <v>331</v>
      </c>
      <c r="D95" t="s">
        <v>36</v>
      </c>
      <c r="E95" t="s">
        <v>37</v>
      </c>
      <c r="F95">
        <v>98199</v>
      </c>
      <c r="G95">
        <v>1304950</v>
      </c>
      <c r="H95">
        <v>4</v>
      </c>
      <c r="I95">
        <v>3</v>
      </c>
      <c r="J95" t="s">
        <v>332</v>
      </c>
      <c r="K95">
        <v>3494</v>
      </c>
      <c r="M95">
        <v>2015</v>
      </c>
      <c r="N95">
        <v>2</v>
      </c>
      <c r="P95">
        <v>36</v>
      </c>
      <c r="Q95" t="s">
        <v>40</v>
      </c>
      <c r="V95">
        <v>1304950</v>
      </c>
      <c r="Y95" t="s">
        <v>333</v>
      </c>
      <c r="Z95" t="s">
        <v>334</v>
      </c>
      <c r="AA95">
        <v>1122816</v>
      </c>
      <c r="AB95" t="s">
        <v>335</v>
      </c>
      <c r="AC95" t="s">
        <v>44</v>
      </c>
      <c r="AD95" t="s">
        <v>45</v>
      </c>
      <c r="AE95">
        <v>47.648642000000002</v>
      </c>
      <c r="AF95">
        <v>-122.40719199999999</v>
      </c>
      <c r="AG95" t="b">
        <v>0</v>
      </c>
      <c r="AH95" t="str">
        <f>VLOOKUP(C95,Sheet1!A$2:$F$381,3,FALSE)</f>
        <v>Magnolia</v>
      </c>
    </row>
    <row r="96" spans="1:34" x14ac:dyDescent="0.35">
      <c r="A96" t="s">
        <v>33</v>
      </c>
      <c r="B96" t="s">
        <v>151</v>
      </c>
      <c r="C96" t="s">
        <v>555</v>
      </c>
      <c r="D96" t="s">
        <v>36</v>
      </c>
      <c r="E96" t="s">
        <v>37</v>
      </c>
      <c r="F96">
        <v>98103</v>
      </c>
      <c r="G96">
        <v>1299950</v>
      </c>
      <c r="H96">
        <v>4</v>
      </c>
      <c r="I96">
        <v>4</v>
      </c>
      <c r="J96" t="s">
        <v>517</v>
      </c>
      <c r="K96">
        <v>2760</v>
      </c>
      <c r="L96">
        <v>2326</v>
      </c>
      <c r="M96">
        <v>2015</v>
      </c>
      <c r="N96">
        <v>2</v>
      </c>
      <c r="P96">
        <v>20</v>
      </c>
      <c r="Q96" t="s">
        <v>40</v>
      </c>
      <c r="V96">
        <v>1299950</v>
      </c>
      <c r="Y96" t="s">
        <v>556</v>
      </c>
      <c r="Z96" t="s">
        <v>42</v>
      </c>
      <c r="AA96">
        <v>745257</v>
      </c>
      <c r="AB96" t="s">
        <v>557</v>
      </c>
      <c r="AC96" t="s">
        <v>44</v>
      </c>
      <c r="AD96" t="s">
        <v>45</v>
      </c>
      <c r="AE96">
        <v>47.652875999999999</v>
      </c>
      <c r="AF96">
        <v>-122.34944299999999</v>
      </c>
      <c r="AG96" t="b">
        <v>0</v>
      </c>
      <c r="AH96" t="str">
        <f>VLOOKUP(C96,Sheet1!A$2:$F$381,3,FALSE)</f>
        <v>Fremont</v>
      </c>
    </row>
    <row r="97" spans="1:34" x14ac:dyDescent="0.35">
      <c r="A97" t="s">
        <v>33</v>
      </c>
      <c r="B97" t="s">
        <v>53</v>
      </c>
      <c r="C97" t="s">
        <v>786</v>
      </c>
      <c r="D97" t="s">
        <v>36</v>
      </c>
      <c r="E97" t="s">
        <v>37</v>
      </c>
      <c r="F97">
        <v>98102</v>
      </c>
      <c r="G97">
        <v>1299000</v>
      </c>
      <c r="H97">
        <v>2</v>
      </c>
      <c r="I97">
        <v>1.75</v>
      </c>
      <c r="J97" t="s">
        <v>787</v>
      </c>
      <c r="K97">
        <v>1633</v>
      </c>
      <c r="M97">
        <v>2009</v>
      </c>
      <c r="N97">
        <v>2</v>
      </c>
      <c r="O97" t="s">
        <v>39</v>
      </c>
      <c r="P97">
        <v>52</v>
      </c>
      <c r="Q97" t="s">
        <v>40</v>
      </c>
      <c r="U97" s="1">
        <v>42068</v>
      </c>
      <c r="V97">
        <v>1375000</v>
      </c>
      <c r="W97" s="1">
        <v>41068</v>
      </c>
      <c r="X97">
        <v>950000</v>
      </c>
      <c r="Y97" t="s">
        <v>788</v>
      </c>
      <c r="Z97" t="s">
        <v>42</v>
      </c>
      <c r="AA97">
        <v>733304</v>
      </c>
      <c r="AB97" t="s">
        <v>48</v>
      </c>
      <c r="AC97" t="s">
        <v>44</v>
      </c>
      <c r="AD97" t="s">
        <v>45</v>
      </c>
      <c r="AE97">
        <v>47.629958999999999</v>
      </c>
      <c r="AF97">
        <v>-122.321809</v>
      </c>
      <c r="AG97" t="b">
        <v>0</v>
      </c>
      <c r="AH97" t="str">
        <f>VLOOKUP(C97,Sheet1!A$2:$F$381,3,FALSE)</f>
        <v>Capitol Hill</v>
      </c>
    </row>
    <row r="98" spans="1:34" x14ac:dyDescent="0.35">
      <c r="A98" t="s">
        <v>33</v>
      </c>
      <c r="B98" t="s">
        <v>34</v>
      </c>
      <c r="C98" t="s">
        <v>364</v>
      </c>
      <c r="D98" t="s">
        <v>36</v>
      </c>
      <c r="E98" t="s">
        <v>37</v>
      </c>
      <c r="F98">
        <v>98199</v>
      </c>
      <c r="G98">
        <v>1298000</v>
      </c>
      <c r="H98">
        <v>4</v>
      </c>
      <c r="I98">
        <v>2.75</v>
      </c>
      <c r="J98" t="s">
        <v>50</v>
      </c>
      <c r="K98">
        <v>3830</v>
      </c>
      <c r="L98">
        <v>5350</v>
      </c>
      <c r="M98">
        <v>1925</v>
      </c>
      <c r="N98">
        <v>2</v>
      </c>
      <c r="O98" t="s">
        <v>39</v>
      </c>
      <c r="P98">
        <v>7</v>
      </c>
      <c r="Q98" t="s">
        <v>40</v>
      </c>
      <c r="V98">
        <v>1298000</v>
      </c>
      <c r="W98" s="1">
        <v>39422</v>
      </c>
      <c r="X98">
        <v>1350000</v>
      </c>
      <c r="Y98" t="s">
        <v>365</v>
      </c>
      <c r="Z98" t="s">
        <v>42</v>
      </c>
      <c r="AA98">
        <v>751085</v>
      </c>
      <c r="AB98" t="s">
        <v>52</v>
      </c>
      <c r="AC98" t="s">
        <v>44</v>
      </c>
      <c r="AD98" t="s">
        <v>45</v>
      </c>
      <c r="AE98">
        <v>47.638868000000002</v>
      </c>
      <c r="AF98">
        <v>-122.407134</v>
      </c>
      <c r="AG98" t="b">
        <v>0</v>
      </c>
      <c r="AH98" t="str">
        <f>VLOOKUP(C98,Sheet1!A$2:$F$381,3,FALSE)</f>
        <v>Magnolia</v>
      </c>
    </row>
    <row r="99" spans="1:34" x14ac:dyDescent="0.35">
      <c r="A99" t="s">
        <v>33</v>
      </c>
      <c r="B99" t="s">
        <v>53</v>
      </c>
      <c r="C99" t="s">
        <v>772</v>
      </c>
      <c r="D99" t="s">
        <v>36</v>
      </c>
      <c r="E99" t="s">
        <v>37</v>
      </c>
      <c r="F99">
        <v>98121</v>
      </c>
      <c r="G99">
        <v>1275000</v>
      </c>
      <c r="H99">
        <v>2</v>
      </c>
      <c r="I99">
        <v>1.75</v>
      </c>
      <c r="J99" t="s">
        <v>90</v>
      </c>
      <c r="K99">
        <v>1612</v>
      </c>
      <c r="L99">
        <v>19452</v>
      </c>
      <c r="M99">
        <v>2005</v>
      </c>
      <c r="N99">
        <v>1</v>
      </c>
      <c r="O99" t="s">
        <v>39</v>
      </c>
      <c r="P99">
        <v>19</v>
      </c>
      <c r="Q99" t="s">
        <v>40</v>
      </c>
      <c r="R99" s="1">
        <v>42077</v>
      </c>
      <c r="S99" s="2">
        <v>0.5</v>
      </c>
      <c r="T99" s="2">
        <v>0.66666666666666663</v>
      </c>
      <c r="V99">
        <v>1275000</v>
      </c>
      <c r="W99" s="1">
        <v>41585</v>
      </c>
      <c r="X99">
        <v>1175000</v>
      </c>
      <c r="Y99" t="s">
        <v>773</v>
      </c>
      <c r="Z99" t="s">
        <v>42</v>
      </c>
      <c r="AA99">
        <v>745411</v>
      </c>
      <c r="AB99" t="s">
        <v>533</v>
      </c>
      <c r="AC99" t="s">
        <v>44</v>
      </c>
      <c r="AD99" t="s">
        <v>45</v>
      </c>
      <c r="AE99">
        <v>47.612074</v>
      </c>
      <c r="AF99">
        <v>-122.34294300000001</v>
      </c>
      <c r="AG99" t="b">
        <v>0</v>
      </c>
      <c r="AH99" t="str">
        <f>VLOOKUP(C99,Sheet1!A$2:$F$381,3,FALSE)</f>
        <v>Belltown</v>
      </c>
    </row>
    <row r="100" spans="1:34" x14ac:dyDescent="0.35">
      <c r="A100" t="s">
        <v>33</v>
      </c>
      <c r="B100" t="s">
        <v>53</v>
      </c>
      <c r="C100" t="s">
        <v>294</v>
      </c>
      <c r="D100" t="s">
        <v>36</v>
      </c>
      <c r="E100" t="s">
        <v>37</v>
      </c>
      <c r="F100">
        <v>98121</v>
      </c>
      <c r="G100">
        <v>1250000</v>
      </c>
      <c r="H100">
        <v>2</v>
      </c>
      <c r="I100">
        <v>1.75</v>
      </c>
      <c r="J100" t="s">
        <v>90</v>
      </c>
      <c r="K100">
        <v>1583</v>
      </c>
      <c r="M100">
        <v>2005</v>
      </c>
      <c r="N100">
        <v>2</v>
      </c>
      <c r="O100" t="s">
        <v>39</v>
      </c>
      <c r="P100">
        <v>336</v>
      </c>
      <c r="Q100" t="s">
        <v>40</v>
      </c>
      <c r="V100">
        <v>1250000</v>
      </c>
      <c r="W100" s="1">
        <v>38553</v>
      </c>
      <c r="X100">
        <v>920000</v>
      </c>
      <c r="Y100" t="s">
        <v>295</v>
      </c>
      <c r="Z100" t="s">
        <v>42</v>
      </c>
      <c r="AA100">
        <v>604258</v>
      </c>
      <c r="AB100" t="s">
        <v>48</v>
      </c>
      <c r="AC100" t="s">
        <v>44</v>
      </c>
      <c r="AD100" t="s">
        <v>45</v>
      </c>
      <c r="AE100">
        <v>47.612074</v>
      </c>
      <c r="AF100">
        <v>-122.34294300000001</v>
      </c>
      <c r="AG100" t="b">
        <v>0</v>
      </c>
      <c r="AH100" t="str">
        <f>VLOOKUP(C100,Sheet1!A$2:$F$381,3,FALSE)</f>
        <v>Belltown</v>
      </c>
    </row>
    <row r="101" spans="1:34" x14ac:dyDescent="0.35">
      <c r="A101" t="s">
        <v>33</v>
      </c>
      <c r="B101" t="s">
        <v>53</v>
      </c>
      <c r="C101" t="s">
        <v>793</v>
      </c>
      <c r="D101" t="s">
        <v>36</v>
      </c>
      <c r="E101" t="s">
        <v>37</v>
      </c>
      <c r="F101">
        <v>98121</v>
      </c>
      <c r="G101">
        <v>1250000</v>
      </c>
      <c r="H101">
        <v>3</v>
      </c>
      <c r="I101">
        <v>2</v>
      </c>
      <c r="J101" t="s">
        <v>90</v>
      </c>
      <c r="K101">
        <v>1760</v>
      </c>
      <c r="M101">
        <v>1981</v>
      </c>
      <c r="N101">
        <v>1</v>
      </c>
      <c r="O101" t="s">
        <v>39</v>
      </c>
      <c r="P101">
        <v>178</v>
      </c>
      <c r="Q101" t="s">
        <v>40</v>
      </c>
      <c r="U101" s="1">
        <v>41955</v>
      </c>
      <c r="V101">
        <v>1350000</v>
      </c>
      <c r="W101" s="1">
        <v>41733</v>
      </c>
      <c r="X101">
        <v>1200000</v>
      </c>
      <c r="Y101" t="s">
        <v>794</v>
      </c>
      <c r="Z101" t="s">
        <v>42</v>
      </c>
      <c r="AA101">
        <v>688357</v>
      </c>
      <c r="AB101" t="s">
        <v>48</v>
      </c>
      <c r="AC101" t="s">
        <v>44</v>
      </c>
      <c r="AD101" t="s">
        <v>45</v>
      </c>
      <c r="AE101">
        <v>47.612236000000003</v>
      </c>
      <c r="AF101">
        <v>-122.345191</v>
      </c>
      <c r="AG101" t="b">
        <v>0</v>
      </c>
      <c r="AH101" t="str">
        <f>VLOOKUP(C101,Sheet1!A$2:$F$381,3,FALSE)</f>
        <v>Belltown</v>
      </c>
    </row>
    <row r="102" spans="1:34" x14ac:dyDescent="0.35">
      <c r="A102" t="s">
        <v>33</v>
      </c>
      <c r="B102" t="s">
        <v>34</v>
      </c>
      <c r="C102" t="s">
        <v>93</v>
      </c>
      <c r="D102" t="s">
        <v>36</v>
      </c>
      <c r="E102" t="s">
        <v>37</v>
      </c>
      <c r="F102">
        <v>98105</v>
      </c>
      <c r="G102">
        <v>1224000</v>
      </c>
      <c r="H102">
        <v>4</v>
      </c>
      <c r="I102">
        <v>3</v>
      </c>
      <c r="J102" t="s">
        <v>74</v>
      </c>
      <c r="K102">
        <v>3412</v>
      </c>
      <c r="L102">
        <v>7500</v>
      </c>
      <c r="M102">
        <v>1970</v>
      </c>
      <c r="N102">
        <v>2</v>
      </c>
      <c r="O102" t="s">
        <v>39</v>
      </c>
      <c r="P102">
        <v>56</v>
      </c>
      <c r="Q102" t="s">
        <v>40</v>
      </c>
      <c r="U102" s="1">
        <v>42061</v>
      </c>
      <c r="V102">
        <v>1275000</v>
      </c>
      <c r="W102" s="1">
        <v>37246</v>
      </c>
      <c r="X102">
        <v>755000</v>
      </c>
      <c r="Y102" t="s">
        <v>94</v>
      </c>
      <c r="Z102" t="s">
        <v>42</v>
      </c>
      <c r="AA102">
        <v>731416</v>
      </c>
      <c r="AB102" t="s">
        <v>95</v>
      </c>
      <c r="AC102" t="s">
        <v>44</v>
      </c>
      <c r="AD102" t="s">
        <v>45</v>
      </c>
      <c r="AE102">
        <v>47.665090999999997</v>
      </c>
      <c r="AF102">
        <v>-122.273464</v>
      </c>
      <c r="AG102" t="b">
        <v>0</v>
      </c>
      <c r="AH102" t="str">
        <f>VLOOKUP(C102,Sheet1!A$2:$F$381,3,FALSE)</f>
        <v>Laurelhurst</v>
      </c>
    </row>
    <row r="103" spans="1:34" x14ac:dyDescent="0.35">
      <c r="A103" t="s">
        <v>33</v>
      </c>
      <c r="B103" t="s">
        <v>34</v>
      </c>
      <c r="C103" t="s">
        <v>105</v>
      </c>
      <c r="D103" t="s">
        <v>36</v>
      </c>
      <c r="E103" t="s">
        <v>37</v>
      </c>
      <c r="F103">
        <v>98105</v>
      </c>
      <c r="G103">
        <v>1200000</v>
      </c>
      <c r="H103">
        <v>6</v>
      </c>
      <c r="I103">
        <v>2.5</v>
      </c>
      <c r="J103" t="s">
        <v>74</v>
      </c>
      <c r="K103">
        <v>3460</v>
      </c>
      <c r="L103">
        <v>13600</v>
      </c>
      <c r="M103">
        <v>1943</v>
      </c>
      <c r="N103">
        <v>2</v>
      </c>
      <c r="O103" t="s">
        <v>39</v>
      </c>
      <c r="P103">
        <v>137</v>
      </c>
      <c r="Q103" t="s">
        <v>40</v>
      </c>
      <c r="V103">
        <v>1200000</v>
      </c>
      <c r="W103" s="1">
        <v>34380</v>
      </c>
      <c r="X103">
        <v>225000</v>
      </c>
      <c r="Y103" t="s">
        <v>106</v>
      </c>
      <c r="Z103" t="s">
        <v>42</v>
      </c>
      <c r="AA103">
        <v>709683</v>
      </c>
      <c r="AB103" t="s">
        <v>57</v>
      </c>
      <c r="AC103" t="s">
        <v>44</v>
      </c>
      <c r="AD103" t="s">
        <v>45</v>
      </c>
      <c r="AE103">
        <v>47.666570999999998</v>
      </c>
      <c r="AF103">
        <v>-122.276408</v>
      </c>
      <c r="AG103" t="b">
        <v>0</v>
      </c>
      <c r="AH103" t="str">
        <f>VLOOKUP(C103,Sheet1!A$2:$F$381,3,FALSE)</f>
        <v>Laurelhurst</v>
      </c>
    </row>
    <row r="104" spans="1:34" x14ac:dyDescent="0.35">
      <c r="A104" t="s">
        <v>33</v>
      </c>
      <c r="B104" t="s">
        <v>53</v>
      </c>
      <c r="C104" t="s">
        <v>683</v>
      </c>
      <c r="D104" t="s">
        <v>36</v>
      </c>
      <c r="E104" t="s">
        <v>37</v>
      </c>
      <c r="F104">
        <v>98121</v>
      </c>
      <c r="G104">
        <v>1200000</v>
      </c>
      <c r="H104">
        <v>2</v>
      </c>
      <c r="I104">
        <v>1.5</v>
      </c>
      <c r="J104" t="s">
        <v>90</v>
      </c>
      <c r="K104">
        <v>1781</v>
      </c>
      <c r="M104">
        <v>1908</v>
      </c>
      <c r="N104">
        <v>2</v>
      </c>
      <c r="O104" t="s">
        <v>39</v>
      </c>
      <c r="P104">
        <v>170</v>
      </c>
      <c r="Q104" t="s">
        <v>40</v>
      </c>
      <c r="V104">
        <v>1200000</v>
      </c>
      <c r="W104" s="1">
        <v>38383</v>
      </c>
      <c r="X104">
        <v>1010000</v>
      </c>
      <c r="Y104" t="s">
        <v>684</v>
      </c>
      <c r="Z104" t="s">
        <v>42</v>
      </c>
      <c r="AA104">
        <v>697944</v>
      </c>
      <c r="AB104" t="s">
        <v>48</v>
      </c>
      <c r="AC104" t="s">
        <v>44</v>
      </c>
      <c r="AD104" t="s">
        <v>45</v>
      </c>
      <c r="AE104">
        <v>47.612684000000002</v>
      </c>
      <c r="AF104">
        <v>-122.34790599999999</v>
      </c>
      <c r="AG104" t="b">
        <v>0</v>
      </c>
      <c r="AH104" t="str">
        <f>VLOOKUP(C104,Sheet1!A$2:$F$381,3,FALSE)</f>
        <v>Belltown</v>
      </c>
    </row>
    <row r="105" spans="1:34" x14ac:dyDescent="0.35">
      <c r="A105" t="s">
        <v>33</v>
      </c>
      <c r="B105" t="s">
        <v>34</v>
      </c>
      <c r="C105" t="s">
        <v>408</v>
      </c>
      <c r="D105" t="s">
        <v>36</v>
      </c>
      <c r="E105" t="s">
        <v>37</v>
      </c>
      <c r="F105">
        <v>98199</v>
      </c>
      <c r="G105">
        <v>1199950</v>
      </c>
      <c r="H105">
        <v>3</v>
      </c>
      <c r="I105">
        <v>2.75</v>
      </c>
      <c r="J105" t="s">
        <v>38</v>
      </c>
      <c r="K105">
        <v>2670</v>
      </c>
      <c r="L105">
        <v>7985</v>
      </c>
      <c r="M105">
        <v>1963</v>
      </c>
      <c r="N105">
        <v>2</v>
      </c>
      <c r="P105">
        <v>35</v>
      </c>
      <c r="Q105" t="s">
        <v>40</v>
      </c>
      <c r="R105" s="1">
        <v>42078</v>
      </c>
      <c r="S105" s="2">
        <v>0.54166666666666663</v>
      </c>
      <c r="T105" s="2">
        <v>0.66666666666666663</v>
      </c>
      <c r="U105" s="1">
        <v>42069</v>
      </c>
      <c r="V105">
        <v>1250000</v>
      </c>
      <c r="W105" s="1">
        <v>37006</v>
      </c>
      <c r="X105">
        <v>950000</v>
      </c>
      <c r="Y105" t="s">
        <v>409</v>
      </c>
      <c r="Z105" t="s">
        <v>42</v>
      </c>
      <c r="AA105">
        <v>736564</v>
      </c>
      <c r="AB105" t="s">
        <v>248</v>
      </c>
      <c r="AC105" t="s">
        <v>44</v>
      </c>
      <c r="AD105" t="s">
        <v>45</v>
      </c>
      <c r="AE105">
        <v>47.651338000000003</v>
      </c>
      <c r="AF105">
        <v>-122.414855</v>
      </c>
      <c r="AG105" t="b">
        <v>0</v>
      </c>
      <c r="AH105" t="str">
        <f>VLOOKUP(C105,Sheet1!A$2:$F$381,3,FALSE)</f>
        <v>Magnolia</v>
      </c>
    </row>
    <row r="106" spans="1:34" x14ac:dyDescent="0.35">
      <c r="A106" t="s">
        <v>33</v>
      </c>
      <c r="B106" t="s">
        <v>53</v>
      </c>
      <c r="C106" t="s">
        <v>747</v>
      </c>
      <c r="D106" t="s">
        <v>36</v>
      </c>
      <c r="E106" t="s">
        <v>37</v>
      </c>
      <c r="F106">
        <v>98101</v>
      </c>
      <c r="G106">
        <v>1199000</v>
      </c>
      <c r="H106">
        <v>2</v>
      </c>
      <c r="I106">
        <v>2</v>
      </c>
      <c r="J106" t="s">
        <v>55</v>
      </c>
      <c r="K106">
        <v>1607</v>
      </c>
      <c r="M106">
        <v>2009</v>
      </c>
      <c r="N106">
        <v>2</v>
      </c>
      <c r="O106" t="s">
        <v>39</v>
      </c>
      <c r="P106">
        <v>8</v>
      </c>
      <c r="Q106" t="s">
        <v>40</v>
      </c>
      <c r="V106">
        <v>1199000</v>
      </c>
      <c r="W106" s="1">
        <v>40932</v>
      </c>
      <c r="X106">
        <v>787000</v>
      </c>
      <c r="Y106" t="s">
        <v>748</v>
      </c>
      <c r="Z106" t="s">
        <v>42</v>
      </c>
      <c r="AA106">
        <v>741515</v>
      </c>
      <c r="AB106" t="s">
        <v>111</v>
      </c>
      <c r="AC106" t="s">
        <v>44</v>
      </c>
      <c r="AD106" t="s">
        <v>45</v>
      </c>
      <c r="AE106">
        <v>47.612986999999997</v>
      </c>
      <c r="AF106">
        <v>-122.33930599999999</v>
      </c>
      <c r="AG106" t="b">
        <v>0</v>
      </c>
      <c r="AH106" t="str">
        <f>VLOOKUP(C106,Sheet1!A$2:$F$381,3,FALSE)</f>
        <v>Belltown</v>
      </c>
    </row>
    <row r="107" spans="1:34" x14ac:dyDescent="0.35">
      <c r="A107" t="s">
        <v>33</v>
      </c>
      <c r="B107" t="s">
        <v>53</v>
      </c>
      <c r="C107" t="s">
        <v>219</v>
      </c>
      <c r="D107" t="s">
        <v>36</v>
      </c>
      <c r="E107" t="s">
        <v>37</v>
      </c>
      <c r="F107">
        <v>98119</v>
      </c>
      <c r="G107">
        <v>1195000</v>
      </c>
      <c r="H107">
        <v>2</v>
      </c>
      <c r="I107">
        <v>2.5</v>
      </c>
      <c r="J107" t="s">
        <v>148</v>
      </c>
      <c r="K107">
        <v>2142</v>
      </c>
      <c r="L107">
        <v>7188</v>
      </c>
      <c r="M107">
        <v>2006</v>
      </c>
      <c r="N107">
        <v>2</v>
      </c>
      <c r="P107">
        <v>230</v>
      </c>
      <c r="Q107" t="s">
        <v>40</v>
      </c>
      <c r="V107">
        <v>1195000</v>
      </c>
      <c r="W107" s="1">
        <v>38642</v>
      </c>
      <c r="X107">
        <v>1029000</v>
      </c>
      <c r="Y107" t="s">
        <v>220</v>
      </c>
      <c r="Z107" t="s">
        <v>42</v>
      </c>
      <c r="AA107">
        <v>670892</v>
      </c>
      <c r="AB107" t="s">
        <v>88</v>
      </c>
      <c r="AC107" t="s">
        <v>44</v>
      </c>
      <c r="AD107" t="s">
        <v>45</v>
      </c>
      <c r="AE107">
        <v>47.631633999999998</v>
      </c>
      <c r="AF107">
        <v>-122.369466</v>
      </c>
      <c r="AG107" t="b">
        <v>0</v>
      </c>
      <c r="AH107" t="str">
        <f>VLOOKUP(C107,Sheet1!A$2:$F$381,3,FALSE)</f>
        <v>Queen Anne</v>
      </c>
    </row>
    <row r="108" spans="1:34" x14ac:dyDescent="0.35">
      <c r="A108" t="s">
        <v>33</v>
      </c>
      <c r="B108" t="s">
        <v>34</v>
      </c>
      <c r="C108" t="s">
        <v>396</v>
      </c>
      <c r="D108" t="s">
        <v>36</v>
      </c>
      <c r="E108" t="s">
        <v>37</v>
      </c>
      <c r="F108">
        <v>98199</v>
      </c>
      <c r="G108">
        <v>1190000</v>
      </c>
      <c r="H108">
        <v>4</v>
      </c>
      <c r="I108">
        <v>2.5</v>
      </c>
      <c r="J108" t="s">
        <v>38</v>
      </c>
      <c r="K108">
        <v>2600</v>
      </c>
      <c r="L108">
        <v>9616</v>
      </c>
      <c r="M108">
        <v>1968</v>
      </c>
      <c r="N108">
        <v>2</v>
      </c>
      <c r="O108" t="s">
        <v>39</v>
      </c>
      <c r="P108">
        <v>68</v>
      </c>
      <c r="Q108" t="s">
        <v>40</v>
      </c>
      <c r="R108" s="1">
        <v>42078</v>
      </c>
      <c r="S108" s="2">
        <v>0.54166666666666663</v>
      </c>
      <c r="T108" s="2">
        <v>0.66666666666666663</v>
      </c>
      <c r="V108">
        <v>1190000</v>
      </c>
      <c r="W108" s="1">
        <v>37418</v>
      </c>
      <c r="X108">
        <v>600000</v>
      </c>
      <c r="Y108" t="s">
        <v>397</v>
      </c>
      <c r="Z108" t="s">
        <v>42</v>
      </c>
      <c r="AA108">
        <v>727835</v>
      </c>
      <c r="AB108" t="s">
        <v>52</v>
      </c>
      <c r="AC108" t="s">
        <v>44</v>
      </c>
      <c r="AD108" t="s">
        <v>45</v>
      </c>
      <c r="AE108">
        <v>47.670273000000002</v>
      </c>
      <c r="AF108">
        <v>-122.410104</v>
      </c>
      <c r="AG108" t="b">
        <v>0</v>
      </c>
      <c r="AH108" t="str">
        <f>VLOOKUP(C108,Sheet1!A$2:$F$381,3,FALSE)</f>
        <v>Magnolia</v>
      </c>
    </row>
    <row r="109" spans="1:34" x14ac:dyDescent="0.35">
      <c r="A109" t="s">
        <v>33</v>
      </c>
      <c r="B109" t="s">
        <v>53</v>
      </c>
      <c r="C109" t="s">
        <v>757</v>
      </c>
      <c r="D109" t="s">
        <v>36</v>
      </c>
      <c r="E109" t="s">
        <v>37</v>
      </c>
      <c r="F109">
        <v>98101</v>
      </c>
      <c r="G109">
        <v>1187500</v>
      </c>
      <c r="H109">
        <v>2</v>
      </c>
      <c r="I109">
        <v>2</v>
      </c>
      <c r="J109" t="s">
        <v>55</v>
      </c>
      <c r="K109">
        <v>1607</v>
      </c>
      <c r="L109">
        <v>25450</v>
      </c>
      <c r="M109">
        <v>2010</v>
      </c>
      <c r="N109">
        <v>2</v>
      </c>
      <c r="O109" t="s">
        <v>39</v>
      </c>
      <c r="P109">
        <v>49</v>
      </c>
      <c r="Q109" t="s">
        <v>40</v>
      </c>
      <c r="U109" s="1">
        <v>42062</v>
      </c>
      <c r="V109">
        <v>1250000</v>
      </c>
      <c r="W109" s="1">
        <v>41274</v>
      </c>
      <c r="X109">
        <v>964000</v>
      </c>
      <c r="Y109" t="s">
        <v>758</v>
      </c>
      <c r="Z109" t="s">
        <v>42</v>
      </c>
      <c r="AA109">
        <v>725117</v>
      </c>
      <c r="AB109" t="s">
        <v>88</v>
      </c>
      <c r="AC109" t="s">
        <v>44</v>
      </c>
      <c r="AD109" t="s">
        <v>45</v>
      </c>
      <c r="AE109">
        <v>47.612986999999997</v>
      </c>
      <c r="AF109">
        <v>-122.33930599999999</v>
      </c>
      <c r="AG109" t="b">
        <v>0</v>
      </c>
      <c r="AH109" t="str">
        <f>VLOOKUP(C109,Sheet1!A$2:$F$381,3,FALSE)</f>
        <v>Belltown</v>
      </c>
    </row>
    <row r="110" spans="1:34" x14ac:dyDescent="0.35">
      <c r="A110" t="s">
        <v>33</v>
      </c>
      <c r="B110" t="s">
        <v>34</v>
      </c>
      <c r="C110" t="s">
        <v>197</v>
      </c>
      <c r="D110" t="s">
        <v>36</v>
      </c>
      <c r="E110" t="s">
        <v>37</v>
      </c>
      <c r="F110">
        <v>98119</v>
      </c>
      <c r="G110">
        <v>1175000</v>
      </c>
      <c r="H110">
        <v>4</v>
      </c>
      <c r="I110">
        <v>2</v>
      </c>
      <c r="J110" t="s">
        <v>148</v>
      </c>
      <c r="K110">
        <v>2430</v>
      </c>
      <c r="L110">
        <v>7200</v>
      </c>
      <c r="M110">
        <v>1910</v>
      </c>
      <c r="N110">
        <v>1</v>
      </c>
      <c r="P110">
        <v>25</v>
      </c>
      <c r="Q110" t="s">
        <v>40</v>
      </c>
      <c r="V110">
        <v>1175000</v>
      </c>
      <c r="W110" s="1">
        <v>41869</v>
      </c>
      <c r="X110">
        <v>800000</v>
      </c>
      <c r="Y110" t="s">
        <v>198</v>
      </c>
      <c r="Z110" t="s">
        <v>42</v>
      </c>
      <c r="AA110">
        <v>743486</v>
      </c>
      <c r="AB110" t="s">
        <v>88</v>
      </c>
      <c r="AC110" t="s">
        <v>44</v>
      </c>
      <c r="AD110" t="s">
        <v>45</v>
      </c>
      <c r="AE110">
        <v>47.631798000000003</v>
      </c>
      <c r="AF110">
        <v>-122.369466</v>
      </c>
      <c r="AG110" t="b">
        <v>0</v>
      </c>
      <c r="AH110" t="str">
        <f>VLOOKUP(C110,Sheet1!A$2:$F$381,3,FALSE)</f>
        <v>Queen Anne</v>
      </c>
    </row>
    <row r="111" spans="1:34" x14ac:dyDescent="0.35">
      <c r="A111" t="s">
        <v>33</v>
      </c>
      <c r="B111" t="s">
        <v>34</v>
      </c>
      <c r="C111" t="s">
        <v>871</v>
      </c>
      <c r="D111" t="s">
        <v>36</v>
      </c>
      <c r="E111" t="s">
        <v>37</v>
      </c>
      <c r="F111">
        <v>98144</v>
      </c>
      <c r="G111">
        <v>1175000</v>
      </c>
      <c r="H111">
        <v>4</v>
      </c>
      <c r="I111">
        <v>3.5</v>
      </c>
      <c r="J111" t="s">
        <v>266</v>
      </c>
      <c r="K111">
        <v>3160</v>
      </c>
      <c r="L111">
        <v>4200</v>
      </c>
      <c r="M111">
        <v>1999</v>
      </c>
      <c r="N111">
        <v>2</v>
      </c>
      <c r="O111" t="s">
        <v>39</v>
      </c>
      <c r="P111">
        <v>15</v>
      </c>
      <c r="Q111" t="s">
        <v>40</v>
      </c>
      <c r="R111" s="1">
        <v>42077</v>
      </c>
      <c r="S111" s="2">
        <v>0.54166666666666663</v>
      </c>
      <c r="T111" s="2">
        <v>0.66666666666666663</v>
      </c>
      <c r="V111">
        <v>1175000</v>
      </c>
      <c r="W111" s="1">
        <v>40451</v>
      </c>
      <c r="X111">
        <v>900000</v>
      </c>
      <c r="Y111" t="s">
        <v>872</v>
      </c>
      <c r="Z111" t="s">
        <v>42</v>
      </c>
      <c r="AA111">
        <v>746735</v>
      </c>
      <c r="AB111" t="s">
        <v>88</v>
      </c>
      <c r="AC111" t="s">
        <v>44</v>
      </c>
      <c r="AD111" t="s">
        <v>45</v>
      </c>
      <c r="AE111">
        <v>47.596252999999997</v>
      </c>
      <c r="AF111">
        <v>-122.292326</v>
      </c>
      <c r="AG111" t="b">
        <v>0</v>
      </c>
      <c r="AH111" t="str">
        <f>VLOOKUP(C111,Sheet1!A$2:$F$381,3,FALSE)</f>
        <v>Central Area</v>
      </c>
    </row>
    <row r="112" spans="1:34" x14ac:dyDescent="0.35">
      <c r="A112" t="s">
        <v>33</v>
      </c>
      <c r="B112" t="s">
        <v>34</v>
      </c>
      <c r="C112" t="s">
        <v>357</v>
      </c>
      <c r="D112" t="s">
        <v>36</v>
      </c>
      <c r="E112" t="s">
        <v>37</v>
      </c>
      <c r="F112">
        <v>98199</v>
      </c>
      <c r="G112">
        <v>1150000</v>
      </c>
      <c r="H112">
        <v>4</v>
      </c>
      <c r="I112">
        <v>2.5</v>
      </c>
      <c r="J112" t="s">
        <v>38</v>
      </c>
      <c r="K112">
        <v>3980</v>
      </c>
      <c r="L112">
        <v>11191</v>
      </c>
      <c r="M112">
        <v>1951</v>
      </c>
      <c r="N112">
        <v>2</v>
      </c>
      <c r="O112" t="s">
        <v>39</v>
      </c>
      <c r="P112">
        <v>114</v>
      </c>
      <c r="Q112" t="s">
        <v>40</v>
      </c>
      <c r="U112" s="1">
        <v>42062</v>
      </c>
      <c r="V112">
        <v>1295000</v>
      </c>
      <c r="W112" s="1">
        <v>37336</v>
      </c>
      <c r="X112">
        <v>850000</v>
      </c>
      <c r="Y112" t="s">
        <v>358</v>
      </c>
      <c r="Z112" t="s">
        <v>42</v>
      </c>
      <c r="AA112">
        <v>708605</v>
      </c>
      <c r="AB112" t="s">
        <v>359</v>
      </c>
      <c r="AC112" t="s">
        <v>44</v>
      </c>
      <c r="AD112" t="s">
        <v>45</v>
      </c>
      <c r="AE112">
        <v>47.643343000000002</v>
      </c>
      <c r="AF112">
        <v>-122.411863</v>
      </c>
      <c r="AG112" t="b">
        <v>0</v>
      </c>
      <c r="AH112" t="str">
        <f>VLOOKUP(C112,Sheet1!A$2:$F$381,3,FALSE)</f>
        <v>Magnolia</v>
      </c>
    </row>
    <row r="113" spans="1:34" x14ac:dyDescent="0.35">
      <c r="A113" t="s">
        <v>33</v>
      </c>
      <c r="B113" t="s">
        <v>34</v>
      </c>
      <c r="C113" t="s">
        <v>376</v>
      </c>
      <c r="D113" t="s">
        <v>36</v>
      </c>
      <c r="E113" t="s">
        <v>37</v>
      </c>
      <c r="F113">
        <v>98199</v>
      </c>
      <c r="G113">
        <v>1150000</v>
      </c>
      <c r="H113">
        <v>3</v>
      </c>
      <c r="I113">
        <v>3.25</v>
      </c>
      <c r="J113" t="s">
        <v>38</v>
      </c>
      <c r="K113">
        <v>2710</v>
      </c>
      <c r="L113">
        <v>5800</v>
      </c>
      <c r="M113">
        <v>1937</v>
      </c>
      <c r="N113">
        <v>1</v>
      </c>
      <c r="O113" t="s">
        <v>39</v>
      </c>
      <c r="P113">
        <v>100</v>
      </c>
      <c r="Q113" t="s">
        <v>40</v>
      </c>
      <c r="R113" s="1">
        <v>42078</v>
      </c>
      <c r="S113" s="2">
        <v>0.54166666666666663</v>
      </c>
      <c r="T113" s="2">
        <v>0.66666666666666663</v>
      </c>
      <c r="U113" s="1">
        <v>42047</v>
      </c>
      <c r="V113">
        <v>1190000</v>
      </c>
      <c r="W113" s="1">
        <v>38464</v>
      </c>
      <c r="X113">
        <v>725000</v>
      </c>
      <c r="Y113" t="s">
        <v>377</v>
      </c>
      <c r="Z113" t="s">
        <v>42</v>
      </c>
      <c r="AA113">
        <v>720822</v>
      </c>
      <c r="AB113" t="s">
        <v>52</v>
      </c>
      <c r="AC113" t="s">
        <v>44</v>
      </c>
      <c r="AD113" t="s">
        <v>45</v>
      </c>
      <c r="AE113">
        <v>47.648904000000002</v>
      </c>
      <c r="AF113">
        <v>-122.410374</v>
      </c>
      <c r="AG113" t="b">
        <v>0</v>
      </c>
      <c r="AH113" t="str">
        <f>VLOOKUP(C113,Sheet1!A$2:$F$381,3,FALSE)</f>
        <v>Magnolia</v>
      </c>
    </row>
    <row r="114" spans="1:34" x14ac:dyDescent="0.35">
      <c r="A114" t="s">
        <v>33</v>
      </c>
      <c r="B114" t="s">
        <v>34</v>
      </c>
      <c r="C114" t="s">
        <v>831</v>
      </c>
      <c r="D114" t="s">
        <v>36</v>
      </c>
      <c r="E114" t="s">
        <v>37</v>
      </c>
      <c r="F114">
        <v>98122</v>
      </c>
      <c r="G114">
        <v>1150000</v>
      </c>
      <c r="H114">
        <v>4</v>
      </c>
      <c r="I114">
        <v>2.25</v>
      </c>
      <c r="J114" t="s">
        <v>266</v>
      </c>
      <c r="K114">
        <v>2680</v>
      </c>
      <c r="L114">
        <v>9361</v>
      </c>
      <c r="M114">
        <v>1949</v>
      </c>
      <c r="N114">
        <v>2</v>
      </c>
      <c r="P114">
        <v>98</v>
      </c>
      <c r="Q114" t="s">
        <v>40</v>
      </c>
      <c r="R114" s="1">
        <v>42078</v>
      </c>
      <c r="S114" s="2">
        <v>0.54166666666666663</v>
      </c>
      <c r="T114" s="2">
        <v>0.66666666666666663</v>
      </c>
      <c r="U114" s="1">
        <v>42072</v>
      </c>
      <c r="V114">
        <v>1250000</v>
      </c>
      <c r="W114" s="1">
        <v>35181</v>
      </c>
      <c r="X114">
        <v>263000</v>
      </c>
      <c r="Y114" t="s">
        <v>832</v>
      </c>
      <c r="Z114" t="s">
        <v>42</v>
      </c>
      <c r="AA114">
        <v>721482</v>
      </c>
      <c r="AB114" t="s">
        <v>315</v>
      </c>
      <c r="AC114" t="s">
        <v>44</v>
      </c>
      <c r="AD114" t="s">
        <v>45</v>
      </c>
      <c r="AE114">
        <v>47.605733999999998</v>
      </c>
      <c r="AF114">
        <v>-122.28881199999999</v>
      </c>
      <c r="AG114" t="b">
        <v>0</v>
      </c>
      <c r="AH114" t="str">
        <f>VLOOKUP(C114,Sheet1!A$2:$F$381,3,FALSE)</f>
        <v>Central Area</v>
      </c>
    </row>
    <row r="115" spans="1:34" x14ac:dyDescent="0.35">
      <c r="A115" t="s">
        <v>33</v>
      </c>
      <c r="B115" t="s">
        <v>34</v>
      </c>
      <c r="C115" t="s">
        <v>948</v>
      </c>
      <c r="D115" t="s">
        <v>36</v>
      </c>
      <c r="E115" t="s">
        <v>37</v>
      </c>
      <c r="F115">
        <v>98122</v>
      </c>
      <c r="G115">
        <v>1150000</v>
      </c>
      <c r="H115">
        <v>4</v>
      </c>
      <c r="I115">
        <v>2.25</v>
      </c>
      <c r="J115" t="s">
        <v>163</v>
      </c>
      <c r="K115">
        <v>2820</v>
      </c>
      <c r="L115">
        <v>5000</v>
      </c>
      <c r="M115">
        <v>1926</v>
      </c>
      <c r="N115">
        <v>1</v>
      </c>
      <c r="P115">
        <v>55</v>
      </c>
      <c r="Q115" t="s">
        <v>40</v>
      </c>
      <c r="V115">
        <v>1150000</v>
      </c>
      <c r="W115" s="1">
        <v>38132</v>
      </c>
      <c r="X115">
        <v>790000</v>
      </c>
      <c r="Y115" t="s">
        <v>949</v>
      </c>
      <c r="Z115" t="s">
        <v>42</v>
      </c>
      <c r="AA115">
        <v>732311</v>
      </c>
      <c r="AB115" t="s">
        <v>114</v>
      </c>
      <c r="AC115" t="s">
        <v>44</v>
      </c>
      <c r="AD115" t="s">
        <v>45</v>
      </c>
      <c r="AE115">
        <v>47.609707999999998</v>
      </c>
      <c r="AF115">
        <v>-122.28686999999999</v>
      </c>
      <c r="AG115" t="b">
        <v>0</v>
      </c>
      <c r="AH115" t="str">
        <f>VLOOKUP(C115,Sheet1!A$2:$F$381,3,FALSE)</f>
        <v>Central Area</v>
      </c>
    </row>
    <row r="116" spans="1:34" x14ac:dyDescent="0.35">
      <c r="A116" t="s">
        <v>33</v>
      </c>
      <c r="B116" t="s">
        <v>34</v>
      </c>
      <c r="C116" t="s">
        <v>313</v>
      </c>
      <c r="D116" t="s">
        <v>36</v>
      </c>
      <c r="E116" t="s">
        <v>37</v>
      </c>
      <c r="F116">
        <v>98105</v>
      </c>
      <c r="G116">
        <v>1145000</v>
      </c>
      <c r="H116">
        <v>9</v>
      </c>
      <c r="I116">
        <v>6</v>
      </c>
      <c r="J116" t="s">
        <v>130</v>
      </c>
      <c r="K116">
        <v>4605</v>
      </c>
      <c r="L116">
        <v>3778</v>
      </c>
      <c r="M116">
        <v>2012</v>
      </c>
      <c r="N116">
        <v>1</v>
      </c>
      <c r="P116">
        <v>308</v>
      </c>
      <c r="Q116" t="s">
        <v>40</v>
      </c>
      <c r="V116">
        <v>1145000</v>
      </c>
      <c r="Y116" t="s">
        <v>314</v>
      </c>
      <c r="Z116" t="s">
        <v>42</v>
      </c>
      <c r="AA116">
        <v>630598</v>
      </c>
      <c r="AB116" t="s">
        <v>315</v>
      </c>
      <c r="AC116" t="s">
        <v>44</v>
      </c>
      <c r="AD116" t="s">
        <v>45</v>
      </c>
      <c r="AE116">
        <v>47.667282999999998</v>
      </c>
      <c r="AF116">
        <v>-122.320852</v>
      </c>
      <c r="AG116" t="b">
        <v>0</v>
      </c>
      <c r="AH116" t="str">
        <f>VLOOKUP(C116,Sheet1!A$2:$F$381,3,FALSE)</f>
        <v>Wallingford</v>
      </c>
    </row>
    <row r="117" spans="1:34" x14ac:dyDescent="0.35">
      <c r="A117" t="s">
        <v>33</v>
      </c>
      <c r="B117" t="s">
        <v>34</v>
      </c>
      <c r="C117" t="s">
        <v>431</v>
      </c>
      <c r="D117" t="s">
        <v>36</v>
      </c>
      <c r="E117" t="s">
        <v>37</v>
      </c>
      <c r="F117">
        <v>98105</v>
      </c>
      <c r="G117">
        <v>1145000</v>
      </c>
      <c r="H117">
        <v>7</v>
      </c>
      <c r="I117">
        <v>6.25</v>
      </c>
      <c r="J117" t="s">
        <v>130</v>
      </c>
      <c r="K117">
        <v>4214</v>
      </c>
      <c r="L117">
        <v>9062</v>
      </c>
      <c r="M117">
        <v>1915</v>
      </c>
      <c r="N117">
        <v>1</v>
      </c>
      <c r="P117">
        <v>1</v>
      </c>
      <c r="Q117" t="s">
        <v>40</v>
      </c>
      <c r="V117">
        <v>1145000</v>
      </c>
      <c r="Y117" t="s">
        <v>432</v>
      </c>
      <c r="Z117" t="s">
        <v>42</v>
      </c>
      <c r="AA117">
        <v>753202</v>
      </c>
      <c r="AB117" t="s">
        <v>57</v>
      </c>
      <c r="AC117" t="s">
        <v>44</v>
      </c>
      <c r="AD117" t="s">
        <v>45</v>
      </c>
      <c r="AE117">
        <v>47.665112000000001</v>
      </c>
      <c r="AF117">
        <v>-122.304827</v>
      </c>
      <c r="AG117" t="b">
        <v>0</v>
      </c>
      <c r="AH117" t="str">
        <f>VLOOKUP(C117,Sheet1!A$2:$F$381,3,FALSE)</f>
        <v>Wallingford</v>
      </c>
    </row>
    <row r="118" spans="1:34" x14ac:dyDescent="0.35">
      <c r="A118" t="s">
        <v>33</v>
      </c>
      <c r="B118" t="s">
        <v>34</v>
      </c>
      <c r="C118" t="s">
        <v>258</v>
      </c>
      <c r="D118" t="s">
        <v>36</v>
      </c>
      <c r="E118" t="s">
        <v>37</v>
      </c>
      <c r="F118">
        <v>98199</v>
      </c>
      <c r="G118">
        <v>1140000</v>
      </c>
      <c r="H118">
        <v>3</v>
      </c>
      <c r="I118">
        <v>2.5</v>
      </c>
      <c r="J118" t="s">
        <v>38</v>
      </c>
      <c r="K118">
        <v>3070</v>
      </c>
      <c r="L118">
        <v>5675</v>
      </c>
      <c r="M118">
        <v>1939</v>
      </c>
      <c r="N118">
        <v>1</v>
      </c>
      <c r="O118" t="s">
        <v>39</v>
      </c>
      <c r="P118">
        <v>52</v>
      </c>
      <c r="Q118" t="s">
        <v>40</v>
      </c>
      <c r="V118">
        <v>1140000</v>
      </c>
      <c r="Y118" t="s">
        <v>259</v>
      </c>
      <c r="Z118" t="s">
        <v>42</v>
      </c>
      <c r="AA118">
        <v>731532</v>
      </c>
      <c r="AB118" t="s">
        <v>80</v>
      </c>
      <c r="AC118" t="s">
        <v>44</v>
      </c>
      <c r="AD118" t="s">
        <v>45</v>
      </c>
      <c r="AE118">
        <v>47.641012000000003</v>
      </c>
      <c r="AF118">
        <v>-122.405933</v>
      </c>
      <c r="AG118" t="b">
        <v>0</v>
      </c>
      <c r="AH118" t="str">
        <f>VLOOKUP(C118,Sheet1!A$2:$F$381,3,FALSE)</f>
        <v>Magnolia</v>
      </c>
    </row>
    <row r="119" spans="1:34" x14ac:dyDescent="0.35">
      <c r="A119" t="s">
        <v>33</v>
      </c>
      <c r="B119" t="s">
        <v>53</v>
      </c>
      <c r="C119" t="s">
        <v>310</v>
      </c>
      <c r="D119" t="s">
        <v>36</v>
      </c>
      <c r="E119" t="s">
        <v>37</v>
      </c>
      <c r="F119">
        <v>98101</v>
      </c>
      <c r="G119">
        <v>1125000</v>
      </c>
      <c r="H119">
        <v>2</v>
      </c>
      <c r="I119">
        <v>1.75</v>
      </c>
      <c r="J119" t="s">
        <v>55</v>
      </c>
      <c r="K119">
        <v>1993</v>
      </c>
      <c r="L119">
        <v>6485</v>
      </c>
      <c r="M119">
        <v>1913</v>
      </c>
      <c r="N119">
        <v>0</v>
      </c>
      <c r="P119">
        <v>248</v>
      </c>
      <c r="Q119" t="s">
        <v>40</v>
      </c>
      <c r="U119" s="1">
        <v>41892</v>
      </c>
      <c r="V119">
        <v>1200000</v>
      </c>
      <c r="W119" s="1">
        <v>33008</v>
      </c>
      <c r="X119">
        <v>460000</v>
      </c>
      <c r="Y119" t="s">
        <v>311</v>
      </c>
      <c r="Z119" t="s">
        <v>42</v>
      </c>
      <c r="AA119">
        <v>662274</v>
      </c>
      <c r="AB119" t="s">
        <v>312</v>
      </c>
      <c r="AC119" t="s">
        <v>44</v>
      </c>
      <c r="AD119" t="s">
        <v>45</v>
      </c>
      <c r="AE119">
        <v>47.610171999999999</v>
      </c>
      <c r="AF119">
        <v>-122.338655</v>
      </c>
      <c r="AG119" t="b">
        <v>0</v>
      </c>
      <c r="AH119" t="str">
        <f>VLOOKUP(C119,Sheet1!A$2:$F$381,3,FALSE)</f>
        <v>Belltown</v>
      </c>
    </row>
    <row r="120" spans="1:34" x14ac:dyDescent="0.35">
      <c r="A120" t="s">
        <v>33</v>
      </c>
      <c r="B120" t="s">
        <v>53</v>
      </c>
      <c r="C120" t="s">
        <v>823</v>
      </c>
      <c r="D120" t="s">
        <v>36</v>
      </c>
      <c r="E120" t="s">
        <v>37</v>
      </c>
      <c r="F120">
        <v>98121</v>
      </c>
      <c r="G120">
        <v>1100000</v>
      </c>
      <c r="H120">
        <v>2</v>
      </c>
      <c r="I120">
        <v>2</v>
      </c>
      <c r="J120" t="s">
        <v>55</v>
      </c>
      <c r="K120">
        <v>1581</v>
      </c>
      <c r="M120">
        <v>1982</v>
      </c>
      <c r="N120">
        <v>1</v>
      </c>
      <c r="O120" t="s">
        <v>39</v>
      </c>
      <c r="P120">
        <v>6</v>
      </c>
      <c r="Q120" t="s">
        <v>40</v>
      </c>
      <c r="V120">
        <v>1100000</v>
      </c>
      <c r="W120" s="1">
        <v>39176</v>
      </c>
      <c r="X120">
        <v>1125000</v>
      </c>
      <c r="Y120" t="s">
        <v>824</v>
      </c>
      <c r="Z120" t="s">
        <v>42</v>
      </c>
      <c r="AA120">
        <v>750259</v>
      </c>
      <c r="AB120" t="s">
        <v>184</v>
      </c>
      <c r="AC120" t="s">
        <v>44</v>
      </c>
      <c r="AD120" t="s">
        <v>45</v>
      </c>
      <c r="AE120">
        <v>47.610947000000003</v>
      </c>
      <c r="AF120">
        <v>-122.34347200000001</v>
      </c>
      <c r="AG120" t="b">
        <v>0</v>
      </c>
      <c r="AH120" t="str">
        <f>VLOOKUP(C120,Sheet1!A$2:$F$381,3,FALSE)</f>
        <v>Belltown</v>
      </c>
    </row>
    <row r="121" spans="1:34" x14ac:dyDescent="0.35">
      <c r="A121" t="s">
        <v>33</v>
      </c>
      <c r="B121" t="s">
        <v>34</v>
      </c>
      <c r="C121" t="s">
        <v>708</v>
      </c>
      <c r="D121" t="s">
        <v>36</v>
      </c>
      <c r="E121" t="s">
        <v>37</v>
      </c>
      <c r="F121">
        <v>98119</v>
      </c>
      <c r="G121">
        <v>1095000</v>
      </c>
      <c r="H121">
        <v>3</v>
      </c>
      <c r="I121">
        <v>2.75</v>
      </c>
      <c r="J121" t="s">
        <v>148</v>
      </c>
      <c r="K121">
        <v>2710</v>
      </c>
      <c r="L121">
        <v>3600</v>
      </c>
      <c r="M121">
        <v>1913</v>
      </c>
      <c r="N121">
        <v>1</v>
      </c>
      <c r="P121">
        <v>6</v>
      </c>
      <c r="Q121" t="s">
        <v>40</v>
      </c>
      <c r="V121">
        <v>1095000</v>
      </c>
      <c r="W121" s="1">
        <v>41537</v>
      </c>
      <c r="X121">
        <v>963500</v>
      </c>
      <c r="Y121" t="s">
        <v>709</v>
      </c>
      <c r="Z121" t="s">
        <v>42</v>
      </c>
      <c r="AA121">
        <v>751424</v>
      </c>
      <c r="AB121" t="s">
        <v>138</v>
      </c>
      <c r="AC121" t="s">
        <v>44</v>
      </c>
      <c r="AD121" t="s">
        <v>45</v>
      </c>
      <c r="AE121">
        <v>47.638382999999997</v>
      </c>
      <c r="AF121">
        <v>-122.361895</v>
      </c>
      <c r="AG121" t="b">
        <v>0</v>
      </c>
      <c r="AH121" t="str">
        <f>VLOOKUP(C121,Sheet1!A$2:$F$381,3,FALSE)</f>
        <v>Queen Anne</v>
      </c>
    </row>
    <row r="122" spans="1:34" x14ac:dyDescent="0.35">
      <c r="A122" t="s">
        <v>33</v>
      </c>
      <c r="B122" t="s">
        <v>34</v>
      </c>
      <c r="C122" t="s">
        <v>799</v>
      </c>
      <c r="D122" t="s">
        <v>36</v>
      </c>
      <c r="E122" t="s">
        <v>37</v>
      </c>
      <c r="F122">
        <v>98105</v>
      </c>
      <c r="G122">
        <v>1095000</v>
      </c>
      <c r="H122">
        <v>3</v>
      </c>
      <c r="I122">
        <v>2.75</v>
      </c>
      <c r="J122" t="s">
        <v>126</v>
      </c>
      <c r="K122">
        <v>4070</v>
      </c>
      <c r="L122">
        <v>9095</v>
      </c>
      <c r="M122">
        <v>1950</v>
      </c>
      <c r="N122">
        <v>2</v>
      </c>
      <c r="O122" t="s">
        <v>39</v>
      </c>
      <c r="P122">
        <v>50</v>
      </c>
      <c r="Q122" t="s">
        <v>40</v>
      </c>
      <c r="V122">
        <v>1095000</v>
      </c>
      <c r="W122" s="1">
        <v>39253</v>
      </c>
      <c r="X122">
        <v>850000</v>
      </c>
      <c r="Y122" t="s">
        <v>800</v>
      </c>
      <c r="Z122" t="s">
        <v>42</v>
      </c>
      <c r="AA122">
        <v>733609</v>
      </c>
      <c r="AB122" t="s">
        <v>104</v>
      </c>
      <c r="AC122" t="s">
        <v>44</v>
      </c>
      <c r="AD122" t="s">
        <v>45</v>
      </c>
      <c r="AE122">
        <v>47.669606000000002</v>
      </c>
      <c r="AF122">
        <v>-122.27097999999999</v>
      </c>
      <c r="AG122" t="b">
        <v>0</v>
      </c>
      <c r="AH122" t="str">
        <f>VLOOKUP(C122,Sheet1!A$2:$F$381,3,FALSE)</f>
        <v>Laurelhurst</v>
      </c>
    </row>
    <row r="123" spans="1:34" x14ac:dyDescent="0.35">
      <c r="A123" t="s">
        <v>330</v>
      </c>
      <c r="B123" t="s">
        <v>34</v>
      </c>
      <c r="C123" t="s">
        <v>360</v>
      </c>
      <c r="D123" t="s">
        <v>36</v>
      </c>
      <c r="E123" t="s">
        <v>37</v>
      </c>
      <c r="G123">
        <v>1092950</v>
      </c>
      <c r="H123">
        <v>4</v>
      </c>
      <c r="I123">
        <v>3</v>
      </c>
      <c r="J123" t="s">
        <v>332</v>
      </c>
      <c r="K123">
        <v>2544</v>
      </c>
      <c r="M123">
        <v>2015</v>
      </c>
      <c r="N123">
        <v>2</v>
      </c>
      <c r="P123">
        <v>196</v>
      </c>
      <c r="Q123" t="s">
        <v>40</v>
      </c>
      <c r="U123" s="1">
        <v>41970</v>
      </c>
      <c r="V123">
        <v>1112950</v>
      </c>
      <c r="Y123" t="s">
        <v>361</v>
      </c>
      <c r="Z123" t="s">
        <v>334</v>
      </c>
      <c r="AA123">
        <v>1091357</v>
      </c>
      <c r="AB123" t="s">
        <v>335</v>
      </c>
      <c r="AC123" t="s">
        <v>44</v>
      </c>
      <c r="AD123" t="s">
        <v>45</v>
      </c>
      <c r="AE123">
        <v>47.648642000000002</v>
      </c>
      <c r="AF123">
        <v>-122.40719199999999</v>
      </c>
      <c r="AG123" t="b">
        <v>0</v>
      </c>
      <c r="AH123" t="str">
        <f>VLOOKUP(C123,Sheet1!A$2:$F$381,3,FALSE)</f>
        <v>Magnolia</v>
      </c>
    </row>
    <row r="124" spans="1:34" x14ac:dyDescent="0.35">
      <c r="A124" t="s">
        <v>33</v>
      </c>
      <c r="B124" t="s">
        <v>34</v>
      </c>
      <c r="C124" t="s">
        <v>863</v>
      </c>
      <c r="D124" t="s">
        <v>36</v>
      </c>
      <c r="E124" t="s">
        <v>37</v>
      </c>
      <c r="F124">
        <v>98122</v>
      </c>
      <c r="G124">
        <v>1058000</v>
      </c>
      <c r="H124">
        <v>4</v>
      </c>
      <c r="I124">
        <v>2.75</v>
      </c>
      <c r="J124" t="s">
        <v>266</v>
      </c>
      <c r="K124">
        <v>2940</v>
      </c>
      <c r="L124">
        <v>8050</v>
      </c>
      <c r="M124">
        <v>1958</v>
      </c>
      <c r="N124">
        <v>2</v>
      </c>
      <c r="O124" t="s">
        <v>39</v>
      </c>
      <c r="P124">
        <v>33</v>
      </c>
      <c r="Q124" t="s">
        <v>40</v>
      </c>
      <c r="U124" s="1">
        <v>42061</v>
      </c>
      <c r="V124">
        <v>1087000</v>
      </c>
      <c r="W124" s="1">
        <v>37915</v>
      </c>
      <c r="X124">
        <v>740000</v>
      </c>
      <c r="Y124" t="s">
        <v>864</v>
      </c>
      <c r="Z124" t="s">
        <v>42</v>
      </c>
      <c r="AA124">
        <v>736373</v>
      </c>
      <c r="AB124" t="s">
        <v>228</v>
      </c>
      <c r="AC124" t="s">
        <v>44</v>
      </c>
      <c r="AD124" t="s">
        <v>45</v>
      </c>
      <c r="AE124">
        <v>47.605415999999998</v>
      </c>
      <c r="AF124">
        <v>-122.285856</v>
      </c>
      <c r="AG124" t="b">
        <v>0</v>
      </c>
      <c r="AH124" t="str">
        <f>VLOOKUP(C124,Sheet1!A$2:$F$381,3,FALSE)</f>
        <v>Central Area</v>
      </c>
    </row>
    <row r="125" spans="1:34" x14ac:dyDescent="0.35">
      <c r="A125" t="s">
        <v>33</v>
      </c>
      <c r="B125" t="s">
        <v>34</v>
      </c>
      <c r="C125" t="s">
        <v>35</v>
      </c>
      <c r="D125" t="s">
        <v>36</v>
      </c>
      <c r="E125" t="s">
        <v>37</v>
      </c>
      <c r="F125">
        <v>98199</v>
      </c>
      <c r="G125">
        <v>1054950</v>
      </c>
      <c r="H125">
        <v>4</v>
      </c>
      <c r="I125">
        <v>3.5</v>
      </c>
      <c r="J125" t="s">
        <v>38</v>
      </c>
      <c r="K125">
        <v>2544</v>
      </c>
      <c r="L125">
        <v>3280</v>
      </c>
      <c r="M125">
        <v>2014</v>
      </c>
      <c r="N125">
        <v>2</v>
      </c>
      <c r="O125" t="s">
        <v>39</v>
      </c>
      <c r="P125">
        <v>46</v>
      </c>
      <c r="Q125" t="s">
        <v>40</v>
      </c>
      <c r="V125">
        <v>1054950</v>
      </c>
      <c r="Y125" t="s">
        <v>41</v>
      </c>
      <c r="Z125" t="s">
        <v>42</v>
      </c>
      <c r="AA125">
        <v>735519</v>
      </c>
      <c r="AB125" t="s">
        <v>43</v>
      </c>
      <c r="AC125" t="s">
        <v>44</v>
      </c>
      <c r="AD125" t="s">
        <v>45</v>
      </c>
      <c r="AE125">
        <v>47.648308</v>
      </c>
      <c r="AF125">
        <v>-122.40840300000001</v>
      </c>
      <c r="AG125" t="b">
        <v>0</v>
      </c>
      <c r="AH125" t="str">
        <f>VLOOKUP(C125,Sheet1!A$2:$F$381,3,FALSE)</f>
        <v>Magnolia</v>
      </c>
    </row>
    <row r="126" spans="1:34" x14ac:dyDescent="0.35">
      <c r="A126" t="s">
        <v>33</v>
      </c>
      <c r="B126" t="s">
        <v>34</v>
      </c>
      <c r="C126" t="s">
        <v>366</v>
      </c>
      <c r="D126" t="s">
        <v>36</v>
      </c>
      <c r="E126" t="s">
        <v>37</v>
      </c>
      <c r="F126">
        <v>98199</v>
      </c>
      <c r="G126">
        <v>1050000</v>
      </c>
      <c r="H126">
        <v>5</v>
      </c>
      <c r="I126">
        <v>2.5</v>
      </c>
      <c r="J126" t="s">
        <v>38</v>
      </c>
      <c r="K126">
        <v>2770</v>
      </c>
      <c r="L126">
        <v>5800</v>
      </c>
      <c r="M126">
        <v>1959</v>
      </c>
      <c r="N126">
        <v>2</v>
      </c>
      <c r="O126" t="s">
        <v>39</v>
      </c>
      <c r="P126">
        <v>6</v>
      </c>
      <c r="Q126" t="s">
        <v>40</v>
      </c>
      <c r="V126">
        <v>1050000</v>
      </c>
      <c r="W126" s="1">
        <v>38660</v>
      </c>
      <c r="X126">
        <v>800000</v>
      </c>
      <c r="Y126" t="s">
        <v>367</v>
      </c>
      <c r="Z126" t="s">
        <v>42</v>
      </c>
      <c r="AA126">
        <v>750550</v>
      </c>
      <c r="AB126" t="s">
        <v>52</v>
      </c>
      <c r="AC126" t="s">
        <v>44</v>
      </c>
      <c r="AD126" t="s">
        <v>45</v>
      </c>
      <c r="AE126">
        <v>47.649594</v>
      </c>
      <c r="AF126">
        <v>-122.412763</v>
      </c>
      <c r="AG126" t="b">
        <v>0</v>
      </c>
      <c r="AH126" t="str">
        <f>VLOOKUP(C126,Sheet1!A$2:$F$381,3,FALSE)</f>
        <v>Magnolia</v>
      </c>
    </row>
    <row r="127" spans="1:34" x14ac:dyDescent="0.35">
      <c r="A127" t="s">
        <v>33</v>
      </c>
      <c r="B127" t="s">
        <v>53</v>
      </c>
      <c r="C127" t="s">
        <v>608</v>
      </c>
      <c r="D127" t="s">
        <v>36</v>
      </c>
      <c r="E127" t="s">
        <v>37</v>
      </c>
      <c r="F127">
        <v>98105</v>
      </c>
      <c r="G127">
        <v>1050000</v>
      </c>
      <c r="H127">
        <v>3</v>
      </c>
      <c r="I127">
        <v>2</v>
      </c>
      <c r="J127" t="s">
        <v>122</v>
      </c>
      <c r="K127">
        <v>1985</v>
      </c>
      <c r="L127">
        <v>21832</v>
      </c>
      <c r="M127">
        <v>1997</v>
      </c>
      <c r="N127">
        <v>2</v>
      </c>
      <c r="O127" t="s">
        <v>39</v>
      </c>
      <c r="P127">
        <v>47</v>
      </c>
      <c r="Q127" t="s">
        <v>40</v>
      </c>
      <c r="V127">
        <v>1050000</v>
      </c>
      <c r="Y127" t="s">
        <v>609</v>
      </c>
      <c r="Z127" t="s">
        <v>42</v>
      </c>
      <c r="AA127">
        <v>732247</v>
      </c>
      <c r="AB127" t="s">
        <v>141</v>
      </c>
      <c r="AC127" t="s">
        <v>44</v>
      </c>
      <c r="AD127" t="s">
        <v>45</v>
      </c>
      <c r="AE127">
        <v>47.654916999999998</v>
      </c>
      <c r="AF127">
        <v>-122.326324</v>
      </c>
      <c r="AG127" t="b">
        <v>0</v>
      </c>
      <c r="AH127" t="str">
        <f>VLOOKUP(C127,Sheet1!A$2:$F$381,3,FALSE)</f>
        <v>Wallingford</v>
      </c>
    </row>
    <row r="128" spans="1:34" x14ac:dyDescent="0.35">
      <c r="A128" t="s">
        <v>33</v>
      </c>
      <c r="B128" t="s">
        <v>53</v>
      </c>
      <c r="C128" t="s">
        <v>730</v>
      </c>
      <c r="D128" t="s">
        <v>36</v>
      </c>
      <c r="E128" t="s">
        <v>37</v>
      </c>
      <c r="F128">
        <v>98102</v>
      </c>
      <c r="G128">
        <v>1050000</v>
      </c>
      <c r="H128">
        <v>2</v>
      </c>
      <c r="I128">
        <v>2.5</v>
      </c>
      <c r="J128" t="s">
        <v>86</v>
      </c>
      <c r="K128">
        <v>1635</v>
      </c>
      <c r="M128">
        <v>2005</v>
      </c>
      <c r="N128">
        <v>2</v>
      </c>
      <c r="O128" t="s">
        <v>39</v>
      </c>
      <c r="P128">
        <v>7</v>
      </c>
      <c r="Q128" t="s">
        <v>40</v>
      </c>
      <c r="V128">
        <v>1050000</v>
      </c>
      <c r="W128" s="1">
        <v>40844</v>
      </c>
      <c r="X128">
        <v>822500</v>
      </c>
      <c r="Y128" t="s">
        <v>731</v>
      </c>
      <c r="Z128" t="s">
        <v>42</v>
      </c>
      <c r="AA128">
        <v>750450</v>
      </c>
      <c r="AB128" t="s">
        <v>732</v>
      </c>
      <c r="AC128" t="s">
        <v>44</v>
      </c>
      <c r="AD128" t="s">
        <v>45</v>
      </c>
      <c r="AE128">
        <v>47.625669000000002</v>
      </c>
      <c r="AF128">
        <v>-122.32316899999999</v>
      </c>
      <c r="AG128" t="b">
        <v>0</v>
      </c>
      <c r="AH128" t="str">
        <f>VLOOKUP(C128,Sheet1!A$2:$F$381,3,FALSE)</f>
        <v>Capitol Hill</v>
      </c>
    </row>
    <row r="129" spans="1:34" x14ac:dyDescent="0.35">
      <c r="A129" t="s">
        <v>33</v>
      </c>
      <c r="B129" t="s">
        <v>53</v>
      </c>
      <c r="C129" t="s">
        <v>282</v>
      </c>
      <c r="D129" t="s">
        <v>36</v>
      </c>
      <c r="E129" t="s">
        <v>37</v>
      </c>
      <c r="F129">
        <v>98109</v>
      </c>
      <c r="G129">
        <v>1027000</v>
      </c>
      <c r="H129">
        <v>0</v>
      </c>
      <c r="J129" t="s">
        <v>283</v>
      </c>
      <c r="K129">
        <v>2237</v>
      </c>
      <c r="L129">
        <v>4772</v>
      </c>
      <c r="M129">
        <v>2011</v>
      </c>
      <c r="N129">
        <v>2</v>
      </c>
      <c r="O129" t="s">
        <v>39</v>
      </c>
      <c r="P129">
        <v>29</v>
      </c>
      <c r="Q129" t="s">
        <v>40</v>
      </c>
      <c r="V129">
        <v>1027000</v>
      </c>
      <c r="Y129" t="s">
        <v>284</v>
      </c>
      <c r="Z129" t="s">
        <v>42</v>
      </c>
      <c r="AA129">
        <v>741594</v>
      </c>
      <c r="AB129" t="s">
        <v>228</v>
      </c>
      <c r="AC129" t="s">
        <v>44</v>
      </c>
      <c r="AD129" t="s">
        <v>45</v>
      </c>
      <c r="AE129">
        <v>47.623775000000002</v>
      </c>
      <c r="AF129">
        <v>-122.33028400000001</v>
      </c>
      <c r="AG129" t="b">
        <v>0</v>
      </c>
      <c r="AH129" t="str">
        <f>VLOOKUP(C129,Sheet1!A$2:$F$381,3,FALSE)</f>
        <v>Capitol Hill</v>
      </c>
    </row>
    <row r="130" spans="1:34" x14ac:dyDescent="0.35">
      <c r="A130" t="s">
        <v>33</v>
      </c>
      <c r="B130" t="s">
        <v>34</v>
      </c>
      <c r="C130" t="s">
        <v>807</v>
      </c>
      <c r="D130" t="s">
        <v>36</v>
      </c>
      <c r="E130" t="s">
        <v>37</v>
      </c>
      <c r="F130">
        <v>98105</v>
      </c>
      <c r="G130">
        <v>1025000</v>
      </c>
      <c r="H130">
        <v>4</v>
      </c>
      <c r="I130">
        <v>1.75</v>
      </c>
      <c r="J130" t="s">
        <v>126</v>
      </c>
      <c r="K130">
        <v>2570</v>
      </c>
      <c r="L130">
        <v>8400</v>
      </c>
      <c r="M130">
        <v>1949</v>
      </c>
      <c r="N130">
        <v>1</v>
      </c>
      <c r="O130" t="s">
        <v>39</v>
      </c>
      <c r="P130">
        <v>2</v>
      </c>
      <c r="Q130" t="s">
        <v>40</v>
      </c>
      <c r="R130" s="1">
        <v>42078</v>
      </c>
      <c r="S130" s="2">
        <v>0.54166666666666663</v>
      </c>
      <c r="T130" s="2">
        <v>0.66666666666666663</v>
      </c>
      <c r="V130">
        <v>1025000</v>
      </c>
      <c r="W130" s="1">
        <v>41031</v>
      </c>
      <c r="X130">
        <v>862500</v>
      </c>
      <c r="Y130" t="s">
        <v>808</v>
      </c>
      <c r="Z130" t="s">
        <v>42</v>
      </c>
      <c r="AA130">
        <v>751561</v>
      </c>
      <c r="AB130" t="s">
        <v>104</v>
      </c>
      <c r="AC130" t="s">
        <v>44</v>
      </c>
      <c r="AD130" t="s">
        <v>45</v>
      </c>
      <c r="AE130">
        <v>47.671551000000001</v>
      </c>
      <c r="AF130">
        <v>-122.263784</v>
      </c>
      <c r="AG130" t="b">
        <v>0</v>
      </c>
      <c r="AH130" t="str">
        <f>VLOOKUP(C130,Sheet1!A$2:$F$381,3,FALSE)</f>
        <v>Laurelhurst</v>
      </c>
    </row>
    <row r="131" spans="1:34" x14ac:dyDescent="0.35">
      <c r="A131" t="s">
        <v>33</v>
      </c>
      <c r="B131" t="s">
        <v>84</v>
      </c>
      <c r="C131" t="s">
        <v>125</v>
      </c>
      <c r="D131" t="s">
        <v>36</v>
      </c>
      <c r="E131" t="s">
        <v>37</v>
      </c>
      <c r="F131">
        <v>98115</v>
      </c>
      <c r="G131">
        <v>999000</v>
      </c>
      <c r="H131">
        <v>0</v>
      </c>
      <c r="J131" t="s">
        <v>126</v>
      </c>
      <c r="L131">
        <v>12157</v>
      </c>
      <c r="N131">
        <v>0</v>
      </c>
      <c r="P131">
        <v>33</v>
      </c>
      <c r="Q131" t="s">
        <v>40</v>
      </c>
      <c r="U131" s="1">
        <v>42055</v>
      </c>
      <c r="V131">
        <v>1200000</v>
      </c>
      <c r="Y131" t="s">
        <v>127</v>
      </c>
      <c r="Z131" t="s">
        <v>42</v>
      </c>
      <c r="AA131">
        <v>740075</v>
      </c>
      <c r="AB131" t="s">
        <v>128</v>
      </c>
      <c r="AC131" t="s">
        <v>44</v>
      </c>
      <c r="AD131" t="s">
        <v>45</v>
      </c>
      <c r="AE131">
        <v>47.673312000000003</v>
      </c>
      <c r="AF131">
        <v>-122.254769</v>
      </c>
      <c r="AG131" t="b">
        <v>0</v>
      </c>
      <c r="AH131" t="str">
        <f>VLOOKUP(C131,Sheet1!A$2:$F$381,3,FALSE)</f>
        <v>Laurelhurst</v>
      </c>
    </row>
    <row r="132" spans="1:34" x14ac:dyDescent="0.35">
      <c r="A132" t="s">
        <v>33</v>
      </c>
      <c r="B132" t="s">
        <v>53</v>
      </c>
      <c r="C132" t="s">
        <v>66</v>
      </c>
      <c r="D132" t="s">
        <v>36</v>
      </c>
      <c r="E132" t="s">
        <v>37</v>
      </c>
      <c r="F132">
        <v>98104</v>
      </c>
      <c r="G132">
        <v>989000</v>
      </c>
      <c r="H132">
        <v>2</v>
      </c>
      <c r="I132">
        <v>2.25</v>
      </c>
      <c r="J132" t="s">
        <v>55</v>
      </c>
      <c r="K132">
        <v>2624</v>
      </c>
      <c r="M132">
        <v>1904</v>
      </c>
      <c r="N132">
        <v>2</v>
      </c>
      <c r="O132" t="s">
        <v>39</v>
      </c>
      <c r="P132">
        <v>50</v>
      </c>
      <c r="Q132" t="s">
        <v>40</v>
      </c>
      <c r="V132">
        <v>989000</v>
      </c>
      <c r="W132" s="1">
        <v>37592</v>
      </c>
      <c r="X132">
        <v>900000</v>
      </c>
      <c r="Y132" t="s">
        <v>67</v>
      </c>
      <c r="Z132" t="s">
        <v>42</v>
      </c>
      <c r="AA132">
        <v>733943</v>
      </c>
      <c r="AB132" t="s">
        <v>68</v>
      </c>
      <c r="AC132" t="s">
        <v>44</v>
      </c>
      <c r="AD132" t="s">
        <v>45</v>
      </c>
      <c r="AE132">
        <v>47.600454999999997</v>
      </c>
      <c r="AF132">
        <v>-122.329894</v>
      </c>
      <c r="AG132" t="b">
        <v>0</v>
      </c>
      <c r="AH132" t="str">
        <f>VLOOKUP(C132,Sheet1!A$2:$F$381,3,FALSE)</f>
        <v>Belltown</v>
      </c>
    </row>
    <row r="133" spans="1:34" x14ac:dyDescent="0.35">
      <c r="A133" t="s">
        <v>33</v>
      </c>
      <c r="B133" t="s">
        <v>53</v>
      </c>
      <c r="C133" t="s">
        <v>791</v>
      </c>
      <c r="D133" t="s">
        <v>36</v>
      </c>
      <c r="E133" t="s">
        <v>37</v>
      </c>
      <c r="F133">
        <v>98119</v>
      </c>
      <c r="G133">
        <v>988000</v>
      </c>
      <c r="H133">
        <v>2</v>
      </c>
      <c r="I133">
        <v>1.5</v>
      </c>
      <c r="J133" t="s">
        <v>148</v>
      </c>
      <c r="K133">
        <v>1492</v>
      </c>
      <c r="L133">
        <v>64256</v>
      </c>
      <c r="M133">
        <v>1921</v>
      </c>
      <c r="N133">
        <v>2</v>
      </c>
      <c r="O133" t="s">
        <v>39</v>
      </c>
      <c r="P133">
        <v>11</v>
      </c>
      <c r="Q133" t="s">
        <v>40</v>
      </c>
      <c r="R133" s="1">
        <v>42077</v>
      </c>
      <c r="S133" s="2">
        <v>0.5</v>
      </c>
      <c r="T133" s="2">
        <v>0.625</v>
      </c>
      <c r="V133">
        <v>988000</v>
      </c>
      <c r="W133" s="1">
        <v>40298</v>
      </c>
      <c r="X133">
        <v>560000</v>
      </c>
      <c r="Y133" t="s">
        <v>792</v>
      </c>
      <c r="Z133" t="s">
        <v>42</v>
      </c>
      <c r="AA133">
        <v>748118</v>
      </c>
      <c r="AB133" t="s">
        <v>88</v>
      </c>
      <c r="AC133" t="s">
        <v>44</v>
      </c>
      <c r="AD133" t="s">
        <v>45</v>
      </c>
      <c r="AE133">
        <v>47.630012000000001</v>
      </c>
      <c r="AF133">
        <v>-122.358569</v>
      </c>
      <c r="AG133" t="b">
        <v>0</v>
      </c>
      <c r="AH133" t="str">
        <f>VLOOKUP(C133,Sheet1!A$2:$F$381,3,FALSE)</f>
        <v>Queen Anne</v>
      </c>
    </row>
    <row r="134" spans="1:34" x14ac:dyDescent="0.35">
      <c r="A134" t="s">
        <v>33</v>
      </c>
      <c r="B134" t="s">
        <v>34</v>
      </c>
      <c r="C134" t="s">
        <v>651</v>
      </c>
      <c r="D134" t="s">
        <v>36</v>
      </c>
      <c r="E134" t="s">
        <v>37</v>
      </c>
      <c r="F134">
        <v>98119</v>
      </c>
      <c r="G134">
        <v>985000</v>
      </c>
      <c r="H134">
        <v>4</v>
      </c>
      <c r="I134">
        <v>2.5</v>
      </c>
      <c r="J134" t="s">
        <v>148</v>
      </c>
      <c r="K134">
        <v>2980</v>
      </c>
      <c r="L134">
        <v>3600</v>
      </c>
      <c r="M134">
        <v>1912</v>
      </c>
      <c r="N134">
        <v>1</v>
      </c>
      <c r="O134" t="s">
        <v>39</v>
      </c>
      <c r="P134">
        <v>3</v>
      </c>
      <c r="Q134" t="s">
        <v>40</v>
      </c>
      <c r="R134" s="1">
        <v>42077</v>
      </c>
      <c r="S134" s="2">
        <v>0.54166666666666663</v>
      </c>
      <c r="T134" s="2">
        <v>0.66666666666666663</v>
      </c>
      <c r="V134">
        <v>985000</v>
      </c>
      <c r="W134" s="1">
        <v>37644</v>
      </c>
      <c r="X134">
        <v>830000</v>
      </c>
      <c r="Y134" t="s">
        <v>652</v>
      </c>
      <c r="Z134" t="s">
        <v>42</v>
      </c>
      <c r="AA134">
        <v>751568</v>
      </c>
      <c r="AB134" t="s">
        <v>52</v>
      </c>
      <c r="AC134" t="s">
        <v>44</v>
      </c>
      <c r="AD134" t="s">
        <v>45</v>
      </c>
      <c r="AE134">
        <v>47.643000000000001</v>
      </c>
      <c r="AF134">
        <v>-122.369585</v>
      </c>
      <c r="AG134" t="b">
        <v>0</v>
      </c>
      <c r="AH134" t="str">
        <f>VLOOKUP(C134,Sheet1!A$2:$F$381,3,FALSE)</f>
        <v>Queen Anne</v>
      </c>
    </row>
    <row r="135" spans="1:34" x14ac:dyDescent="0.35">
      <c r="A135" t="s">
        <v>33</v>
      </c>
      <c r="B135" t="s">
        <v>53</v>
      </c>
      <c r="C135" t="s">
        <v>740</v>
      </c>
      <c r="D135" t="s">
        <v>36</v>
      </c>
      <c r="E135" t="s">
        <v>37</v>
      </c>
      <c r="F135">
        <v>98101</v>
      </c>
      <c r="G135">
        <v>985000</v>
      </c>
      <c r="H135">
        <v>2</v>
      </c>
      <c r="I135">
        <v>2</v>
      </c>
      <c r="J135" t="s">
        <v>55</v>
      </c>
      <c r="K135">
        <v>1684</v>
      </c>
      <c r="L135">
        <v>14389</v>
      </c>
      <c r="M135">
        <v>2007</v>
      </c>
      <c r="N135">
        <v>2</v>
      </c>
      <c r="O135" t="s">
        <v>39</v>
      </c>
      <c r="P135">
        <v>52</v>
      </c>
      <c r="Q135" t="s">
        <v>40</v>
      </c>
      <c r="V135">
        <v>985000</v>
      </c>
      <c r="W135" s="1">
        <v>40032</v>
      </c>
      <c r="X135">
        <v>760000</v>
      </c>
      <c r="Y135" t="s">
        <v>741</v>
      </c>
      <c r="Z135" t="s">
        <v>42</v>
      </c>
      <c r="AA135">
        <v>731769</v>
      </c>
      <c r="AB135" t="s">
        <v>351</v>
      </c>
      <c r="AC135" t="s">
        <v>44</v>
      </c>
      <c r="AD135" t="s">
        <v>45</v>
      </c>
      <c r="AE135">
        <v>47.616024000000003</v>
      </c>
      <c r="AF135">
        <v>-122.335702</v>
      </c>
      <c r="AG135" t="b">
        <v>0</v>
      </c>
      <c r="AH135" t="str">
        <f>VLOOKUP(C135,Sheet1!A$2:$F$381,3,FALSE)</f>
        <v>Belltown</v>
      </c>
    </row>
    <row r="136" spans="1:34" x14ac:dyDescent="0.35">
      <c r="A136" t="s">
        <v>33</v>
      </c>
      <c r="B136" t="s">
        <v>151</v>
      </c>
      <c r="C136" t="s">
        <v>657</v>
      </c>
      <c r="D136" t="s">
        <v>36</v>
      </c>
      <c r="E136" t="s">
        <v>37</v>
      </c>
      <c r="F136">
        <v>98199</v>
      </c>
      <c r="G136">
        <v>975000</v>
      </c>
      <c r="H136">
        <v>7</v>
      </c>
      <c r="I136">
        <v>5.5</v>
      </c>
      <c r="J136" t="s">
        <v>38</v>
      </c>
      <c r="K136">
        <v>3832</v>
      </c>
      <c r="L136">
        <v>7000</v>
      </c>
      <c r="M136">
        <v>1969</v>
      </c>
      <c r="N136">
        <v>5</v>
      </c>
      <c r="P136">
        <v>1</v>
      </c>
      <c r="Q136" t="s">
        <v>40</v>
      </c>
      <c r="R136" s="1">
        <v>42076</v>
      </c>
      <c r="S136" s="2">
        <v>0.5</v>
      </c>
      <c r="T136" s="2">
        <v>0.54166666666666663</v>
      </c>
      <c r="V136">
        <v>975000</v>
      </c>
      <c r="W136" s="1">
        <v>37988</v>
      </c>
      <c r="X136">
        <v>530000</v>
      </c>
      <c r="Y136" t="s">
        <v>658</v>
      </c>
      <c r="Z136" t="s">
        <v>42</v>
      </c>
      <c r="AA136">
        <v>754276</v>
      </c>
      <c r="AB136" t="s">
        <v>641</v>
      </c>
      <c r="AC136" t="s">
        <v>44</v>
      </c>
      <c r="AD136" t="s">
        <v>45</v>
      </c>
      <c r="AE136">
        <v>47.651304000000003</v>
      </c>
      <c r="AF136">
        <v>-122.38640100000001</v>
      </c>
      <c r="AG136" t="b">
        <v>0</v>
      </c>
      <c r="AH136" t="str">
        <f>VLOOKUP(C136,Sheet1!A$2:$F$381,3,FALSE)</f>
        <v>Magnolia</v>
      </c>
    </row>
    <row r="137" spans="1:34" x14ac:dyDescent="0.35">
      <c r="A137" t="s">
        <v>33</v>
      </c>
      <c r="B137" t="s">
        <v>53</v>
      </c>
      <c r="C137" t="s">
        <v>849</v>
      </c>
      <c r="D137" t="s">
        <v>36</v>
      </c>
      <c r="E137" t="s">
        <v>37</v>
      </c>
      <c r="F137">
        <v>98104</v>
      </c>
      <c r="G137">
        <v>959000</v>
      </c>
      <c r="H137">
        <v>2</v>
      </c>
      <c r="I137">
        <v>2.5</v>
      </c>
      <c r="J137" t="s">
        <v>850</v>
      </c>
      <c r="K137">
        <v>1847</v>
      </c>
      <c r="M137">
        <v>1905</v>
      </c>
      <c r="N137">
        <v>2</v>
      </c>
      <c r="O137" t="s">
        <v>39</v>
      </c>
      <c r="P137">
        <v>35</v>
      </c>
      <c r="Q137" t="s">
        <v>40</v>
      </c>
      <c r="U137" s="1">
        <v>42061</v>
      </c>
      <c r="V137">
        <v>999999</v>
      </c>
      <c r="Y137" t="s">
        <v>851</v>
      </c>
      <c r="Z137" t="s">
        <v>42</v>
      </c>
      <c r="AA137">
        <v>736870</v>
      </c>
      <c r="AB137" t="s">
        <v>348</v>
      </c>
      <c r="AC137" t="s">
        <v>44</v>
      </c>
      <c r="AD137" t="s">
        <v>45</v>
      </c>
      <c r="AE137">
        <v>47.59901</v>
      </c>
      <c r="AF137">
        <v>-122.334614</v>
      </c>
      <c r="AG137" t="b">
        <v>0</v>
      </c>
      <c r="AH137" t="str">
        <f>VLOOKUP(C137,Sheet1!A$2:$F$381,3,FALSE)</f>
        <v>Belltown</v>
      </c>
    </row>
    <row r="138" spans="1:34" x14ac:dyDescent="0.35">
      <c r="A138" t="s">
        <v>33</v>
      </c>
      <c r="B138" t="s">
        <v>34</v>
      </c>
      <c r="C138" t="s">
        <v>441</v>
      </c>
      <c r="D138" t="s">
        <v>36</v>
      </c>
      <c r="E138" t="s">
        <v>37</v>
      </c>
      <c r="F138">
        <v>98112</v>
      </c>
      <c r="G138">
        <v>955000</v>
      </c>
      <c r="H138">
        <v>4</v>
      </c>
      <c r="I138">
        <v>2.25</v>
      </c>
      <c r="J138" t="s">
        <v>277</v>
      </c>
      <c r="K138">
        <v>2320</v>
      </c>
      <c r="L138">
        <v>4000</v>
      </c>
      <c r="M138">
        <v>1946</v>
      </c>
      <c r="N138">
        <v>1</v>
      </c>
      <c r="P138">
        <v>5</v>
      </c>
      <c r="Q138" t="s">
        <v>40</v>
      </c>
      <c r="V138">
        <v>955000</v>
      </c>
      <c r="Y138" t="s">
        <v>442</v>
      </c>
      <c r="Z138" t="s">
        <v>42</v>
      </c>
      <c r="AA138">
        <v>751963</v>
      </c>
      <c r="AB138" t="s">
        <v>315</v>
      </c>
      <c r="AC138" t="s">
        <v>44</v>
      </c>
      <c r="AD138" t="s">
        <v>45</v>
      </c>
      <c r="AE138">
        <v>47.636493000000002</v>
      </c>
      <c r="AF138">
        <v>-122.281182</v>
      </c>
      <c r="AG138" t="b">
        <v>0</v>
      </c>
      <c r="AH138" t="str">
        <f>VLOOKUP(C138,Sheet1!A$2:$F$381,3,FALSE)</f>
        <v>Madison Park</v>
      </c>
    </row>
    <row r="139" spans="1:34" x14ac:dyDescent="0.35">
      <c r="A139" t="s">
        <v>33</v>
      </c>
      <c r="B139" t="s">
        <v>34</v>
      </c>
      <c r="C139" t="s">
        <v>362</v>
      </c>
      <c r="D139" t="s">
        <v>36</v>
      </c>
      <c r="E139" t="s">
        <v>37</v>
      </c>
      <c r="F139">
        <v>98199</v>
      </c>
      <c r="G139">
        <v>950000</v>
      </c>
      <c r="H139">
        <v>4</v>
      </c>
      <c r="I139">
        <v>2</v>
      </c>
      <c r="J139" t="s">
        <v>38</v>
      </c>
      <c r="K139">
        <v>2280</v>
      </c>
      <c r="L139">
        <v>4350</v>
      </c>
      <c r="M139">
        <v>1952</v>
      </c>
      <c r="N139">
        <v>1</v>
      </c>
      <c r="O139" t="s">
        <v>39</v>
      </c>
      <c r="P139">
        <v>12</v>
      </c>
      <c r="Q139" t="s">
        <v>40</v>
      </c>
      <c r="V139">
        <v>950000</v>
      </c>
      <c r="W139" s="1">
        <v>39211</v>
      </c>
      <c r="X139">
        <v>875000</v>
      </c>
      <c r="Y139" t="s">
        <v>363</v>
      </c>
      <c r="Z139" t="s">
        <v>42</v>
      </c>
      <c r="AA139">
        <v>747725</v>
      </c>
      <c r="AB139" t="s">
        <v>359</v>
      </c>
      <c r="AC139" t="s">
        <v>44</v>
      </c>
      <c r="AD139" t="s">
        <v>45</v>
      </c>
      <c r="AE139">
        <v>47.649451999999997</v>
      </c>
      <c r="AF139">
        <v>-122.413422</v>
      </c>
      <c r="AG139" t="b">
        <v>0</v>
      </c>
      <c r="AH139" t="str">
        <f>VLOOKUP(C139,Sheet1!A$2:$F$381,3,FALSE)</f>
        <v>Magnolia</v>
      </c>
    </row>
    <row r="140" spans="1:34" x14ac:dyDescent="0.35">
      <c r="A140" t="s">
        <v>33</v>
      </c>
      <c r="B140" t="s">
        <v>34</v>
      </c>
      <c r="C140" t="s">
        <v>488</v>
      </c>
      <c r="D140" t="s">
        <v>36</v>
      </c>
      <c r="E140" t="s">
        <v>37</v>
      </c>
      <c r="F140">
        <v>98109</v>
      </c>
      <c r="G140">
        <v>950000</v>
      </c>
      <c r="H140">
        <v>3</v>
      </c>
      <c r="I140">
        <v>2</v>
      </c>
      <c r="J140" t="s">
        <v>148</v>
      </c>
      <c r="K140">
        <v>2006</v>
      </c>
      <c r="L140">
        <v>2000</v>
      </c>
      <c r="M140">
        <v>1910</v>
      </c>
      <c r="N140">
        <v>1</v>
      </c>
      <c r="O140" t="s">
        <v>39</v>
      </c>
      <c r="P140">
        <v>13</v>
      </c>
      <c r="Q140" t="s">
        <v>40</v>
      </c>
      <c r="V140">
        <v>950000</v>
      </c>
      <c r="W140" s="1">
        <v>39702</v>
      </c>
      <c r="X140">
        <v>655000</v>
      </c>
      <c r="Y140" t="s">
        <v>489</v>
      </c>
      <c r="Z140" t="s">
        <v>42</v>
      </c>
      <c r="AA140">
        <v>747743</v>
      </c>
      <c r="AB140" t="s">
        <v>150</v>
      </c>
      <c r="AC140" t="s">
        <v>44</v>
      </c>
      <c r="AD140" t="s">
        <v>45</v>
      </c>
      <c r="AE140">
        <v>47.638407999999998</v>
      </c>
      <c r="AF140">
        <v>-122.350193</v>
      </c>
      <c r="AG140" t="b">
        <v>0</v>
      </c>
      <c r="AH140" t="str">
        <f>VLOOKUP(C140,Sheet1!A$2:$F$381,3,FALSE)</f>
        <v>Queen Anne</v>
      </c>
    </row>
    <row r="141" spans="1:34" x14ac:dyDescent="0.35">
      <c r="A141" t="s">
        <v>33</v>
      </c>
      <c r="B141" t="s">
        <v>151</v>
      </c>
      <c r="C141" t="s">
        <v>326</v>
      </c>
      <c r="D141" t="s">
        <v>36</v>
      </c>
      <c r="E141" t="s">
        <v>37</v>
      </c>
      <c r="F141">
        <v>98112</v>
      </c>
      <c r="G141">
        <v>949950</v>
      </c>
      <c r="H141">
        <v>3</v>
      </c>
      <c r="I141">
        <v>5</v>
      </c>
      <c r="J141" t="s">
        <v>86</v>
      </c>
      <c r="K141">
        <v>2068</v>
      </c>
      <c r="L141">
        <v>2264</v>
      </c>
      <c r="M141">
        <v>1927</v>
      </c>
      <c r="N141">
        <v>0</v>
      </c>
      <c r="P141">
        <v>50</v>
      </c>
      <c r="Q141" t="s">
        <v>40</v>
      </c>
      <c r="V141">
        <v>949950</v>
      </c>
      <c r="W141" s="1">
        <v>41444</v>
      </c>
      <c r="X141">
        <v>980000</v>
      </c>
      <c r="Y141" t="s">
        <v>327</v>
      </c>
      <c r="Z141" t="s">
        <v>42</v>
      </c>
      <c r="AA141">
        <v>733948</v>
      </c>
      <c r="AB141" t="s">
        <v>138</v>
      </c>
      <c r="AC141" t="s">
        <v>44</v>
      </c>
      <c r="AD141" t="s">
        <v>45</v>
      </c>
      <c r="AE141">
        <v>47.618757000000002</v>
      </c>
      <c r="AF141">
        <v>-122.307016</v>
      </c>
      <c r="AG141" t="b">
        <v>0</v>
      </c>
      <c r="AH141" t="str">
        <f>VLOOKUP(C141,Sheet1!A$2:$F$381,3,FALSE)</f>
        <v>Central District</v>
      </c>
    </row>
    <row r="142" spans="1:34" x14ac:dyDescent="0.35">
      <c r="A142" t="s">
        <v>33</v>
      </c>
      <c r="B142" t="s">
        <v>100</v>
      </c>
      <c r="C142" t="s">
        <v>372</v>
      </c>
      <c r="D142" t="s">
        <v>36</v>
      </c>
      <c r="E142" t="s">
        <v>37</v>
      </c>
      <c r="F142">
        <v>98199</v>
      </c>
      <c r="G142">
        <v>930000</v>
      </c>
      <c r="H142">
        <v>2</v>
      </c>
      <c r="I142">
        <v>3</v>
      </c>
      <c r="J142" t="s">
        <v>38</v>
      </c>
      <c r="K142">
        <v>2913</v>
      </c>
      <c r="L142">
        <v>1493</v>
      </c>
      <c r="M142">
        <v>2009</v>
      </c>
      <c r="N142">
        <v>1</v>
      </c>
      <c r="O142" t="s">
        <v>39</v>
      </c>
      <c r="P142">
        <v>100</v>
      </c>
      <c r="Q142" t="s">
        <v>40</v>
      </c>
      <c r="R142" s="1">
        <v>42075</v>
      </c>
      <c r="S142" s="2">
        <v>0.45833333333333331</v>
      </c>
      <c r="T142" s="2">
        <v>0.58333333333333337</v>
      </c>
      <c r="U142" s="1">
        <v>42061</v>
      </c>
      <c r="V142">
        <v>970000</v>
      </c>
      <c r="Y142" t="s">
        <v>373</v>
      </c>
      <c r="Z142" t="s">
        <v>42</v>
      </c>
      <c r="AA142">
        <v>720953</v>
      </c>
      <c r="AB142" t="s">
        <v>351</v>
      </c>
      <c r="AC142" t="s">
        <v>44</v>
      </c>
      <c r="AD142" t="s">
        <v>45</v>
      </c>
      <c r="AE142">
        <v>47.639043999999998</v>
      </c>
      <c r="AF142">
        <v>-122.399236</v>
      </c>
      <c r="AG142" t="b">
        <v>0</v>
      </c>
      <c r="AH142" t="str">
        <f>VLOOKUP(C142,Sheet1!A$2:$F$381,3,FALSE)</f>
        <v>Magnolia</v>
      </c>
    </row>
    <row r="143" spans="1:34" x14ac:dyDescent="0.35">
      <c r="A143" t="s">
        <v>33</v>
      </c>
      <c r="B143" t="s">
        <v>34</v>
      </c>
      <c r="C143" t="s">
        <v>494</v>
      </c>
      <c r="D143" t="s">
        <v>36</v>
      </c>
      <c r="E143" t="s">
        <v>37</v>
      </c>
      <c r="F143">
        <v>98109</v>
      </c>
      <c r="G143">
        <v>929000</v>
      </c>
      <c r="H143">
        <v>4</v>
      </c>
      <c r="I143">
        <v>1.75</v>
      </c>
      <c r="J143" t="s">
        <v>148</v>
      </c>
      <c r="K143">
        <v>3100</v>
      </c>
      <c r="L143">
        <v>3690</v>
      </c>
      <c r="M143">
        <v>1906</v>
      </c>
      <c r="N143">
        <v>1</v>
      </c>
      <c r="P143">
        <v>169</v>
      </c>
      <c r="Q143" t="s">
        <v>40</v>
      </c>
      <c r="U143" s="1">
        <v>42066</v>
      </c>
      <c r="V143">
        <v>1100000</v>
      </c>
      <c r="W143" s="1">
        <v>38279</v>
      </c>
      <c r="X143">
        <v>669000</v>
      </c>
      <c r="Y143" t="s">
        <v>495</v>
      </c>
      <c r="Z143" t="s">
        <v>42</v>
      </c>
      <c r="AA143">
        <v>686898</v>
      </c>
      <c r="AB143" t="s">
        <v>359</v>
      </c>
      <c r="AC143" t="s">
        <v>44</v>
      </c>
      <c r="AD143" t="s">
        <v>45</v>
      </c>
      <c r="AE143">
        <v>47.630757000000003</v>
      </c>
      <c r="AF143">
        <v>-122.351828</v>
      </c>
      <c r="AG143" t="b">
        <v>0</v>
      </c>
      <c r="AH143" t="str">
        <f>VLOOKUP(C143,Sheet1!A$2:$F$381,3,FALSE)</f>
        <v>Queen Anne</v>
      </c>
    </row>
    <row r="144" spans="1:34" x14ac:dyDescent="0.35">
      <c r="A144" t="s">
        <v>33</v>
      </c>
      <c r="B144" t="s">
        <v>53</v>
      </c>
      <c r="C144" t="s">
        <v>860</v>
      </c>
      <c r="D144" t="s">
        <v>36</v>
      </c>
      <c r="E144" t="s">
        <v>37</v>
      </c>
      <c r="F144">
        <v>98104</v>
      </c>
      <c r="G144">
        <v>925885</v>
      </c>
      <c r="H144">
        <v>2</v>
      </c>
      <c r="I144">
        <v>2.5</v>
      </c>
      <c r="J144" t="s">
        <v>55</v>
      </c>
      <c r="K144">
        <v>1444</v>
      </c>
      <c r="M144">
        <v>2006</v>
      </c>
      <c r="N144">
        <v>1</v>
      </c>
      <c r="O144" t="s">
        <v>39</v>
      </c>
      <c r="P144">
        <v>288</v>
      </c>
      <c r="Q144" t="s">
        <v>40</v>
      </c>
      <c r="U144" s="1">
        <v>42066</v>
      </c>
      <c r="V144">
        <v>1000000</v>
      </c>
      <c r="Y144" t="s">
        <v>861</v>
      </c>
      <c r="Z144" t="s">
        <v>42</v>
      </c>
      <c r="AA144">
        <v>641963</v>
      </c>
      <c r="AB144" t="s">
        <v>862</v>
      </c>
      <c r="AC144" t="s">
        <v>44</v>
      </c>
      <c r="AD144" t="s">
        <v>45</v>
      </c>
      <c r="AE144">
        <v>47.605049000000001</v>
      </c>
      <c r="AF144">
        <v>-122.336106</v>
      </c>
      <c r="AG144" t="b">
        <v>0</v>
      </c>
      <c r="AH144" t="str">
        <f>VLOOKUP(C144,Sheet1!A$2:$F$381,3,FALSE)</f>
        <v>Belltown</v>
      </c>
    </row>
    <row r="145" spans="1:34" x14ac:dyDescent="0.35">
      <c r="A145" t="s">
        <v>33</v>
      </c>
      <c r="B145" t="s">
        <v>34</v>
      </c>
      <c r="C145" t="s">
        <v>673</v>
      </c>
      <c r="D145" t="s">
        <v>36</v>
      </c>
      <c r="E145" t="s">
        <v>37</v>
      </c>
      <c r="F145">
        <v>98109</v>
      </c>
      <c r="G145">
        <v>925000</v>
      </c>
      <c r="H145">
        <v>3</v>
      </c>
      <c r="I145">
        <v>4</v>
      </c>
      <c r="J145" t="s">
        <v>148</v>
      </c>
      <c r="K145">
        <v>2400</v>
      </c>
      <c r="L145">
        <v>3520</v>
      </c>
      <c r="M145">
        <v>1924</v>
      </c>
      <c r="N145">
        <v>1</v>
      </c>
      <c r="P145">
        <v>5</v>
      </c>
      <c r="Q145" t="s">
        <v>40</v>
      </c>
      <c r="V145">
        <v>925000</v>
      </c>
      <c r="W145" s="1">
        <v>41614</v>
      </c>
      <c r="X145">
        <v>760500</v>
      </c>
      <c r="Y145" t="s">
        <v>674</v>
      </c>
      <c r="Z145" t="s">
        <v>42</v>
      </c>
      <c r="AA145">
        <v>752496</v>
      </c>
      <c r="AB145" t="s">
        <v>138</v>
      </c>
      <c r="AC145" t="s">
        <v>44</v>
      </c>
      <c r="AD145" t="s">
        <v>45</v>
      </c>
      <c r="AE145">
        <v>47.629506999999997</v>
      </c>
      <c r="AF145">
        <v>-122.34591500000001</v>
      </c>
      <c r="AG145" t="b">
        <v>0</v>
      </c>
      <c r="AH145" t="str">
        <f>VLOOKUP(C145,Sheet1!A$2:$F$381,3,FALSE)</f>
        <v>Queen Anne</v>
      </c>
    </row>
    <row r="146" spans="1:34" x14ac:dyDescent="0.35">
      <c r="A146" t="s">
        <v>33</v>
      </c>
      <c r="B146" t="s">
        <v>34</v>
      </c>
      <c r="C146" t="s">
        <v>632</v>
      </c>
      <c r="D146" t="s">
        <v>36</v>
      </c>
      <c r="E146" t="s">
        <v>37</v>
      </c>
      <c r="F146">
        <v>98105</v>
      </c>
      <c r="G146">
        <v>900000</v>
      </c>
      <c r="H146">
        <v>5</v>
      </c>
      <c r="I146">
        <v>3</v>
      </c>
      <c r="J146" t="s">
        <v>122</v>
      </c>
      <c r="K146">
        <v>2990</v>
      </c>
      <c r="L146">
        <v>4325</v>
      </c>
      <c r="M146">
        <v>1922</v>
      </c>
      <c r="N146">
        <v>1</v>
      </c>
      <c r="O146" t="s">
        <v>39</v>
      </c>
      <c r="P146">
        <v>1</v>
      </c>
      <c r="Q146" t="s">
        <v>40</v>
      </c>
      <c r="R146" s="1">
        <v>42077</v>
      </c>
      <c r="S146" s="2">
        <v>0.58333333333333337</v>
      </c>
      <c r="T146" s="2">
        <v>0.66666666666666663</v>
      </c>
      <c r="V146">
        <v>900000</v>
      </c>
      <c r="W146" s="1">
        <v>40277</v>
      </c>
      <c r="X146">
        <v>767500</v>
      </c>
      <c r="Y146" t="s">
        <v>633</v>
      </c>
      <c r="Z146" t="s">
        <v>42</v>
      </c>
      <c r="AA146">
        <v>754180</v>
      </c>
      <c r="AB146" t="s">
        <v>501</v>
      </c>
      <c r="AC146" t="s">
        <v>44</v>
      </c>
      <c r="AD146" t="s">
        <v>45</v>
      </c>
      <c r="AE146">
        <v>47.662812000000002</v>
      </c>
      <c r="AF146">
        <v>-122.325818</v>
      </c>
      <c r="AG146" t="b">
        <v>0</v>
      </c>
      <c r="AH146" t="str">
        <f>VLOOKUP(C146,Sheet1!A$2:$F$381,3,FALSE)</f>
        <v>Wallingford</v>
      </c>
    </row>
    <row r="147" spans="1:34" x14ac:dyDescent="0.35">
      <c r="A147" t="s">
        <v>33</v>
      </c>
      <c r="B147" t="s">
        <v>34</v>
      </c>
      <c r="C147" t="s">
        <v>585</v>
      </c>
      <c r="D147" t="s">
        <v>36</v>
      </c>
      <c r="E147" t="s">
        <v>37</v>
      </c>
      <c r="F147">
        <v>98109</v>
      </c>
      <c r="G147">
        <v>899950</v>
      </c>
      <c r="H147">
        <v>3</v>
      </c>
      <c r="I147">
        <v>1.5</v>
      </c>
      <c r="J147" t="s">
        <v>148</v>
      </c>
      <c r="K147">
        <v>2640</v>
      </c>
      <c r="L147">
        <v>3105</v>
      </c>
      <c r="M147">
        <v>1925</v>
      </c>
      <c r="N147">
        <v>1</v>
      </c>
      <c r="O147" t="s">
        <v>39</v>
      </c>
      <c r="P147">
        <v>48</v>
      </c>
      <c r="Q147" t="s">
        <v>40</v>
      </c>
      <c r="U147" s="1">
        <v>42067</v>
      </c>
      <c r="V147">
        <v>950000</v>
      </c>
      <c r="Y147" t="s">
        <v>586</v>
      </c>
      <c r="Z147" t="s">
        <v>42</v>
      </c>
      <c r="AA147">
        <v>734236</v>
      </c>
      <c r="AB147" t="s">
        <v>80</v>
      </c>
      <c r="AC147" t="s">
        <v>44</v>
      </c>
      <c r="AD147" t="s">
        <v>45</v>
      </c>
      <c r="AE147">
        <v>47.637554000000002</v>
      </c>
      <c r="AF147">
        <v>-122.34734899999999</v>
      </c>
      <c r="AG147" t="b">
        <v>0</v>
      </c>
      <c r="AH147" t="str">
        <f>VLOOKUP(C147,Sheet1!A$2:$F$381,3,FALSE)</f>
        <v>Queen Anne</v>
      </c>
    </row>
    <row r="148" spans="1:34" x14ac:dyDescent="0.35">
      <c r="A148" t="s">
        <v>33</v>
      </c>
      <c r="B148" t="s">
        <v>34</v>
      </c>
      <c r="C148" t="s">
        <v>829</v>
      </c>
      <c r="D148" t="s">
        <v>36</v>
      </c>
      <c r="E148" t="s">
        <v>37</v>
      </c>
      <c r="F148">
        <v>98119</v>
      </c>
      <c r="G148">
        <v>899000</v>
      </c>
      <c r="H148">
        <v>3</v>
      </c>
      <c r="I148">
        <v>1.75</v>
      </c>
      <c r="J148" t="s">
        <v>148</v>
      </c>
      <c r="K148">
        <v>1800</v>
      </c>
      <c r="L148">
        <v>3600</v>
      </c>
      <c r="M148">
        <v>1900</v>
      </c>
      <c r="N148">
        <v>1</v>
      </c>
      <c r="O148" t="s">
        <v>39</v>
      </c>
      <c r="P148">
        <v>6</v>
      </c>
      <c r="Q148" t="s">
        <v>40</v>
      </c>
      <c r="V148">
        <v>899000</v>
      </c>
      <c r="W148" s="1">
        <v>35503</v>
      </c>
      <c r="X148">
        <v>194000</v>
      </c>
      <c r="Y148" t="s">
        <v>830</v>
      </c>
      <c r="Z148" t="s">
        <v>42</v>
      </c>
      <c r="AA148">
        <v>751070</v>
      </c>
      <c r="AB148" t="s">
        <v>120</v>
      </c>
      <c r="AC148" t="s">
        <v>44</v>
      </c>
      <c r="AD148" t="s">
        <v>45</v>
      </c>
      <c r="AE148">
        <v>47.634504999999997</v>
      </c>
      <c r="AF148">
        <v>-122.36580600000001</v>
      </c>
      <c r="AG148" t="b">
        <v>0</v>
      </c>
      <c r="AH148" t="str">
        <f>VLOOKUP(C148,Sheet1!A$2:$F$381,3,FALSE)</f>
        <v>Queen Anne</v>
      </c>
    </row>
    <row r="149" spans="1:34" x14ac:dyDescent="0.35">
      <c r="A149" t="s">
        <v>33</v>
      </c>
      <c r="B149" t="s">
        <v>34</v>
      </c>
      <c r="C149" t="s">
        <v>644</v>
      </c>
      <c r="D149" t="s">
        <v>36</v>
      </c>
      <c r="E149" t="s">
        <v>37</v>
      </c>
      <c r="F149">
        <v>98119</v>
      </c>
      <c r="G149">
        <v>898000</v>
      </c>
      <c r="H149">
        <v>4</v>
      </c>
      <c r="I149">
        <v>3.5</v>
      </c>
      <c r="J149" t="s">
        <v>148</v>
      </c>
      <c r="K149">
        <v>2750</v>
      </c>
      <c r="L149">
        <v>5527</v>
      </c>
      <c r="M149">
        <v>1901</v>
      </c>
      <c r="N149">
        <v>1</v>
      </c>
      <c r="P149">
        <v>152</v>
      </c>
      <c r="Q149" t="s">
        <v>40</v>
      </c>
      <c r="U149" s="1">
        <v>42009</v>
      </c>
      <c r="V149">
        <v>949000</v>
      </c>
      <c r="W149" s="1">
        <v>41547</v>
      </c>
      <c r="X149">
        <v>595000</v>
      </c>
      <c r="Y149" t="s">
        <v>645</v>
      </c>
      <c r="Z149" t="s">
        <v>42</v>
      </c>
      <c r="AA149">
        <v>705850</v>
      </c>
      <c r="AB149" t="s">
        <v>48</v>
      </c>
      <c r="AC149" t="s">
        <v>44</v>
      </c>
      <c r="AD149" t="s">
        <v>45</v>
      </c>
      <c r="AE149">
        <v>47.651277999999998</v>
      </c>
      <c r="AF149">
        <v>-122.367895</v>
      </c>
      <c r="AG149" t="b">
        <v>0</v>
      </c>
      <c r="AH149" t="str">
        <f>VLOOKUP(C149,Sheet1!A$2:$F$381,3,FALSE)</f>
        <v>Queen Anne</v>
      </c>
    </row>
    <row r="150" spans="1:34" x14ac:dyDescent="0.35">
      <c r="A150" t="s">
        <v>33</v>
      </c>
      <c r="B150" t="s">
        <v>34</v>
      </c>
      <c r="C150" t="s">
        <v>139</v>
      </c>
      <c r="D150" t="s">
        <v>36</v>
      </c>
      <c r="E150" t="s">
        <v>37</v>
      </c>
      <c r="F150">
        <v>98102</v>
      </c>
      <c r="G150">
        <v>895000</v>
      </c>
      <c r="H150">
        <v>0</v>
      </c>
      <c r="J150" t="s">
        <v>86</v>
      </c>
      <c r="K150">
        <v>1580</v>
      </c>
      <c r="L150">
        <v>5217</v>
      </c>
      <c r="M150">
        <v>1900</v>
      </c>
      <c r="N150">
        <v>1</v>
      </c>
      <c r="O150" t="s">
        <v>39</v>
      </c>
      <c r="P150">
        <v>294</v>
      </c>
      <c r="Q150" t="s">
        <v>40</v>
      </c>
      <c r="V150">
        <v>895000</v>
      </c>
      <c r="W150" s="1">
        <v>36341</v>
      </c>
      <c r="X150">
        <v>400000</v>
      </c>
      <c r="Y150" t="s">
        <v>140</v>
      </c>
      <c r="Z150" t="s">
        <v>42</v>
      </c>
      <c r="AA150">
        <v>639391</v>
      </c>
      <c r="AB150" t="s">
        <v>141</v>
      </c>
      <c r="AC150" t="s">
        <v>44</v>
      </c>
      <c r="AD150" t="s">
        <v>45</v>
      </c>
      <c r="AE150">
        <v>47.637093999999998</v>
      </c>
      <c r="AF150">
        <v>-122.31975799999999</v>
      </c>
      <c r="AG150" t="b">
        <v>0</v>
      </c>
      <c r="AH150" t="str">
        <f>VLOOKUP(C150,Sheet1!A$2:$F$381,3,FALSE)</f>
        <v>Montlake</v>
      </c>
    </row>
    <row r="151" spans="1:34" x14ac:dyDescent="0.35">
      <c r="A151" t="s">
        <v>33</v>
      </c>
      <c r="B151" t="s">
        <v>151</v>
      </c>
      <c r="C151" t="s">
        <v>439</v>
      </c>
      <c r="D151" t="s">
        <v>36</v>
      </c>
      <c r="E151" t="s">
        <v>37</v>
      </c>
      <c r="F151">
        <v>98105</v>
      </c>
      <c r="G151">
        <v>890000</v>
      </c>
      <c r="H151">
        <v>6</v>
      </c>
      <c r="I151">
        <v>4.5</v>
      </c>
      <c r="J151" t="s">
        <v>74</v>
      </c>
      <c r="K151">
        <v>4150</v>
      </c>
      <c r="L151">
        <v>8064</v>
      </c>
      <c r="M151">
        <v>1959</v>
      </c>
      <c r="N151">
        <v>2</v>
      </c>
      <c r="P151">
        <v>9</v>
      </c>
      <c r="Q151" t="s">
        <v>40</v>
      </c>
      <c r="V151">
        <v>890000</v>
      </c>
      <c r="Y151" t="s">
        <v>440</v>
      </c>
      <c r="Z151" t="s">
        <v>42</v>
      </c>
      <c r="AA151">
        <v>741040</v>
      </c>
      <c r="AB151" t="s">
        <v>57</v>
      </c>
      <c r="AC151" t="s">
        <v>44</v>
      </c>
      <c r="AD151" t="s">
        <v>45</v>
      </c>
      <c r="AE151">
        <v>47.665702000000003</v>
      </c>
      <c r="AF151">
        <v>-122.28032399999999</v>
      </c>
      <c r="AG151" t="b">
        <v>0</v>
      </c>
      <c r="AH151" t="str">
        <f>VLOOKUP(C151,Sheet1!A$2:$F$381,3,FALSE)</f>
        <v>Laurelhurst</v>
      </c>
    </row>
    <row r="152" spans="1:34" x14ac:dyDescent="0.35">
      <c r="A152" t="s">
        <v>33</v>
      </c>
      <c r="B152" t="s">
        <v>53</v>
      </c>
      <c r="C152" t="s">
        <v>784</v>
      </c>
      <c r="D152" t="s">
        <v>36</v>
      </c>
      <c r="E152" t="s">
        <v>37</v>
      </c>
      <c r="F152">
        <v>98119</v>
      </c>
      <c r="G152">
        <v>889000</v>
      </c>
      <c r="H152">
        <v>2</v>
      </c>
      <c r="I152">
        <v>1.75</v>
      </c>
      <c r="J152" t="s">
        <v>148</v>
      </c>
      <c r="K152">
        <v>1338</v>
      </c>
      <c r="M152">
        <v>1921</v>
      </c>
      <c r="N152">
        <v>2</v>
      </c>
      <c r="O152" t="s">
        <v>39</v>
      </c>
      <c r="P152">
        <v>8</v>
      </c>
      <c r="Q152" t="s">
        <v>40</v>
      </c>
      <c r="V152">
        <v>889000</v>
      </c>
      <c r="W152" s="1">
        <v>40641</v>
      </c>
      <c r="X152">
        <v>649000</v>
      </c>
      <c r="Y152" t="s">
        <v>785</v>
      </c>
      <c r="Z152" t="s">
        <v>42</v>
      </c>
      <c r="AA152">
        <v>750539</v>
      </c>
      <c r="AB152" t="s">
        <v>228</v>
      </c>
      <c r="AC152" t="s">
        <v>44</v>
      </c>
      <c r="AD152" t="s">
        <v>45</v>
      </c>
      <c r="AE152">
        <v>47.630012000000001</v>
      </c>
      <c r="AF152">
        <v>-122.358569</v>
      </c>
      <c r="AG152" t="b">
        <v>0</v>
      </c>
      <c r="AH152" t="str">
        <f>VLOOKUP(C152,Sheet1!A$2:$F$381,3,FALSE)</f>
        <v>Queen Anne</v>
      </c>
    </row>
    <row r="153" spans="1:34" x14ac:dyDescent="0.35">
      <c r="A153" t="s">
        <v>33</v>
      </c>
      <c r="B153" t="s">
        <v>96</v>
      </c>
      <c r="C153" t="s">
        <v>121</v>
      </c>
      <c r="D153" t="s">
        <v>36</v>
      </c>
      <c r="E153" t="s">
        <v>37</v>
      </c>
      <c r="F153">
        <v>98103</v>
      </c>
      <c r="G153">
        <v>875000</v>
      </c>
      <c r="H153">
        <v>6</v>
      </c>
      <c r="I153">
        <v>6</v>
      </c>
      <c r="J153" t="s">
        <v>122</v>
      </c>
      <c r="K153">
        <v>2840</v>
      </c>
      <c r="L153">
        <v>4300</v>
      </c>
      <c r="M153">
        <v>1957</v>
      </c>
      <c r="N153">
        <v>4</v>
      </c>
      <c r="P153">
        <v>19</v>
      </c>
      <c r="Q153" t="s">
        <v>40</v>
      </c>
      <c r="V153">
        <v>875000</v>
      </c>
      <c r="Y153" t="s">
        <v>123</v>
      </c>
      <c r="Z153" t="s">
        <v>42</v>
      </c>
      <c r="AA153">
        <v>745155</v>
      </c>
      <c r="AB153" t="s">
        <v>124</v>
      </c>
      <c r="AC153" t="s">
        <v>44</v>
      </c>
      <c r="AD153" t="s">
        <v>45</v>
      </c>
      <c r="AE153">
        <v>47.662644</v>
      </c>
      <c r="AF153">
        <v>-122.342322</v>
      </c>
      <c r="AG153" t="b">
        <v>0</v>
      </c>
      <c r="AH153" t="str">
        <f>VLOOKUP(C153,Sheet1!A$2:$F$381,3,FALSE)</f>
        <v>Wallingford</v>
      </c>
    </row>
    <row r="154" spans="1:34" x14ac:dyDescent="0.35">
      <c r="A154" t="s">
        <v>33</v>
      </c>
      <c r="B154" t="s">
        <v>151</v>
      </c>
      <c r="C154" t="s">
        <v>679</v>
      </c>
      <c r="D154" t="s">
        <v>36</v>
      </c>
      <c r="E154" t="s">
        <v>37</v>
      </c>
      <c r="F154">
        <v>98119</v>
      </c>
      <c r="G154">
        <v>875000</v>
      </c>
      <c r="H154">
        <v>6</v>
      </c>
      <c r="I154">
        <v>3</v>
      </c>
      <c r="J154" t="s">
        <v>148</v>
      </c>
      <c r="K154">
        <v>4000</v>
      </c>
      <c r="L154">
        <v>7250</v>
      </c>
      <c r="M154">
        <v>1913</v>
      </c>
      <c r="N154">
        <v>6</v>
      </c>
      <c r="P154">
        <v>7</v>
      </c>
      <c r="Q154" t="s">
        <v>40</v>
      </c>
      <c r="V154">
        <v>875000</v>
      </c>
      <c r="Y154" t="s">
        <v>680</v>
      </c>
      <c r="Z154" t="s">
        <v>42</v>
      </c>
      <c r="AA154">
        <v>741872</v>
      </c>
      <c r="AB154" t="s">
        <v>48</v>
      </c>
      <c r="AC154" t="s">
        <v>44</v>
      </c>
      <c r="AD154" t="s">
        <v>45</v>
      </c>
      <c r="AE154">
        <v>47.635218000000002</v>
      </c>
      <c r="AF154">
        <v>-122.37297100000001</v>
      </c>
      <c r="AG154" t="b">
        <v>0</v>
      </c>
      <c r="AH154" t="str">
        <f>VLOOKUP(C154,Sheet1!A$2:$F$381,3,FALSE)</f>
        <v>Queen Anne</v>
      </c>
    </row>
    <row r="155" spans="1:34" x14ac:dyDescent="0.35">
      <c r="A155" t="s">
        <v>33</v>
      </c>
      <c r="B155" t="s">
        <v>34</v>
      </c>
      <c r="C155" t="s">
        <v>681</v>
      </c>
      <c r="D155" t="s">
        <v>36</v>
      </c>
      <c r="E155" t="s">
        <v>37</v>
      </c>
      <c r="F155">
        <v>98119</v>
      </c>
      <c r="G155">
        <v>875000</v>
      </c>
      <c r="H155">
        <v>6</v>
      </c>
      <c r="I155">
        <v>3</v>
      </c>
      <c r="J155" t="s">
        <v>148</v>
      </c>
      <c r="K155">
        <v>4000</v>
      </c>
      <c r="L155">
        <v>7250</v>
      </c>
      <c r="M155">
        <v>1913</v>
      </c>
      <c r="N155">
        <v>1</v>
      </c>
      <c r="P155">
        <v>7</v>
      </c>
      <c r="Q155" t="s">
        <v>40</v>
      </c>
      <c r="V155">
        <v>875000</v>
      </c>
      <c r="W155" s="1">
        <v>38525</v>
      </c>
      <c r="X155">
        <v>805000</v>
      </c>
      <c r="Y155" t="s">
        <v>682</v>
      </c>
      <c r="Z155" t="s">
        <v>42</v>
      </c>
      <c r="AA155">
        <v>741846</v>
      </c>
      <c r="AB155" t="s">
        <v>48</v>
      </c>
      <c r="AC155" t="s">
        <v>44</v>
      </c>
      <c r="AD155" t="s">
        <v>45</v>
      </c>
      <c r="AE155">
        <v>47.635190999999999</v>
      </c>
      <c r="AF155">
        <v>-122.373107</v>
      </c>
      <c r="AG155" t="b">
        <v>0</v>
      </c>
      <c r="AH155" t="str">
        <f>VLOOKUP(C155,Sheet1!A$2:$F$381,3,FALSE)</f>
        <v>Queen Anne</v>
      </c>
    </row>
    <row r="156" spans="1:34" x14ac:dyDescent="0.35">
      <c r="A156" t="s">
        <v>33</v>
      </c>
      <c r="B156" t="s">
        <v>53</v>
      </c>
      <c r="C156" t="s">
        <v>320</v>
      </c>
      <c r="D156" t="s">
        <v>36</v>
      </c>
      <c r="E156" t="s">
        <v>37</v>
      </c>
      <c r="F156">
        <v>98117</v>
      </c>
      <c r="G156">
        <v>869000</v>
      </c>
      <c r="H156">
        <v>2</v>
      </c>
      <c r="I156">
        <v>1.75</v>
      </c>
      <c r="J156" t="s">
        <v>78</v>
      </c>
      <c r="K156">
        <v>1059</v>
      </c>
      <c r="M156">
        <v>1968</v>
      </c>
      <c r="N156">
        <v>1</v>
      </c>
      <c r="P156">
        <v>83</v>
      </c>
      <c r="Q156" t="s">
        <v>40</v>
      </c>
      <c r="V156">
        <v>869000</v>
      </c>
      <c r="W156" s="1">
        <v>39904</v>
      </c>
      <c r="X156">
        <v>575000</v>
      </c>
      <c r="Y156" t="s">
        <v>321</v>
      </c>
      <c r="Z156" t="s">
        <v>42</v>
      </c>
      <c r="AA156">
        <v>725150</v>
      </c>
      <c r="AB156" t="s">
        <v>57</v>
      </c>
      <c r="AC156" t="s">
        <v>44</v>
      </c>
      <c r="AD156" t="s">
        <v>45</v>
      </c>
      <c r="AE156">
        <v>47.675989999999999</v>
      </c>
      <c r="AF156">
        <v>-122.40866699999999</v>
      </c>
      <c r="AG156" t="b">
        <v>0</v>
      </c>
      <c r="AH156" t="str">
        <f>VLOOKUP(C156,Sheet1!A$2:$F$381,3,FALSE)</f>
        <v>Ballard</v>
      </c>
    </row>
    <row r="157" spans="1:34" x14ac:dyDescent="0.35">
      <c r="A157" t="s">
        <v>33</v>
      </c>
      <c r="B157" t="s">
        <v>34</v>
      </c>
      <c r="C157" t="s">
        <v>592</v>
      </c>
      <c r="D157" t="s">
        <v>36</v>
      </c>
      <c r="E157" t="s">
        <v>37</v>
      </c>
      <c r="F157">
        <v>98112</v>
      </c>
      <c r="G157">
        <v>865000</v>
      </c>
      <c r="H157">
        <v>3</v>
      </c>
      <c r="I157">
        <v>2.5</v>
      </c>
      <c r="J157" t="s">
        <v>263</v>
      </c>
      <c r="K157">
        <v>2680</v>
      </c>
      <c r="L157">
        <v>3600</v>
      </c>
      <c r="M157">
        <v>1929</v>
      </c>
      <c r="N157">
        <v>1</v>
      </c>
      <c r="P157">
        <v>3</v>
      </c>
      <c r="Q157" t="s">
        <v>40</v>
      </c>
      <c r="R157" s="1">
        <v>42075</v>
      </c>
      <c r="S157" s="2">
        <v>0.45833333333333331</v>
      </c>
      <c r="T157" s="2">
        <v>0.54166666666666663</v>
      </c>
      <c r="V157">
        <v>865000</v>
      </c>
      <c r="W157" s="1">
        <v>36217</v>
      </c>
      <c r="X157">
        <v>351500</v>
      </c>
      <c r="Y157" t="s">
        <v>593</v>
      </c>
      <c r="Z157" t="s">
        <v>42</v>
      </c>
      <c r="AA157">
        <v>750770</v>
      </c>
      <c r="AB157" t="s">
        <v>184</v>
      </c>
      <c r="AC157" t="s">
        <v>44</v>
      </c>
      <c r="AD157" t="s">
        <v>45</v>
      </c>
      <c r="AE157">
        <v>47.637574999999998</v>
      </c>
      <c r="AF157">
        <v>-122.30712699999999</v>
      </c>
      <c r="AG157" t="b">
        <v>0</v>
      </c>
      <c r="AH157" t="str">
        <f>VLOOKUP(C157,Sheet1!A$2:$F$381,3,FALSE)</f>
        <v>Montlake</v>
      </c>
    </row>
    <row r="158" spans="1:34" x14ac:dyDescent="0.35">
      <c r="A158" t="s">
        <v>33</v>
      </c>
      <c r="B158" t="s">
        <v>34</v>
      </c>
      <c r="C158" t="s">
        <v>147</v>
      </c>
      <c r="D158" t="s">
        <v>36</v>
      </c>
      <c r="E158" t="s">
        <v>37</v>
      </c>
      <c r="F158">
        <v>98119</v>
      </c>
      <c r="G158">
        <v>850000</v>
      </c>
      <c r="H158">
        <v>5</v>
      </c>
      <c r="I158">
        <v>2.25</v>
      </c>
      <c r="J158" t="s">
        <v>148</v>
      </c>
      <c r="K158">
        <v>3030</v>
      </c>
      <c r="L158">
        <v>7200</v>
      </c>
      <c r="M158">
        <v>1914</v>
      </c>
      <c r="N158">
        <v>2</v>
      </c>
      <c r="O158" t="s">
        <v>39</v>
      </c>
      <c r="P158">
        <v>33</v>
      </c>
      <c r="Q158" t="s">
        <v>40</v>
      </c>
      <c r="V158">
        <v>850000</v>
      </c>
      <c r="W158" s="1">
        <v>38582</v>
      </c>
      <c r="X158">
        <v>549000</v>
      </c>
      <c r="Y158" t="s">
        <v>149</v>
      </c>
      <c r="Z158" t="s">
        <v>42</v>
      </c>
      <c r="AA158">
        <v>739882</v>
      </c>
      <c r="AB158" t="s">
        <v>150</v>
      </c>
      <c r="AC158" t="s">
        <v>44</v>
      </c>
      <c r="AD158" t="s">
        <v>45</v>
      </c>
      <c r="AE158">
        <v>47.651197000000003</v>
      </c>
      <c r="AF158">
        <v>-122.37054000000001</v>
      </c>
      <c r="AG158" t="b">
        <v>0</v>
      </c>
      <c r="AH158" t="str">
        <f>VLOOKUP(C158,Sheet1!A$2:$F$381,3,FALSE)</f>
        <v>Queen Anne</v>
      </c>
    </row>
    <row r="159" spans="1:34" x14ac:dyDescent="0.35">
      <c r="A159" t="s">
        <v>33</v>
      </c>
      <c r="B159" t="s">
        <v>151</v>
      </c>
      <c r="C159" t="s">
        <v>606</v>
      </c>
      <c r="D159" t="s">
        <v>36</v>
      </c>
      <c r="E159" t="s">
        <v>37</v>
      </c>
      <c r="F159">
        <v>98115</v>
      </c>
      <c r="G159">
        <v>850000</v>
      </c>
      <c r="H159">
        <v>5</v>
      </c>
      <c r="I159">
        <v>3</v>
      </c>
      <c r="J159" t="s">
        <v>514</v>
      </c>
      <c r="K159">
        <v>2840</v>
      </c>
      <c r="L159">
        <v>4500</v>
      </c>
      <c r="M159">
        <v>1921</v>
      </c>
      <c r="N159">
        <v>1</v>
      </c>
      <c r="O159" t="s">
        <v>39</v>
      </c>
      <c r="P159">
        <v>6</v>
      </c>
      <c r="Q159" t="s">
        <v>40</v>
      </c>
      <c r="V159">
        <v>850000</v>
      </c>
      <c r="W159" s="1">
        <v>41960</v>
      </c>
      <c r="X159">
        <v>842500</v>
      </c>
      <c r="Y159" t="s">
        <v>607</v>
      </c>
      <c r="Z159" t="s">
        <v>42</v>
      </c>
      <c r="AA159">
        <v>750661</v>
      </c>
      <c r="AB159" t="s">
        <v>138</v>
      </c>
      <c r="AC159" t="s">
        <v>44</v>
      </c>
      <c r="AD159" t="s">
        <v>45</v>
      </c>
      <c r="AE159">
        <v>47.673627000000003</v>
      </c>
      <c r="AF159">
        <v>-122.32261</v>
      </c>
      <c r="AG159" t="b">
        <v>0</v>
      </c>
      <c r="AH159" t="str">
        <f>VLOOKUP(C159,Sheet1!A$2:$F$381,3,FALSE)</f>
        <v>Wallingford</v>
      </c>
    </row>
    <row r="160" spans="1:34" x14ac:dyDescent="0.35">
      <c r="A160" t="s">
        <v>33</v>
      </c>
      <c r="B160" t="s">
        <v>34</v>
      </c>
      <c r="C160" t="s">
        <v>845</v>
      </c>
      <c r="D160" t="s">
        <v>36</v>
      </c>
      <c r="E160" t="s">
        <v>37</v>
      </c>
      <c r="F160">
        <v>98144</v>
      </c>
      <c r="G160">
        <v>850000</v>
      </c>
      <c r="H160">
        <v>5</v>
      </c>
      <c r="I160">
        <v>3</v>
      </c>
      <c r="J160" t="s">
        <v>63</v>
      </c>
      <c r="K160">
        <v>3250</v>
      </c>
      <c r="L160">
        <v>2452</v>
      </c>
      <c r="M160">
        <v>1906</v>
      </c>
      <c r="N160">
        <v>6</v>
      </c>
      <c r="P160">
        <v>242</v>
      </c>
      <c r="Q160" t="s">
        <v>40</v>
      </c>
      <c r="U160" s="1">
        <v>42068</v>
      </c>
      <c r="V160">
        <v>890000</v>
      </c>
      <c r="W160" s="1">
        <v>32479</v>
      </c>
      <c r="X160">
        <v>100000</v>
      </c>
      <c r="Y160" t="s">
        <v>846</v>
      </c>
      <c r="Z160" t="s">
        <v>42</v>
      </c>
      <c r="AA160">
        <v>666595</v>
      </c>
      <c r="AB160" t="s">
        <v>348</v>
      </c>
      <c r="AC160" t="s">
        <v>44</v>
      </c>
      <c r="AD160" t="s">
        <v>45</v>
      </c>
      <c r="AE160">
        <v>47.598990999999998</v>
      </c>
      <c r="AF160">
        <v>-122.31277799999999</v>
      </c>
      <c r="AG160" t="b">
        <v>0</v>
      </c>
      <c r="AH160" t="str">
        <f>VLOOKUP(C160,Sheet1!A$2:$F$381,3,FALSE)</f>
        <v>Central District</v>
      </c>
    </row>
    <row r="161" spans="1:34" x14ac:dyDescent="0.35">
      <c r="A161" t="s">
        <v>33</v>
      </c>
      <c r="B161" t="s">
        <v>53</v>
      </c>
      <c r="C161" t="s">
        <v>154</v>
      </c>
      <c r="D161" t="s">
        <v>36</v>
      </c>
      <c r="E161" t="s">
        <v>37</v>
      </c>
      <c r="F161">
        <v>98102</v>
      </c>
      <c r="G161">
        <v>849000</v>
      </c>
      <c r="H161">
        <v>2</v>
      </c>
      <c r="I161">
        <v>2</v>
      </c>
      <c r="J161" t="s">
        <v>102</v>
      </c>
      <c r="K161">
        <v>1384</v>
      </c>
      <c r="L161">
        <v>24375</v>
      </c>
      <c r="M161">
        <v>1968</v>
      </c>
      <c r="N161">
        <v>2</v>
      </c>
      <c r="O161" t="s">
        <v>39</v>
      </c>
      <c r="P161">
        <v>16</v>
      </c>
      <c r="Q161" t="s">
        <v>40</v>
      </c>
      <c r="V161">
        <v>849000</v>
      </c>
      <c r="Y161" t="s">
        <v>155</v>
      </c>
      <c r="Z161" t="s">
        <v>42</v>
      </c>
      <c r="AA161">
        <v>746943</v>
      </c>
      <c r="AB161" t="s">
        <v>156</v>
      </c>
      <c r="AC161" t="s">
        <v>44</v>
      </c>
      <c r="AD161" t="s">
        <v>45</v>
      </c>
      <c r="AE161">
        <v>47.640098999999999</v>
      </c>
      <c r="AF161">
        <v>-122.330055</v>
      </c>
      <c r="AG161" t="b">
        <v>0</v>
      </c>
      <c r="AH161" t="str">
        <f>VLOOKUP(C161,Sheet1!A$2:$F$381,3,FALSE)</f>
        <v>Montlake</v>
      </c>
    </row>
    <row r="162" spans="1:34" x14ac:dyDescent="0.35">
      <c r="A162" t="s">
        <v>33</v>
      </c>
      <c r="B162" t="s">
        <v>34</v>
      </c>
      <c r="C162" t="s">
        <v>738</v>
      </c>
      <c r="D162" t="s">
        <v>36</v>
      </c>
      <c r="E162" t="s">
        <v>37</v>
      </c>
      <c r="F162">
        <v>98112</v>
      </c>
      <c r="G162">
        <v>849000</v>
      </c>
      <c r="H162">
        <v>3</v>
      </c>
      <c r="I162">
        <v>2.5</v>
      </c>
      <c r="J162" t="s">
        <v>163</v>
      </c>
      <c r="K162">
        <v>2390</v>
      </c>
      <c r="L162">
        <v>5071</v>
      </c>
      <c r="M162">
        <v>1988</v>
      </c>
      <c r="N162">
        <v>2</v>
      </c>
      <c r="O162" t="s">
        <v>39</v>
      </c>
      <c r="P162">
        <v>35</v>
      </c>
      <c r="Q162" t="s">
        <v>40</v>
      </c>
      <c r="V162">
        <v>849000</v>
      </c>
      <c r="W162" s="1">
        <v>34858</v>
      </c>
      <c r="X162">
        <v>335000</v>
      </c>
      <c r="Y162" t="s">
        <v>739</v>
      </c>
      <c r="Z162" t="s">
        <v>42</v>
      </c>
      <c r="AA162">
        <v>738840</v>
      </c>
      <c r="AB162" t="s">
        <v>57</v>
      </c>
      <c r="AC162" t="s">
        <v>44</v>
      </c>
      <c r="AD162" t="s">
        <v>45</v>
      </c>
      <c r="AE162">
        <v>47.614373999999998</v>
      </c>
      <c r="AF162">
        <v>-122.28290800000001</v>
      </c>
      <c r="AG162" t="b">
        <v>0</v>
      </c>
      <c r="AH162" t="str">
        <f>VLOOKUP(C162,Sheet1!A$2:$F$381,3,FALSE)</f>
        <v>Central Area</v>
      </c>
    </row>
    <row r="163" spans="1:34" x14ac:dyDescent="0.35">
      <c r="A163" t="s">
        <v>33</v>
      </c>
      <c r="B163" t="s">
        <v>34</v>
      </c>
      <c r="C163" t="s">
        <v>380</v>
      </c>
      <c r="D163" t="s">
        <v>36</v>
      </c>
      <c r="E163" t="s">
        <v>37</v>
      </c>
      <c r="F163">
        <v>98105</v>
      </c>
      <c r="G163">
        <v>845000</v>
      </c>
      <c r="H163">
        <v>8</v>
      </c>
      <c r="I163">
        <v>3</v>
      </c>
      <c r="J163" t="s">
        <v>381</v>
      </c>
      <c r="K163">
        <v>2310</v>
      </c>
      <c r="L163">
        <v>4845</v>
      </c>
      <c r="M163">
        <v>1919</v>
      </c>
      <c r="N163">
        <v>1</v>
      </c>
      <c r="P163">
        <v>215</v>
      </c>
      <c r="Q163" t="s">
        <v>40</v>
      </c>
      <c r="V163">
        <v>845000</v>
      </c>
      <c r="W163" s="1">
        <v>39912</v>
      </c>
      <c r="X163">
        <v>549950</v>
      </c>
      <c r="Y163" t="s">
        <v>382</v>
      </c>
      <c r="Z163" t="s">
        <v>42</v>
      </c>
      <c r="AA163">
        <v>674892</v>
      </c>
      <c r="AB163" t="s">
        <v>315</v>
      </c>
      <c r="AC163" t="s">
        <v>44</v>
      </c>
      <c r="AD163" t="s">
        <v>45</v>
      </c>
      <c r="AE163">
        <v>47.669933</v>
      </c>
      <c r="AF163">
        <v>-122.31978599999999</v>
      </c>
      <c r="AG163" t="b">
        <v>0</v>
      </c>
      <c r="AH163" t="str">
        <f>VLOOKUP(C163,Sheet1!A$2:$F$381,3,FALSE)</f>
        <v>Wallingford</v>
      </c>
    </row>
    <row r="164" spans="1:34" x14ac:dyDescent="0.35">
      <c r="A164" t="s">
        <v>33</v>
      </c>
      <c r="B164" t="s">
        <v>100</v>
      </c>
      <c r="C164" t="s">
        <v>349</v>
      </c>
      <c r="D164" t="s">
        <v>36</v>
      </c>
      <c r="E164" t="s">
        <v>37</v>
      </c>
      <c r="F164">
        <v>98199</v>
      </c>
      <c r="G164">
        <v>840000</v>
      </c>
      <c r="H164">
        <v>2</v>
      </c>
      <c r="I164">
        <v>3</v>
      </c>
      <c r="J164" t="s">
        <v>38</v>
      </c>
      <c r="K164">
        <v>2500</v>
      </c>
      <c r="L164">
        <v>2500</v>
      </c>
      <c r="M164">
        <v>2009</v>
      </c>
      <c r="N164">
        <v>2</v>
      </c>
      <c r="O164" t="s">
        <v>39</v>
      </c>
      <c r="P164">
        <v>15</v>
      </c>
      <c r="Q164" t="s">
        <v>40</v>
      </c>
      <c r="V164">
        <v>840000</v>
      </c>
      <c r="Y164" t="s">
        <v>350</v>
      </c>
      <c r="Z164" t="s">
        <v>42</v>
      </c>
      <c r="AA164">
        <v>744340</v>
      </c>
      <c r="AB164" t="s">
        <v>351</v>
      </c>
      <c r="AC164" t="s">
        <v>44</v>
      </c>
      <c r="AD164" t="s">
        <v>45</v>
      </c>
      <c r="AE164">
        <v>47.638961999999999</v>
      </c>
      <c r="AF164">
        <v>-122.39857499999999</v>
      </c>
      <c r="AG164" t="b">
        <v>0</v>
      </c>
      <c r="AH164" t="str">
        <f>VLOOKUP(C164,Sheet1!A$2:$F$381,3,FALSE)</f>
        <v>Magnolia</v>
      </c>
    </row>
    <row r="165" spans="1:34" x14ac:dyDescent="0.35">
      <c r="A165" t="s">
        <v>33</v>
      </c>
      <c r="B165" t="s">
        <v>53</v>
      </c>
      <c r="C165" t="s">
        <v>744</v>
      </c>
      <c r="D165" t="s">
        <v>36</v>
      </c>
      <c r="E165" t="s">
        <v>37</v>
      </c>
      <c r="F165">
        <v>98101</v>
      </c>
      <c r="G165">
        <v>827500</v>
      </c>
      <c r="H165">
        <v>2</v>
      </c>
      <c r="I165">
        <v>2</v>
      </c>
      <c r="J165" t="s">
        <v>86</v>
      </c>
      <c r="K165">
        <v>1310</v>
      </c>
      <c r="L165">
        <v>15382</v>
      </c>
      <c r="M165">
        <v>2002</v>
      </c>
      <c r="N165">
        <v>2</v>
      </c>
      <c r="O165" t="s">
        <v>39</v>
      </c>
      <c r="P165">
        <v>63</v>
      </c>
      <c r="Q165" t="s">
        <v>40</v>
      </c>
      <c r="U165" s="1">
        <v>42065</v>
      </c>
      <c r="V165">
        <v>879000</v>
      </c>
      <c r="W165" s="1">
        <v>38503</v>
      </c>
      <c r="X165">
        <v>615000</v>
      </c>
      <c r="Y165" t="s">
        <v>745</v>
      </c>
      <c r="Z165" t="s">
        <v>42</v>
      </c>
      <c r="AA165">
        <v>729446</v>
      </c>
      <c r="AB165" t="s">
        <v>746</v>
      </c>
      <c r="AC165" t="s">
        <v>44</v>
      </c>
      <c r="AD165" t="s">
        <v>45</v>
      </c>
      <c r="AE165">
        <v>47.612642000000001</v>
      </c>
      <c r="AF165">
        <v>-122.32923700000001</v>
      </c>
      <c r="AG165" t="b">
        <v>0</v>
      </c>
      <c r="AH165" t="str">
        <f>VLOOKUP(C165,Sheet1!A$2:$F$381,3,FALSE)</f>
        <v>Central District</v>
      </c>
    </row>
    <row r="166" spans="1:34" x14ac:dyDescent="0.35">
      <c r="A166" t="s">
        <v>33</v>
      </c>
      <c r="B166" t="s">
        <v>53</v>
      </c>
      <c r="C166" t="s">
        <v>616</v>
      </c>
      <c r="D166" t="s">
        <v>36</v>
      </c>
      <c r="E166" t="s">
        <v>37</v>
      </c>
      <c r="F166">
        <v>98102</v>
      </c>
      <c r="G166">
        <v>825000</v>
      </c>
      <c r="H166">
        <v>2</v>
      </c>
      <c r="I166">
        <v>2.25</v>
      </c>
      <c r="J166" t="s">
        <v>86</v>
      </c>
      <c r="K166">
        <v>1653</v>
      </c>
      <c r="L166">
        <v>7320</v>
      </c>
      <c r="M166">
        <v>2008</v>
      </c>
      <c r="N166">
        <v>2</v>
      </c>
      <c r="O166" t="s">
        <v>39</v>
      </c>
      <c r="P166">
        <v>9</v>
      </c>
      <c r="Q166" t="s">
        <v>40</v>
      </c>
      <c r="V166">
        <v>825000</v>
      </c>
      <c r="W166" s="1">
        <v>40409</v>
      </c>
      <c r="X166">
        <v>576000</v>
      </c>
      <c r="Y166" t="s">
        <v>617</v>
      </c>
      <c r="Z166" t="s">
        <v>42</v>
      </c>
      <c r="AA166">
        <v>750379</v>
      </c>
      <c r="AB166" t="s">
        <v>618</v>
      </c>
      <c r="AC166" t="s">
        <v>44</v>
      </c>
      <c r="AD166" t="s">
        <v>45</v>
      </c>
      <c r="AE166">
        <v>47.629629999999999</v>
      </c>
      <c r="AF166">
        <v>-122.325182</v>
      </c>
      <c r="AG166" t="b">
        <v>0</v>
      </c>
      <c r="AH166" t="str">
        <f>VLOOKUP(C166,Sheet1!A$2:$F$381,3,FALSE)</f>
        <v>Capitol Hill</v>
      </c>
    </row>
    <row r="167" spans="1:34" x14ac:dyDescent="0.35">
      <c r="A167" t="s">
        <v>33</v>
      </c>
      <c r="B167" t="s">
        <v>34</v>
      </c>
      <c r="C167" t="s">
        <v>513</v>
      </c>
      <c r="D167" t="s">
        <v>36</v>
      </c>
      <c r="E167" t="s">
        <v>37</v>
      </c>
      <c r="F167">
        <v>98103</v>
      </c>
      <c r="G167">
        <v>815000</v>
      </c>
      <c r="H167">
        <v>4</v>
      </c>
      <c r="I167">
        <v>2</v>
      </c>
      <c r="J167" t="s">
        <v>514</v>
      </c>
      <c r="K167">
        <v>3428</v>
      </c>
      <c r="L167">
        <v>3420</v>
      </c>
      <c r="M167">
        <v>1913</v>
      </c>
      <c r="N167">
        <v>1</v>
      </c>
      <c r="O167" t="s">
        <v>39</v>
      </c>
      <c r="P167">
        <v>8</v>
      </c>
      <c r="Q167" t="s">
        <v>40</v>
      </c>
      <c r="V167">
        <v>815000</v>
      </c>
      <c r="W167" s="1">
        <v>37741</v>
      </c>
      <c r="X167">
        <v>419000</v>
      </c>
      <c r="Y167" t="s">
        <v>515</v>
      </c>
      <c r="Z167" t="s">
        <v>42</v>
      </c>
      <c r="AA167">
        <v>750430</v>
      </c>
      <c r="AB167" t="s">
        <v>138</v>
      </c>
      <c r="AC167" t="s">
        <v>44</v>
      </c>
      <c r="AD167" t="s">
        <v>45</v>
      </c>
      <c r="AE167">
        <v>47.676234000000001</v>
      </c>
      <c r="AF167">
        <v>-122.353587</v>
      </c>
      <c r="AG167" t="b">
        <v>0</v>
      </c>
      <c r="AH167" t="str">
        <f>VLOOKUP(C167,Sheet1!A$2:$F$381,3,FALSE)</f>
        <v>Fremont</v>
      </c>
    </row>
    <row r="168" spans="1:34" x14ac:dyDescent="0.35">
      <c r="A168" t="s">
        <v>33</v>
      </c>
      <c r="B168" t="s">
        <v>34</v>
      </c>
      <c r="C168" t="s">
        <v>355</v>
      </c>
      <c r="D168" t="s">
        <v>36</v>
      </c>
      <c r="E168" t="s">
        <v>37</v>
      </c>
      <c r="F168">
        <v>98199</v>
      </c>
      <c r="G168">
        <v>805000</v>
      </c>
      <c r="H168">
        <v>3</v>
      </c>
      <c r="I168">
        <v>2</v>
      </c>
      <c r="J168" t="s">
        <v>38</v>
      </c>
      <c r="K168">
        <v>1970</v>
      </c>
      <c r="L168">
        <v>3825</v>
      </c>
      <c r="M168">
        <v>1930</v>
      </c>
      <c r="N168">
        <v>1</v>
      </c>
      <c r="O168" t="s">
        <v>39</v>
      </c>
      <c r="P168">
        <v>6</v>
      </c>
      <c r="Q168" t="s">
        <v>40</v>
      </c>
      <c r="V168">
        <v>805000</v>
      </c>
      <c r="W168" s="1">
        <v>39498</v>
      </c>
      <c r="X168">
        <v>670000</v>
      </c>
      <c r="Y168" t="s">
        <v>356</v>
      </c>
      <c r="Z168" t="s">
        <v>42</v>
      </c>
      <c r="AA168">
        <v>750586</v>
      </c>
      <c r="AB168" t="s">
        <v>138</v>
      </c>
      <c r="AC168" t="s">
        <v>44</v>
      </c>
      <c r="AD168" t="s">
        <v>45</v>
      </c>
      <c r="AE168">
        <v>47.641002999999998</v>
      </c>
      <c r="AF168">
        <v>-122.39538</v>
      </c>
      <c r="AG168" t="b">
        <v>0</v>
      </c>
      <c r="AH168" t="str">
        <f>VLOOKUP(C168,Sheet1!A$2:$F$381,3,FALSE)</f>
        <v>Magnolia</v>
      </c>
    </row>
    <row r="169" spans="1:34" x14ac:dyDescent="0.35">
      <c r="A169" t="s">
        <v>33</v>
      </c>
      <c r="B169" t="s">
        <v>53</v>
      </c>
      <c r="C169" t="s">
        <v>174</v>
      </c>
      <c r="D169" t="s">
        <v>36</v>
      </c>
      <c r="E169" t="s">
        <v>37</v>
      </c>
      <c r="F169">
        <v>98121</v>
      </c>
      <c r="G169">
        <v>800000</v>
      </c>
      <c r="H169">
        <v>2</v>
      </c>
      <c r="I169">
        <v>2</v>
      </c>
      <c r="J169" t="s">
        <v>55</v>
      </c>
      <c r="K169">
        <v>1581</v>
      </c>
      <c r="L169">
        <v>47826</v>
      </c>
      <c r="M169">
        <v>1982</v>
      </c>
      <c r="N169">
        <v>1</v>
      </c>
      <c r="O169" t="s">
        <v>39</v>
      </c>
      <c r="P169">
        <v>36</v>
      </c>
      <c r="Q169" t="s">
        <v>40</v>
      </c>
      <c r="V169">
        <v>800000</v>
      </c>
      <c r="Y169" t="s">
        <v>175</v>
      </c>
      <c r="Z169" t="s">
        <v>42</v>
      </c>
      <c r="AA169">
        <v>738337</v>
      </c>
      <c r="AB169" t="s">
        <v>57</v>
      </c>
      <c r="AC169" t="s">
        <v>44</v>
      </c>
      <c r="AD169" t="s">
        <v>45</v>
      </c>
      <c r="AE169">
        <v>47.610947000000003</v>
      </c>
      <c r="AF169">
        <v>-122.34347200000001</v>
      </c>
      <c r="AG169" t="b">
        <v>0</v>
      </c>
      <c r="AH169" t="str">
        <f>VLOOKUP(C169,Sheet1!A$2:$F$381,3,FALSE)</f>
        <v>Belltown</v>
      </c>
    </row>
    <row r="170" spans="1:34" x14ac:dyDescent="0.35">
      <c r="A170" t="s">
        <v>33</v>
      </c>
      <c r="B170" t="s">
        <v>34</v>
      </c>
      <c r="C170" t="s">
        <v>446</v>
      </c>
      <c r="D170" t="s">
        <v>36</v>
      </c>
      <c r="E170" t="s">
        <v>37</v>
      </c>
      <c r="F170">
        <v>98105</v>
      </c>
      <c r="G170">
        <v>800000</v>
      </c>
      <c r="H170">
        <v>3</v>
      </c>
      <c r="I170">
        <v>2.25</v>
      </c>
      <c r="J170" t="s">
        <v>447</v>
      </c>
      <c r="K170">
        <v>1700</v>
      </c>
      <c r="L170">
        <v>5393</v>
      </c>
      <c r="M170">
        <v>1987</v>
      </c>
      <c r="N170">
        <v>2</v>
      </c>
      <c r="O170" t="s">
        <v>39</v>
      </c>
      <c r="P170">
        <v>6</v>
      </c>
      <c r="Q170" t="s">
        <v>40</v>
      </c>
      <c r="R170" s="1">
        <v>42074</v>
      </c>
      <c r="S170" s="2">
        <v>0.54166666666666663</v>
      </c>
      <c r="T170" s="2">
        <v>0.625</v>
      </c>
      <c r="V170">
        <v>800000</v>
      </c>
      <c r="W170" s="1">
        <v>39569</v>
      </c>
      <c r="X170">
        <v>649000</v>
      </c>
      <c r="Y170" t="s">
        <v>448</v>
      </c>
      <c r="Z170" t="s">
        <v>42</v>
      </c>
      <c r="AA170">
        <v>751113</v>
      </c>
      <c r="AB170" t="s">
        <v>88</v>
      </c>
      <c r="AC170" t="s">
        <v>44</v>
      </c>
      <c r="AD170" t="s">
        <v>45</v>
      </c>
      <c r="AE170">
        <v>47.664413000000003</v>
      </c>
      <c r="AF170">
        <v>-122.288354</v>
      </c>
      <c r="AG170" t="b">
        <v>0</v>
      </c>
      <c r="AH170" t="str">
        <f>VLOOKUP(C170,Sheet1!A$2:$F$381,3,FALSE)</f>
        <v>Laurelhurst</v>
      </c>
    </row>
    <row r="171" spans="1:34" x14ac:dyDescent="0.35">
      <c r="A171" t="s">
        <v>33</v>
      </c>
      <c r="B171" t="s">
        <v>34</v>
      </c>
      <c r="C171" t="s">
        <v>696</v>
      </c>
      <c r="D171" t="s">
        <v>36</v>
      </c>
      <c r="E171" t="s">
        <v>37</v>
      </c>
      <c r="F171">
        <v>98107</v>
      </c>
      <c r="G171">
        <v>799900</v>
      </c>
      <c r="H171">
        <v>3</v>
      </c>
      <c r="I171">
        <v>2.25</v>
      </c>
      <c r="J171" t="s">
        <v>505</v>
      </c>
      <c r="K171">
        <v>1971</v>
      </c>
      <c r="L171">
        <v>3825</v>
      </c>
      <c r="M171">
        <v>1911</v>
      </c>
      <c r="N171">
        <v>1</v>
      </c>
      <c r="P171">
        <v>112</v>
      </c>
      <c r="Q171" t="s">
        <v>40</v>
      </c>
      <c r="U171" s="1">
        <v>42006</v>
      </c>
      <c r="V171">
        <v>850000</v>
      </c>
      <c r="W171" s="1">
        <v>39266</v>
      </c>
      <c r="X171">
        <v>450000</v>
      </c>
      <c r="Y171" t="s">
        <v>697</v>
      </c>
      <c r="Z171" t="s">
        <v>42</v>
      </c>
      <c r="AA171">
        <v>718452</v>
      </c>
      <c r="AB171" t="s">
        <v>88</v>
      </c>
      <c r="AC171" t="s">
        <v>44</v>
      </c>
      <c r="AD171" t="s">
        <v>45</v>
      </c>
      <c r="AE171">
        <v>47.665506000000001</v>
      </c>
      <c r="AF171">
        <v>-122.360347</v>
      </c>
      <c r="AG171" t="b">
        <v>0</v>
      </c>
      <c r="AH171" t="str">
        <f>VLOOKUP(C171,Sheet1!A$2:$F$381,3,FALSE)</f>
        <v>Fremont</v>
      </c>
    </row>
    <row r="172" spans="1:34" x14ac:dyDescent="0.35">
      <c r="A172" t="s">
        <v>33</v>
      </c>
      <c r="B172" t="s">
        <v>34</v>
      </c>
      <c r="C172" t="s">
        <v>558</v>
      </c>
      <c r="D172" t="s">
        <v>36</v>
      </c>
      <c r="E172" t="s">
        <v>37</v>
      </c>
      <c r="F172">
        <v>98103</v>
      </c>
      <c r="G172">
        <v>799500</v>
      </c>
      <c r="H172">
        <v>4</v>
      </c>
      <c r="I172">
        <v>4.25</v>
      </c>
      <c r="J172" t="s">
        <v>517</v>
      </c>
      <c r="K172">
        <v>2630</v>
      </c>
      <c r="L172">
        <v>2250</v>
      </c>
      <c r="M172">
        <v>1997</v>
      </c>
      <c r="N172">
        <v>2</v>
      </c>
      <c r="O172" t="s">
        <v>39</v>
      </c>
      <c r="P172">
        <v>6</v>
      </c>
      <c r="Q172" t="s">
        <v>40</v>
      </c>
      <c r="V172">
        <v>799500</v>
      </c>
      <c r="W172" s="1">
        <v>41830</v>
      </c>
      <c r="X172">
        <v>715000</v>
      </c>
      <c r="Y172" t="s">
        <v>559</v>
      </c>
      <c r="Z172" t="s">
        <v>42</v>
      </c>
      <c r="AA172">
        <v>752043</v>
      </c>
      <c r="AB172" t="s">
        <v>92</v>
      </c>
      <c r="AC172" t="s">
        <v>44</v>
      </c>
      <c r="AD172" t="s">
        <v>45</v>
      </c>
      <c r="AE172">
        <v>47.659765</v>
      </c>
      <c r="AF172">
        <v>-122.354709</v>
      </c>
      <c r="AG172" t="b">
        <v>0</v>
      </c>
      <c r="AH172" t="str">
        <f>VLOOKUP(C172,Sheet1!A$2:$F$381,3,FALSE)</f>
        <v>Fremont</v>
      </c>
    </row>
    <row r="173" spans="1:34" x14ac:dyDescent="0.35">
      <c r="A173" t="s">
        <v>33</v>
      </c>
      <c r="B173" t="s">
        <v>34</v>
      </c>
      <c r="C173" t="s">
        <v>346</v>
      </c>
      <c r="D173" t="s">
        <v>36</v>
      </c>
      <c r="E173" t="s">
        <v>37</v>
      </c>
      <c r="F173">
        <v>98199</v>
      </c>
      <c r="G173">
        <v>799000</v>
      </c>
      <c r="H173">
        <v>3</v>
      </c>
      <c r="I173">
        <v>2.5</v>
      </c>
      <c r="J173" t="s">
        <v>38</v>
      </c>
      <c r="K173">
        <v>2230</v>
      </c>
      <c r="L173">
        <v>2626</v>
      </c>
      <c r="M173">
        <v>1923</v>
      </c>
      <c r="N173">
        <v>1</v>
      </c>
      <c r="O173" t="s">
        <v>39</v>
      </c>
      <c r="P173">
        <v>6</v>
      </c>
      <c r="Q173" t="s">
        <v>40</v>
      </c>
      <c r="V173">
        <v>799000</v>
      </c>
      <c r="W173" s="1">
        <v>37131</v>
      </c>
      <c r="X173">
        <v>398000</v>
      </c>
      <c r="Y173" t="s">
        <v>347</v>
      </c>
      <c r="Z173" t="s">
        <v>42</v>
      </c>
      <c r="AA173">
        <v>752066</v>
      </c>
      <c r="AB173" t="s">
        <v>348</v>
      </c>
      <c r="AC173" t="s">
        <v>44</v>
      </c>
      <c r="AD173" t="s">
        <v>45</v>
      </c>
      <c r="AE173">
        <v>47.639896999999998</v>
      </c>
      <c r="AF173">
        <v>-122.403868</v>
      </c>
      <c r="AG173" t="b">
        <v>0</v>
      </c>
      <c r="AH173" t="str">
        <f>VLOOKUP(C173,Sheet1!A$2:$F$381,3,FALSE)</f>
        <v>Magnolia</v>
      </c>
    </row>
    <row r="174" spans="1:34" x14ac:dyDescent="0.35">
      <c r="A174" t="s">
        <v>33</v>
      </c>
      <c r="B174" t="s">
        <v>34</v>
      </c>
      <c r="C174" t="s">
        <v>490</v>
      </c>
      <c r="D174" t="s">
        <v>36</v>
      </c>
      <c r="E174" t="s">
        <v>37</v>
      </c>
      <c r="F174">
        <v>98109</v>
      </c>
      <c r="G174">
        <v>799000</v>
      </c>
      <c r="H174">
        <v>3</v>
      </c>
      <c r="I174">
        <v>2.25</v>
      </c>
      <c r="J174" t="s">
        <v>148</v>
      </c>
      <c r="K174">
        <v>2890</v>
      </c>
      <c r="L174">
        <v>4000</v>
      </c>
      <c r="M174">
        <v>1931</v>
      </c>
      <c r="N174">
        <v>2</v>
      </c>
      <c r="O174" t="s">
        <v>39</v>
      </c>
      <c r="P174">
        <v>5</v>
      </c>
      <c r="Q174" t="s">
        <v>40</v>
      </c>
      <c r="V174">
        <v>799000</v>
      </c>
      <c r="W174" s="1">
        <v>40501</v>
      </c>
      <c r="X174">
        <v>525000</v>
      </c>
      <c r="Y174" t="s">
        <v>491</v>
      </c>
      <c r="Z174" t="s">
        <v>42</v>
      </c>
      <c r="AA174">
        <v>751139</v>
      </c>
      <c r="AB174" t="s">
        <v>359</v>
      </c>
      <c r="AC174" t="s">
        <v>44</v>
      </c>
      <c r="AD174" t="s">
        <v>45</v>
      </c>
      <c r="AE174">
        <v>47.641863000000001</v>
      </c>
      <c r="AF174">
        <v>-122.35155</v>
      </c>
      <c r="AG174" t="b">
        <v>0</v>
      </c>
      <c r="AH174" t="str">
        <f>VLOOKUP(C174,Sheet1!A$2:$F$381,3,FALSE)</f>
        <v>Queen Anne</v>
      </c>
    </row>
    <row r="175" spans="1:34" x14ac:dyDescent="0.35">
      <c r="A175" t="s">
        <v>33</v>
      </c>
      <c r="B175" t="s">
        <v>53</v>
      </c>
      <c r="C175" t="s">
        <v>602</v>
      </c>
      <c r="D175" t="s">
        <v>36</v>
      </c>
      <c r="E175" t="s">
        <v>37</v>
      </c>
      <c r="F175">
        <v>98109</v>
      </c>
      <c r="G175">
        <v>799000</v>
      </c>
      <c r="H175">
        <v>2</v>
      </c>
      <c r="I175">
        <v>2</v>
      </c>
      <c r="J175" t="s">
        <v>148</v>
      </c>
      <c r="K175">
        <v>1768</v>
      </c>
      <c r="M175">
        <v>1987</v>
      </c>
      <c r="N175">
        <v>2</v>
      </c>
      <c r="O175" t="s">
        <v>39</v>
      </c>
      <c r="P175">
        <v>44</v>
      </c>
      <c r="Q175" t="s">
        <v>40</v>
      </c>
      <c r="V175">
        <v>799000</v>
      </c>
      <c r="W175" s="1">
        <v>39380</v>
      </c>
      <c r="X175">
        <v>540000</v>
      </c>
      <c r="Y175" t="s">
        <v>603</v>
      </c>
      <c r="Z175" t="s">
        <v>42</v>
      </c>
      <c r="AA175">
        <v>735830</v>
      </c>
      <c r="AB175" t="s">
        <v>52</v>
      </c>
      <c r="AC175" t="s">
        <v>44</v>
      </c>
      <c r="AD175" t="s">
        <v>45</v>
      </c>
      <c r="AE175">
        <v>47.640245</v>
      </c>
      <c r="AF175">
        <v>-122.345754</v>
      </c>
      <c r="AG175" t="b">
        <v>0</v>
      </c>
      <c r="AH175" t="str">
        <f>VLOOKUP(C175,Sheet1!A$2:$F$381,3,FALSE)</f>
        <v>Queen Anne</v>
      </c>
    </row>
    <row r="176" spans="1:34" x14ac:dyDescent="0.35">
      <c r="A176" t="s">
        <v>33</v>
      </c>
      <c r="B176" t="s">
        <v>34</v>
      </c>
      <c r="C176" t="s">
        <v>646</v>
      </c>
      <c r="D176" t="s">
        <v>36</v>
      </c>
      <c r="E176" t="s">
        <v>37</v>
      </c>
      <c r="F176">
        <v>98119</v>
      </c>
      <c r="G176">
        <v>799000</v>
      </c>
      <c r="H176">
        <v>4</v>
      </c>
      <c r="I176">
        <v>2.5</v>
      </c>
      <c r="J176" t="s">
        <v>148</v>
      </c>
      <c r="K176">
        <v>2440</v>
      </c>
      <c r="L176">
        <v>5737</v>
      </c>
      <c r="M176">
        <v>1929</v>
      </c>
      <c r="N176">
        <v>1</v>
      </c>
      <c r="O176" t="s">
        <v>39</v>
      </c>
      <c r="P176">
        <v>5</v>
      </c>
      <c r="Q176" t="s">
        <v>40</v>
      </c>
      <c r="R176" s="1">
        <v>42074</v>
      </c>
      <c r="S176" s="2">
        <v>0.54166666666666663</v>
      </c>
      <c r="T176" s="2">
        <v>0.66666666666666663</v>
      </c>
      <c r="V176">
        <v>799000</v>
      </c>
      <c r="W176" s="1">
        <v>38415</v>
      </c>
      <c r="X176">
        <v>724000</v>
      </c>
      <c r="Y176" t="s">
        <v>647</v>
      </c>
      <c r="Z176" t="s">
        <v>42</v>
      </c>
      <c r="AA176">
        <v>752409</v>
      </c>
      <c r="AB176" t="s">
        <v>648</v>
      </c>
      <c r="AC176" t="s">
        <v>44</v>
      </c>
      <c r="AD176" t="s">
        <v>45</v>
      </c>
      <c r="AE176">
        <v>47.647108000000003</v>
      </c>
      <c r="AF176">
        <v>-122.367114</v>
      </c>
      <c r="AG176" t="b">
        <v>0</v>
      </c>
      <c r="AH176" t="str">
        <f>VLOOKUP(C176,Sheet1!A$2:$F$381,3,FALSE)</f>
        <v>Queen Anne</v>
      </c>
    </row>
    <row r="177" spans="1:34" x14ac:dyDescent="0.35">
      <c r="A177" t="s">
        <v>33</v>
      </c>
      <c r="B177" t="s">
        <v>53</v>
      </c>
      <c r="C177" t="s">
        <v>915</v>
      </c>
      <c r="D177" t="s">
        <v>36</v>
      </c>
      <c r="E177" t="s">
        <v>37</v>
      </c>
      <c r="F177">
        <v>98164</v>
      </c>
      <c r="G177">
        <v>799000</v>
      </c>
      <c r="H177">
        <v>1</v>
      </c>
      <c r="I177">
        <v>1.5</v>
      </c>
      <c r="J177" t="s">
        <v>55</v>
      </c>
      <c r="K177">
        <v>1244</v>
      </c>
      <c r="M177">
        <v>2007</v>
      </c>
      <c r="N177">
        <v>1</v>
      </c>
      <c r="O177" t="s">
        <v>39</v>
      </c>
      <c r="P177">
        <v>10</v>
      </c>
      <c r="Q177" t="s">
        <v>40</v>
      </c>
      <c r="V177">
        <v>799000</v>
      </c>
      <c r="W177" s="1">
        <v>39447</v>
      </c>
      <c r="X177">
        <v>760000</v>
      </c>
      <c r="Y177" t="s">
        <v>916</v>
      </c>
      <c r="Z177" t="s">
        <v>42</v>
      </c>
      <c r="AA177">
        <v>743336</v>
      </c>
      <c r="AB177" t="s">
        <v>52</v>
      </c>
      <c r="AC177" t="s">
        <v>44</v>
      </c>
      <c r="AD177" t="s">
        <v>45</v>
      </c>
      <c r="AE177">
        <v>47.606237</v>
      </c>
      <c r="AF177">
        <v>-122.332053</v>
      </c>
      <c r="AG177" t="b">
        <v>0</v>
      </c>
      <c r="AH177" t="str">
        <f>VLOOKUP(C177,Sheet1!A$2:$F$381,3,FALSE)</f>
        <v>Belltown</v>
      </c>
    </row>
    <row r="178" spans="1:34" x14ac:dyDescent="0.35">
      <c r="A178" t="s">
        <v>33</v>
      </c>
      <c r="B178" t="s">
        <v>53</v>
      </c>
      <c r="C178" t="s">
        <v>265</v>
      </c>
      <c r="D178" t="s">
        <v>36</v>
      </c>
      <c r="E178" t="s">
        <v>37</v>
      </c>
      <c r="F178">
        <v>98144</v>
      </c>
      <c r="G178">
        <v>798000</v>
      </c>
      <c r="H178">
        <v>2</v>
      </c>
      <c r="I178">
        <v>2</v>
      </c>
      <c r="J178" t="s">
        <v>266</v>
      </c>
      <c r="K178">
        <v>1134</v>
      </c>
      <c r="L178">
        <v>17700</v>
      </c>
      <c r="M178">
        <v>1965</v>
      </c>
      <c r="N178">
        <v>2</v>
      </c>
      <c r="O178" t="s">
        <v>39</v>
      </c>
      <c r="P178">
        <v>121</v>
      </c>
      <c r="Q178" t="s">
        <v>40</v>
      </c>
      <c r="V178">
        <v>798000</v>
      </c>
      <c r="W178" s="1">
        <v>37672</v>
      </c>
      <c r="X178">
        <v>572000</v>
      </c>
      <c r="Y178" t="s">
        <v>267</v>
      </c>
      <c r="Z178" t="s">
        <v>42</v>
      </c>
      <c r="AA178">
        <v>715663</v>
      </c>
      <c r="AB178" t="s">
        <v>104</v>
      </c>
      <c r="AC178" t="s">
        <v>44</v>
      </c>
      <c r="AD178" t="s">
        <v>45</v>
      </c>
      <c r="AE178">
        <v>47.599263999999998</v>
      </c>
      <c r="AF178">
        <v>-122.28586</v>
      </c>
      <c r="AG178" t="b">
        <v>0</v>
      </c>
      <c r="AH178" t="str">
        <f>VLOOKUP(C178,Sheet1!A$2:$F$381,3,FALSE)</f>
        <v>Central Area</v>
      </c>
    </row>
    <row r="179" spans="1:34" x14ac:dyDescent="0.35">
      <c r="A179" t="s">
        <v>33</v>
      </c>
      <c r="B179" t="s">
        <v>34</v>
      </c>
      <c r="C179" t="s">
        <v>427</v>
      </c>
      <c r="D179" t="s">
        <v>36</v>
      </c>
      <c r="E179" t="s">
        <v>37</v>
      </c>
      <c r="F179">
        <v>98112</v>
      </c>
      <c r="G179">
        <v>790000</v>
      </c>
      <c r="H179">
        <v>5</v>
      </c>
      <c r="I179">
        <v>1.75</v>
      </c>
      <c r="J179" t="s">
        <v>263</v>
      </c>
      <c r="K179">
        <v>3060</v>
      </c>
      <c r="L179">
        <v>4500</v>
      </c>
      <c r="M179">
        <v>1929</v>
      </c>
      <c r="N179">
        <v>1</v>
      </c>
      <c r="O179" t="s">
        <v>39</v>
      </c>
      <c r="P179">
        <v>6</v>
      </c>
      <c r="Q179" t="s">
        <v>40</v>
      </c>
      <c r="V179">
        <v>790000</v>
      </c>
      <c r="W179" s="1">
        <v>37054</v>
      </c>
      <c r="X179">
        <v>430000</v>
      </c>
      <c r="Y179" t="s">
        <v>428</v>
      </c>
      <c r="Z179" t="s">
        <v>42</v>
      </c>
      <c r="AA179">
        <v>751610</v>
      </c>
      <c r="AB179" t="s">
        <v>92</v>
      </c>
      <c r="AC179" t="s">
        <v>44</v>
      </c>
      <c r="AD179" t="s">
        <v>45</v>
      </c>
      <c r="AE179">
        <v>47.640033000000003</v>
      </c>
      <c r="AF179">
        <v>-122.303031</v>
      </c>
      <c r="AG179" t="b">
        <v>0</v>
      </c>
      <c r="AH179" t="str">
        <f>VLOOKUP(C179,Sheet1!A$2:$F$381,3,FALSE)</f>
        <v>Montlake</v>
      </c>
    </row>
    <row r="180" spans="1:34" x14ac:dyDescent="0.35">
      <c r="A180" t="s">
        <v>33</v>
      </c>
      <c r="B180" t="s">
        <v>34</v>
      </c>
      <c r="C180" t="s">
        <v>162</v>
      </c>
      <c r="D180" t="s">
        <v>36</v>
      </c>
      <c r="E180" t="s">
        <v>37</v>
      </c>
      <c r="F180">
        <v>98122</v>
      </c>
      <c r="G180">
        <v>779995</v>
      </c>
      <c r="H180">
        <v>4</v>
      </c>
      <c r="I180">
        <v>2.25</v>
      </c>
      <c r="J180" t="s">
        <v>163</v>
      </c>
      <c r="K180">
        <v>2400</v>
      </c>
      <c r="L180">
        <v>2200</v>
      </c>
      <c r="M180">
        <v>1919</v>
      </c>
      <c r="N180">
        <v>1</v>
      </c>
      <c r="O180" t="s">
        <v>39</v>
      </c>
      <c r="P180">
        <v>28</v>
      </c>
      <c r="Q180" t="s">
        <v>40</v>
      </c>
      <c r="U180" s="1">
        <v>42059</v>
      </c>
      <c r="V180">
        <v>795995</v>
      </c>
      <c r="W180" s="1">
        <v>39871</v>
      </c>
      <c r="X180">
        <v>340000</v>
      </c>
      <c r="Y180" t="s">
        <v>164</v>
      </c>
      <c r="Z180" t="s">
        <v>42</v>
      </c>
      <c r="AA180">
        <v>742076</v>
      </c>
      <c r="AB180" t="s">
        <v>88</v>
      </c>
      <c r="AC180" t="s">
        <v>44</v>
      </c>
      <c r="AD180" t="s">
        <v>45</v>
      </c>
      <c r="AE180">
        <v>47.613959999999999</v>
      </c>
      <c r="AF180">
        <v>-122.29395599999999</v>
      </c>
      <c r="AG180" t="b">
        <v>0</v>
      </c>
      <c r="AH180" t="str">
        <f>VLOOKUP(C180,Sheet1!A$2:$F$381,3,FALSE)</f>
        <v>Central Area</v>
      </c>
    </row>
    <row r="181" spans="1:34" x14ac:dyDescent="0.35">
      <c r="A181" t="s">
        <v>33</v>
      </c>
      <c r="B181" t="s">
        <v>100</v>
      </c>
      <c r="C181" t="s">
        <v>168</v>
      </c>
      <c r="D181" t="s">
        <v>36</v>
      </c>
      <c r="E181" t="s">
        <v>37</v>
      </c>
      <c r="F181">
        <v>98122</v>
      </c>
      <c r="G181">
        <v>779900</v>
      </c>
      <c r="H181">
        <v>2</v>
      </c>
      <c r="I181">
        <v>2.25</v>
      </c>
      <c r="J181" t="s">
        <v>163</v>
      </c>
      <c r="K181">
        <v>1350</v>
      </c>
      <c r="L181">
        <v>766</v>
      </c>
      <c r="M181">
        <v>2015</v>
      </c>
      <c r="N181">
        <v>1</v>
      </c>
      <c r="O181" t="s">
        <v>39</v>
      </c>
      <c r="P181">
        <v>56</v>
      </c>
      <c r="Q181" t="s">
        <v>40</v>
      </c>
      <c r="V181">
        <v>779900</v>
      </c>
      <c r="Y181" t="s">
        <v>169</v>
      </c>
      <c r="Z181" t="s">
        <v>42</v>
      </c>
      <c r="AA181">
        <v>732056</v>
      </c>
      <c r="AB181" t="s">
        <v>170</v>
      </c>
      <c r="AC181" t="s">
        <v>44</v>
      </c>
      <c r="AD181" t="s">
        <v>45</v>
      </c>
      <c r="AE181">
        <v>47.612268</v>
      </c>
      <c r="AF181">
        <v>-122.289</v>
      </c>
      <c r="AG181" t="b">
        <v>0</v>
      </c>
      <c r="AH181" t="str">
        <f>VLOOKUP(C181,Sheet1!A$2:$F$381,3,FALSE)</f>
        <v>Central Area</v>
      </c>
    </row>
    <row r="182" spans="1:34" x14ac:dyDescent="0.35">
      <c r="A182" t="s">
        <v>33</v>
      </c>
      <c r="B182" t="s">
        <v>53</v>
      </c>
      <c r="C182" t="s">
        <v>280</v>
      </c>
      <c r="D182" t="s">
        <v>36</v>
      </c>
      <c r="E182" t="s">
        <v>37</v>
      </c>
      <c r="F182">
        <v>98102</v>
      </c>
      <c r="G182">
        <v>750000</v>
      </c>
      <c r="H182">
        <v>2</v>
      </c>
      <c r="I182">
        <v>2</v>
      </c>
      <c r="J182" t="s">
        <v>86</v>
      </c>
      <c r="K182">
        <v>1375</v>
      </c>
      <c r="L182">
        <v>7488</v>
      </c>
      <c r="M182">
        <v>1987</v>
      </c>
      <c r="N182">
        <v>2</v>
      </c>
      <c r="O182" t="s">
        <v>39</v>
      </c>
      <c r="P182">
        <v>29</v>
      </c>
      <c r="Q182" t="s">
        <v>40</v>
      </c>
      <c r="V182">
        <v>750000</v>
      </c>
      <c r="W182" s="1">
        <v>34002</v>
      </c>
      <c r="X182">
        <v>365000</v>
      </c>
      <c r="Y182" t="s">
        <v>281</v>
      </c>
      <c r="Z182" t="s">
        <v>42</v>
      </c>
      <c r="AA182">
        <v>741402</v>
      </c>
      <c r="AB182" t="s">
        <v>114</v>
      </c>
      <c r="AC182" t="s">
        <v>44</v>
      </c>
      <c r="AD182" t="s">
        <v>45</v>
      </c>
      <c r="AE182">
        <v>47.629764999999999</v>
      </c>
      <c r="AF182">
        <v>-122.32504299999999</v>
      </c>
      <c r="AG182" t="b">
        <v>0</v>
      </c>
      <c r="AH182" t="str">
        <f>VLOOKUP(C182,Sheet1!A$2:$F$381,3,FALSE)</f>
        <v>Capitol Hill</v>
      </c>
    </row>
    <row r="183" spans="1:34" x14ac:dyDescent="0.35">
      <c r="A183" t="s">
        <v>33</v>
      </c>
      <c r="B183" t="s">
        <v>53</v>
      </c>
      <c r="C183" t="s">
        <v>502</v>
      </c>
      <c r="D183" t="s">
        <v>36</v>
      </c>
      <c r="E183" t="s">
        <v>37</v>
      </c>
      <c r="F183">
        <v>98103</v>
      </c>
      <c r="G183">
        <v>750000</v>
      </c>
      <c r="H183">
        <v>3</v>
      </c>
      <c r="I183">
        <v>2.5</v>
      </c>
      <c r="J183" t="s">
        <v>122</v>
      </c>
      <c r="K183">
        <v>2436</v>
      </c>
      <c r="L183">
        <v>6832</v>
      </c>
      <c r="M183">
        <v>1993</v>
      </c>
      <c r="N183">
        <v>2</v>
      </c>
      <c r="O183" t="s">
        <v>39</v>
      </c>
      <c r="P183">
        <v>2</v>
      </c>
      <c r="Q183" t="s">
        <v>40</v>
      </c>
      <c r="R183" s="1">
        <v>42074</v>
      </c>
      <c r="S183" s="2">
        <v>0.54166666666666663</v>
      </c>
      <c r="T183" s="2">
        <v>0.625</v>
      </c>
      <c r="V183">
        <v>750000</v>
      </c>
      <c r="W183" s="1">
        <v>35520</v>
      </c>
      <c r="X183">
        <v>434500</v>
      </c>
      <c r="Y183" t="s">
        <v>503</v>
      </c>
      <c r="Z183" t="s">
        <v>42</v>
      </c>
      <c r="AA183">
        <v>753522</v>
      </c>
      <c r="AB183" t="s">
        <v>212</v>
      </c>
      <c r="AC183" t="s">
        <v>44</v>
      </c>
      <c r="AD183" t="s">
        <v>45</v>
      </c>
      <c r="AE183">
        <v>47.651148999999997</v>
      </c>
      <c r="AF183">
        <v>-122.33668299999999</v>
      </c>
      <c r="AG183" t="b">
        <v>0</v>
      </c>
      <c r="AH183" t="str">
        <f>VLOOKUP(C183,Sheet1!A$2:$F$381,3,FALSE)</f>
        <v>Wallingford</v>
      </c>
    </row>
    <row r="184" spans="1:34" x14ac:dyDescent="0.35">
      <c r="A184" t="s">
        <v>33</v>
      </c>
      <c r="B184" t="s">
        <v>34</v>
      </c>
      <c r="C184" t="s">
        <v>597</v>
      </c>
      <c r="D184" t="s">
        <v>36</v>
      </c>
      <c r="E184" t="s">
        <v>37</v>
      </c>
      <c r="F184">
        <v>98122</v>
      </c>
      <c r="G184">
        <v>750000</v>
      </c>
      <c r="H184">
        <v>3</v>
      </c>
      <c r="I184">
        <v>1.75</v>
      </c>
      <c r="J184" t="s">
        <v>163</v>
      </c>
      <c r="K184">
        <v>1740</v>
      </c>
      <c r="L184">
        <v>4400</v>
      </c>
      <c r="M184">
        <v>1903</v>
      </c>
      <c r="N184">
        <v>1</v>
      </c>
      <c r="P184">
        <v>5</v>
      </c>
      <c r="Q184" t="s">
        <v>40</v>
      </c>
      <c r="V184">
        <v>750000</v>
      </c>
      <c r="W184" s="1">
        <v>37377</v>
      </c>
      <c r="X184">
        <v>465000</v>
      </c>
      <c r="Y184" t="s">
        <v>598</v>
      </c>
      <c r="Z184" t="s">
        <v>42</v>
      </c>
      <c r="AA184">
        <v>752263</v>
      </c>
      <c r="AB184" t="s">
        <v>146</v>
      </c>
      <c r="AC184" t="s">
        <v>44</v>
      </c>
      <c r="AD184" t="s">
        <v>45</v>
      </c>
      <c r="AE184">
        <v>47.611502999999999</v>
      </c>
      <c r="AF184">
        <v>-122.292258</v>
      </c>
      <c r="AG184" t="b">
        <v>0</v>
      </c>
      <c r="AH184" t="str">
        <f>VLOOKUP(C184,Sheet1!A$2:$F$381,3,FALSE)</f>
        <v>Central Area</v>
      </c>
    </row>
    <row r="185" spans="1:34" x14ac:dyDescent="0.35">
      <c r="A185" t="s">
        <v>33</v>
      </c>
      <c r="B185" t="s">
        <v>53</v>
      </c>
      <c r="C185" t="s">
        <v>827</v>
      </c>
      <c r="D185" t="s">
        <v>36</v>
      </c>
      <c r="E185" t="s">
        <v>37</v>
      </c>
      <c r="F185">
        <v>98101</v>
      </c>
      <c r="G185">
        <v>750000</v>
      </c>
      <c r="H185">
        <v>2</v>
      </c>
      <c r="I185">
        <v>2</v>
      </c>
      <c r="J185" t="s">
        <v>55</v>
      </c>
      <c r="K185">
        <v>1666</v>
      </c>
      <c r="L185">
        <v>10120</v>
      </c>
      <c r="M185">
        <v>1909</v>
      </c>
      <c r="N185">
        <v>0</v>
      </c>
      <c r="P185">
        <v>48</v>
      </c>
      <c r="Q185" t="s">
        <v>40</v>
      </c>
      <c r="R185" s="1">
        <v>42077</v>
      </c>
      <c r="S185" s="2">
        <v>0.54166666666666663</v>
      </c>
      <c r="T185" s="2">
        <v>0.625</v>
      </c>
      <c r="V185">
        <v>750000</v>
      </c>
      <c r="W185" s="1">
        <v>38765</v>
      </c>
      <c r="X185">
        <v>730000</v>
      </c>
      <c r="Y185" t="s">
        <v>828</v>
      </c>
      <c r="Z185" t="s">
        <v>42</v>
      </c>
      <c r="AA185">
        <v>734428</v>
      </c>
      <c r="AB185" t="s">
        <v>57</v>
      </c>
      <c r="AC185" t="s">
        <v>44</v>
      </c>
      <c r="AD185" t="s">
        <v>45</v>
      </c>
      <c r="AE185">
        <v>47.610582999999998</v>
      </c>
      <c r="AF185">
        <v>-122.336517</v>
      </c>
      <c r="AG185" t="b">
        <v>0</v>
      </c>
      <c r="AH185" t="str">
        <f>VLOOKUP(C185,Sheet1!A$2:$F$381,3,FALSE)</f>
        <v>Belltown</v>
      </c>
    </row>
    <row r="186" spans="1:34" x14ac:dyDescent="0.35">
      <c r="A186" t="s">
        <v>33</v>
      </c>
      <c r="B186" t="s">
        <v>53</v>
      </c>
      <c r="C186" t="s">
        <v>825</v>
      </c>
      <c r="D186" t="s">
        <v>36</v>
      </c>
      <c r="E186" t="s">
        <v>37</v>
      </c>
      <c r="F186">
        <v>98121</v>
      </c>
      <c r="G186">
        <v>749000</v>
      </c>
      <c r="H186">
        <v>2</v>
      </c>
      <c r="I186">
        <v>2</v>
      </c>
      <c r="J186" t="s">
        <v>55</v>
      </c>
      <c r="K186">
        <v>1523</v>
      </c>
      <c r="M186">
        <v>1994</v>
      </c>
      <c r="N186">
        <v>1</v>
      </c>
      <c r="O186" t="s">
        <v>39</v>
      </c>
      <c r="P186">
        <v>161</v>
      </c>
      <c r="Q186" t="s">
        <v>40</v>
      </c>
      <c r="R186" s="1">
        <v>42077</v>
      </c>
      <c r="S186" s="2">
        <v>0.54166666666666663</v>
      </c>
      <c r="T186" s="2">
        <v>0.66666666666666663</v>
      </c>
      <c r="U186" s="1">
        <v>41949</v>
      </c>
      <c r="V186">
        <v>799000</v>
      </c>
      <c r="W186" s="1">
        <v>37984</v>
      </c>
      <c r="X186">
        <v>555000</v>
      </c>
      <c r="Y186" t="s">
        <v>826</v>
      </c>
      <c r="Z186" t="s">
        <v>42</v>
      </c>
      <c r="AA186">
        <v>702271</v>
      </c>
      <c r="AB186" t="s">
        <v>52</v>
      </c>
      <c r="AC186" t="s">
        <v>44</v>
      </c>
      <c r="AD186" t="s">
        <v>45</v>
      </c>
      <c r="AE186">
        <v>47.611460999999998</v>
      </c>
      <c r="AF186">
        <v>-122.342686</v>
      </c>
      <c r="AG186" t="b">
        <v>0</v>
      </c>
      <c r="AH186" t="str">
        <f>VLOOKUP(C186,Sheet1!A$2:$F$381,3,FALSE)</f>
        <v>Belltown</v>
      </c>
    </row>
    <row r="187" spans="1:34" x14ac:dyDescent="0.35">
      <c r="A187" t="s">
        <v>33</v>
      </c>
      <c r="B187" t="s">
        <v>53</v>
      </c>
      <c r="C187" t="s">
        <v>752</v>
      </c>
      <c r="D187" t="s">
        <v>36</v>
      </c>
      <c r="E187" t="s">
        <v>37</v>
      </c>
      <c r="F187">
        <v>98121</v>
      </c>
      <c r="G187">
        <v>745000</v>
      </c>
      <c r="H187">
        <v>2</v>
      </c>
      <c r="I187">
        <v>2</v>
      </c>
      <c r="J187" t="s">
        <v>90</v>
      </c>
      <c r="K187">
        <v>1174</v>
      </c>
      <c r="L187">
        <v>19452</v>
      </c>
      <c r="M187">
        <v>2005</v>
      </c>
      <c r="N187">
        <v>1</v>
      </c>
      <c r="O187" t="s">
        <v>39</v>
      </c>
      <c r="P187">
        <v>238</v>
      </c>
      <c r="Q187" t="s">
        <v>40</v>
      </c>
      <c r="U187" s="1">
        <v>42010</v>
      </c>
      <c r="V187">
        <v>790000</v>
      </c>
      <c r="W187" s="1">
        <v>40155</v>
      </c>
      <c r="X187">
        <v>700000</v>
      </c>
      <c r="Y187" t="s">
        <v>753</v>
      </c>
      <c r="Z187" t="s">
        <v>42</v>
      </c>
      <c r="AA187">
        <v>668094</v>
      </c>
      <c r="AB187" t="s">
        <v>754</v>
      </c>
      <c r="AC187" t="s">
        <v>44</v>
      </c>
      <c r="AD187" t="s">
        <v>45</v>
      </c>
      <c r="AE187">
        <v>47.612074</v>
      </c>
      <c r="AF187">
        <v>-122.34294300000001</v>
      </c>
      <c r="AG187" t="b">
        <v>0</v>
      </c>
      <c r="AH187" t="str">
        <f>VLOOKUP(C187,Sheet1!A$2:$F$381,3,FALSE)</f>
        <v>Belltown</v>
      </c>
    </row>
    <row r="188" spans="1:34" x14ac:dyDescent="0.35">
      <c r="A188" t="s">
        <v>33</v>
      </c>
      <c r="B188" t="s">
        <v>100</v>
      </c>
      <c r="C188" t="s">
        <v>204</v>
      </c>
      <c r="D188" t="s">
        <v>36</v>
      </c>
      <c r="E188" t="s">
        <v>37</v>
      </c>
      <c r="F188">
        <v>98122</v>
      </c>
      <c r="G188">
        <v>740000</v>
      </c>
      <c r="H188">
        <v>1</v>
      </c>
      <c r="I188">
        <v>1.5</v>
      </c>
      <c r="J188" t="s">
        <v>163</v>
      </c>
      <c r="K188">
        <v>1421</v>
      </c>
      <c r="L188">
        <v>654</v>
      </c>
      <c r="M188">
        <v>2013</v>
      </c>
      <c r="N188">
        <v>1</v>
      </c>
      <c r="P188">
        <v>125</v>
      </c>
      <c r="Q188" t="s">
        <v>40</v>
      </c>
      <c r="V188">
        <v>740000</v>
      </c>
      <c r="Y188" t="s">
        <v>205</v>
      </c>
      <c r="Z188" t="s">
        <v>42</v>
      </c>
      <c r="AA188">
        <v>711314</v>
      </c>
      <c r="AB188" t="s">
        <v>150</v>
      </c>
      <c r="AC188" t="s">
        <v>44</v>
      </c>
      <c r="AD188" t="s">
        <v>45</v>
      </c>
      <c r="AE188">
        <v>47.613916000000003</v>
      </c>
      <c r="AF188">
        <v>-122.28989</v>
      </c>
      <c r="AG188" t="b">
        <v>0</v>
      </c>
      <c r="AH188" t="str">
        <f>VLOOKUP(C188,Sheet1!A$2:$F$381,3,FALSE)</f>
        <v>Central Area</v>
      </c>
    </row>
    <row r="189" spans="1:34" x14ac:dyDescent="0.35">
      <c r="A189" t="s">
        <v>33</v>
      </c>
      <c r="B189" t="s">
        <v>34</v>
      </c>
      <c r="C189" t="s">
        <v>387</v>
      </c>
      <c r="D189" t="s">
        <v>36</v>
      </c>
      <c r="E189" t="s">
        <v>37</v>
      </c>
      <c r="F189">
        <v>98199</v>
      </c>
      <c r="G189">
        <v>739000</v>
      </c>
      <c r="H189">
        <v>4</v>
      </c>
      <c r="I189">
        <v>3</v>
      </c>
      <c r="J189" t="s">
        <v>38</v>
      </c>
      <c r="K189">
        <v>2420</v>
      </c>
      <c r="L189">
        <v>6000</v>
      </c>
      <c r="M189">
        <v>1968</v>
      </c>
      <c r="N189">
        <v>2</v>
      </c>
      <c r="O189" t="s">
        <v>39</v>
      </c>
      <c r="P189">
        <v>7</v>
      </c>
      <c r="Q189" t="s">
        <v>40</v>
      </c>
      <c r="V189">
        <v>739000</v>
      </c>
      <c r="W189" s="1">
        <v>41904</v>
      </c>
      <c r="X189">
        <v>475000</v>
      </c>
      <c r="Y189" t="s">
        <v>388</v>
      </c>
      <c r="Z189" t="s">
        <v>42</v>
      </c>
      <c r="AA189">
        <v>751384</v>
      </c>
      <c r="AB189" t="s">
        <v>389</v>
      </c>
      <c r="AC189" t="s">
        <v>44</v>
      </c>
      <c r="AD189" t="s">
        <v>45</v>
      </c>
      <c r="AE189">
        <v>47.656317000000001</v>
      </c>
      <c r="AF189">
        <v>-122.400451</v>
      </c>
      <c r="AG189" t="b">
        <v>0</v>
      </c>
      <c r="AH189" t="str">
        <f>VLOOKUP(C189,Sheet1!A$2:$F$381,3,FALSE)</f>
        <v>Magnolia</v>
      </c>
    </row>
    <row r="190" spans="1:34" x14ac:dyDescent="0.35">
      <c r="A190" t="s">
        <v>33</v>
      </c>
      <c r="B190" t="s">
        <v>100</v>
      </c>
      <c r="C190" t="s">
        <v>419</v>
      </c>
      <c r="D190" t="s">
        <v>36</v>
      </c>
      <c r="E190" t="s">
        <v>37</v>
      </c>
      <c r="F190">
        <v>98112</v>
      </c>
      <c r="G190">
        <v>734999</v>
      </c>
      <c r="H190">
        <v>3</v>
      </c>
      <c r="I190">
        <v>2</v>
      </c>
      <c r="J190" t="s">
        <v>417</v>
      </c>
      <c r="K190">
        <v>1496</v>
      </c>
      <c r="L190">
        <v>1085</v>
      </c>
      <c r="M190">
        <v>2014</v>
      </c>
      <c r="N190">
        <v>1</v>
      </c>
      <c r="P190">
        <v>60</v>
      </c>
      <c r="Q190" t="s">
        <v>40</v>
      </c>
      <c r="R190" s="1">
        <v>42077</v>
      </c>
      <c r="S190" s="2">
        <v>0.5</v>
      </c>
      <c r="T190" s="2">
        <v>0.625</v>
      </c>
      <c r="U190" s="1">
        <v>42054</v>
      </c>
      <c r="V190">
        <v>789999</v>
      </c>
      <c r="Y190" t="s">
        <v>420</v>
      </c>
      <c r="Z190" t="s">
        <v>42</v>
      </c>
      <c r="AA190">
        <v>730520</v>
      </c>
      <c r="AB190" t="s">
        <v>120</v>
      </c>
      <c r="AC190" t="s">
        <v>44</v>
      </c>
      <c r="AD190" t="s">
        <v>45</v>
      </c>
      <c r="AE190">
        <v>47.620559</v>
      </c>
      <c r="AF190">
        <v>-122.299496</v>
      </c>
      <c r="AG190" t="b">
        <v>0</v>
      </c>
      <c r="AH190" t="str">
        <f>VLOOKUP(C190,Sheet1!A$2:$F$381,3,FALSE)</f>
        <v>Capitol Hill</v>
      </c>
    </row>
    <row r="191" spans="1:34" x14ac:dyDescent="0.35">
      <c r="A191" t="s">
        <v>33</v>
      </c>
      <c r="B191" t="s">
        <v>100</v>
      </c>
      <c r="C191" t="s">
        <v>639</v>
      </c>
      <c r="D191" t="s">
        <v>36</v>
      </c>
      <c r="E191" t="s">
        <v>37</v>
      </c>
      <c r="F191">
        <v>98119</v>
      </c>
      <c r="G191">
        <v>729950</v>
      </c>
      <c r="H191">
        <v>2</v>
      </c>
      <c r="I191">
        <v>2.5</v>
      </c>
      <c r="J191" t="s">
        <v>148</v>
      </c>
      <c r="K191">
        <v>1618</v>
      </c>
      <c r="L191">
        <v>1499</v>
      </c>
      <c r="M191">
        <v>2015</v>
      </c>
      <c r="N191">
        <v>1</v>
      </c>
      <c r="P191">
        <v>47</v>
      </c>
      <c r="Q191" t="s">
        <v>40</v>
      </c>
      <c r="U191" s="1">
        <v>42066</v>
      </c>
      <c r="V191">
        <v>749000</v>
      </c>
      <c r="Y191" t="s">
        <v>640</v>
      </c>
      <c r="Z191" t="s">
        <v>42</v>
      </c>
      <c r="AA191">
        <v>734032</v>
      </c>
      <c r="AB191" t="s">
        <v>641</v>
      </c>
      <c r="AC191" t="s">
        <v>44</v>
      </c>
      <c r="AD191" t="s">
        <v>45</v>
      </c>
      <c r="AE191">
        <v>47.638593999999998</v>
      </c>
      <c r="AF191">
        <v>-122.371415</v>
      </c>
      <c r="AG191" t="b">
        <v>0</v>
      </c>
      <c r="AH191" t="str">
        <f>VLOOKUP(C191,Sheet1!A$2:$F$381,3,FALSE)</f>
        <v>Queen Anne</v>
      </c>
    </row>
    <row r="192" spans="1:34" x14ac:dyDescent="0.35">
      <c r="A192" t="s">
        <v>33</v>
      </c>
      <c r="B192" t="s">
        <v>34</v>
      </c>
      <c r="C192" t="s">
        <v>136</v>
      </c>
      <c r="D192" t="s">
        <v>36</v>
      </c>
      <c r="E192" t="s">
        <v>37</v>
      </c>
      <c r="F192">
        <v>98199</v>
      </c>
      <c r="G192">
        <v>725000</v>
      </c>
      <c r="H192">
        <v>3</v>
      </c>
      <c r="I192">
        <v>1.75</v>
      </c>
      <c r="J192" t="s">
        <v>38</v>
      </c>
      <c r="K192">
        <v>1920</v>
      </c>
      <c r="L192">
        <v>5400</v>
      </c>
      <c r="M192">
        <v>1948</v>
      </c>
      <c r="N192">
        <v>1</v>
      </c>
      <c r="O192" t="s">
        <v>39</v>
      </c>
      <c r="P192">
        <v>204</v>
      </c>
      <c r="Q192" t="s">
        <v>40</v>
      </c>
      <c r="U192" s="1">
        <v>41942</v>
      </c>
      <c r="V192">
        <v>749950</v>
      </c>
      <c r="W192" s="1">
        <v>40120</v>
      </c>
      <c r="X192">
        <v>425000</v>
      </c>
      <c r="Y192" t="s">
        <v>137</v>
      </c>
      <c r="Z192" t="s">
        <v>42</v>
      </c>
      <c r="AA192">
        <v>684370</v>
      </c>
      <c r="AB192" t="s">
        <v>138</v>
      </c>
      <c r="AC192" t="s">
        <v>44</v>
      </c>
      <c r="AD192" t="s">
        <v>45</v>
      </c>
      <c r="AE192">
        <v>47.641879000000003</v>
      </c>
      <c r="AF192">
        <v>-122.403237</v>
      </c>
      <c r="AG192" t="b">
        <v>0</v>
      </c>
      <c r="AH192" t="str">
        <f>VLOOKUP(C192,Sheet1!A$2:$F$381,3,FALSE)</f>
        <v>Magnolia</v>
      </c>
    </row>
    <row r="193" spans="1:34" x14ac:dyDescent="0.35">
      <c r="A193" t="s">
        <v>33</v>
      </c>
      <c r="B193" t="s">
        <v>34</v>
      </c>
      <c r="C193" t="s">
        <v>352</v>
      </c>
      <c r="D193" t="s">
        <v>36</v>
      </c>
      <c r="E193" t="s">
        <v>37</v>
      </c>
      <c r="F193">
        <v>98199</v>
      </c>
      <c r="G193">
        <v>725000</v>
      </c>
      <c r="H193">
        <v>4</v>
      </c>
      <c r="I193">
        <v>1.75</v>
      </c>
      <c r="J193" t="s">
        <v>38</v>
      </c>
      <c r="K193">
        <v>3030</v>
      </c>
      <c r="L193">
        <v>6000</v>
      </c>
      <c r="M193">
        <v>1949</v>
      </c>
      <c r="N193">
        <v>2</v>
      </c>
      <c r="O193" t="s">
        <v>39</v>
      </c>
      <c r="P193">
        <v>12</v>
      </c>
      <c r="Q193" t="s">
        <v>40</v>
      </c>
      <c r="V193">
        <v>725000</v>
      </c>
      <c r="W193" s="1">
        <v>39412</v>
      </c>
      <c r="X193">
        <v>565290</v>
      </c>
      <c r="Y193" t="s">
        <v>353</v>
      </c>
      <c r="Z193" t="s">
        <v>42</v>
      </c>
      <c r="AA193">
        <v>748251</v>
      </c>
      <c r="AB193" t="s">
        <v>354</v>
      </c>
      <c r="AC193" t="s">
        <v>44</v>
      </c>
      <c r="AD193" t="s">
        <v>45</v>
      </c>
      <c r="AE193">
        <v>47.643479999999997</v>
      </c>
      <c r="AF193">
        <v>-122.39865899999999</v>
      </c>
      <c r="AG193" t="b">
        <v>0</v>
      </c>
      <c r="AH193" t="str">
        <f>VLOOKUP(C193,Sheet1!A$2:$F$381,3,FALSE)</f>
        <v>Magnolia</v>
      </c>
    </row>
    <row r="194" spans="1:34" x14ac:dyDescent="0.35">
      <c r="A194" t="s">
        <v>33</v>
      </c>
      <c r="B194" t="s">
        <v>100</v>
      </c>
      <c r="C194" t="s">
        <v>516</v>
      </c>
      <c r="D194" t="s">
        <v>36</v>
      </c>
      <c r="E194" t="s">
        <v>37</v>
      </c>
      <c r="F194">
        <v>98103</v>
      </c>
      <c r="G194">
        <v>725000</v>
      </c>
      <c r="H194">
        <v>3</v>
      </c>
      <c r="I194">
        <v>2.5</v>
      </c>
      <c r="J194" t="s">
        <v>517</v>
      </c>
      <c r="K194">
        <v>1780</v>
      </c>
      <c r="L194">
        <v>1729</v>
      </c>
      <c r="M194">
        <v>2008</v>
      </c>
      <c r="N194">
        <v>1</v>
      </c>
      <c r="O194" t="s">
        <v>39</v>
      </c>
      <c r="P194">
        <v>3</v>
      </c>
      <c r="Q194" t="s">
        <v>40</v>
      </c>
      <c r="V194">
        <v>725000</v>
      </c>
      <c r="W194" s="1">
        <v>40443</v>
      </c>
      <c r="X194">
        <v>457000</v>
      </c>
      <c r="Y194" t="s">
        <v>518</v>
      </c>
      <c r="Z194" t="s">
        <v>42</v>
      </c>
      <c r="AA194">
        <v>752484</v>
      </c>
      <c r="AB194" t="s">
        <v>215</v>
      </c>
      <c r="AC194" t="s">
        <v>44</v>
      </c>
      <c r="AD194" t="s">
        <v>45</v>
      </c>
      <c r="AE194">
        <v>47.659421000000002</v>
      </c>
      <c r="AF194">
        <v>-122.355223</v>
      </c>
      <c r="AG194" t="b">
        <v>0</v>
      </c>
      <c r="AH194" t="str">
        <f>VLOOKUP(C194,Sheet1!A$2:$F$381,3,FALSE)</f>
        <v>Fremont</v>
      </c>
    </row>
    <row r="195" spans="1:34" x14ac:dyDescent="0.35">
      <c r="A195" t="s">
        <v>33</v>
      </c>
      <c r="B195" t="s">
        <v>100</v>
      </c>
      <c r="C195" t="s">
        <v>416</v>
      </c>
      <c r="D195" t="s">
        <v>36</v>
      </c>
      <c r="E195" t="s">
        <v>37</v>
      </c>
      <c r="F195">
        <v>98112</v>
      </c>
      <c r="G195">
        <v>719999</v>
      </c>
      <c r="H195">
        <v>2</v>
      </c>
      <c r="I195">
        <v>2.25</v>
      </c>
      <c r="J195" t="s">
        <v>417</v>
      </c>
      <c r="K195">
        <v>1713</v>
      </c>
      <c r="L195">
        <v>1202</v>
      </c>
      <c r="M195">
        <v>2014</v>
      </c>
      <c r="N195">
        <v>1</v>
      </c>
      <c r="P195">
        <v>60</v>
      </c>
      <c r="Q195" t="s">
        <v>40</v>
      </c>
      <c r="R195" s="1">
        <v>42077</v>
      </c>
      <c r="S195" s="2">
        <v>0.5</v>
      </c>
      <c r="T195" s="2">
        <v>0.625</v>
      </c>
      <c r="U195" s="1">
        <v>42054</v>
      </c>
      <c r="V195">
        <v>775999</v>
      </c>
      <c r="Y195" t="s">
        <v>418</v>
      </c>
      <c r="Z195" t="s">
        <v>42</v>
      </c>
      <c r="AA195">
        <v>730514</v>
      </c>
      <c r="AB195" t="s">
        <v>120</v>
      </c>
      <c r="AC195" t="s">
        <v>44</v>
      </c>
      <c r="AD195" t="s">
        <v>45</v>
      </c>
      <c r="AE195">
        <v>47.620559</v>
      </c>
      <c r="AF195">
        <v>-122.299496</v>
      </c>
      <c r="AG195" t="b">
        <v>0</v>
      </c>
      <c r="AH195" t="str">
        <f>VLOOKUP(C195,Sheet1!A$2:$F$381,3,FALSE)</f>
        <v>Capitol Hill</v>
      </c>
    </row>
    <row r="196" spans="1:34" x14ac:dyDescent="0.35">
      <c r="A196" t="s">
        <v>33</v>
      </c>
      <c r="B196" t="s">
        <v>100</v>
      </c>
      <c r="C196" t="s">
        <v>572</v>
      </c>
      <c r="D196" t="s">
        <v>36</v>
      </c>
      <c r="E196" t="s">
        <v>37</v>
      </c>
      <c r="F196">
        <v>98103</v>
      </c>
      <c r="G196">
        <v>719800</v>
      </c>
      <c r="H196">
        <v>3</v>
      </c>
      <c r="I196">
        <v>2.25</v>
      </c>
      <c r="J196" t="s">
        <v>122</v>
      </c>
      <c r="K196">
        <v>1600</v>
      </c>
      <c r="L196">
        <v>1370</v>
      </c>
      <c r="M196">
        <v>2015</v>
      </c>
      <c r="N196">
        <v>1</v>
      </c>
      <c r="P196">
        <v>13</v>
      </c>
      <c r="Q196" t="s">
        <v>40</v>
      </c>
      <c r="R196" s="1">
        <v>42077</v>
      </c>
      <c r="S196" s="2">
        <v>0.45833333333333331</v>
      </c>
      <c r="T196" s="2">
        <v>0.5625</v>
      </c>
      <c r="V196">
        <v>719800</v>
      </c>
      <c r="Y196" t="s">
        <v>573</v>
      </c>
      <c r="Z196" t="s">
        <v>42</v>
      </c>
      <c r="AA196">
        <v>748557</v>
      </c>
      <c r="AB196" t="s">
        <v>218</v>
      </c>
      <c r="AC196" t="s">
        <v>44</v>
      </c>
      <c r="AD196" t="s">
        <v>45</v>
      </c>
      <c r="AE196">
        <v>47.651020000000003</v>
      </c>
      <c r="AF196">
        <v>-122.341578</v>
      </c>
      <c r="AG196" t="b">
        <v>0</v>
      </c>
      <c r="AH196" t="str">
        <f>VLOOKUP(C196,Sheet1!A$2:$F$381,3,FALSE)</f>
        <v>Wallingford</v>
      </c>
    </row>
    <row r="197" spans="1:34" x14ac:dyDescent="0.35">
      <c r="A197" t="s">
        <v>33</v>
      </c>
      <c r="B197" t="s">
        <v>53</v>
      </c>
      <c r="C197" t="s">
        <v>276</v>
      </c>
      <c r="D197" t="s">
        <v>36</v>
      </c>
      <c r="E197" t="s">
        <v>37</v>
      </c>
      <c r="F197">
        <v>98112</v>
      </c>
      <c r="G197">
        <v>700000</v>
      </c>
      <c r="H197">
        <v>2</v>
      </c>
      <c r="I197">
        <v>2</v>
      </c>
      <c r="J197" t="s">
        <v>277</v>
      </c>
      <c r="K197">
        <v>1113</v>
      </c>
      <c r="M197">
        <v>1968</v>
      </c>
      <c r="N197">
        <v>1</v>
      </c>
      <c r="O197" t="s">
        <v>39</v>
      </c>
      <c r="P197">
        <v>49</v>
      </c>
      <c r="Q197" t="s">
        <v>40</v>
      </c>
      <c r="U197" s="1">
        <v>42046</v>
      </c>
      <c r="V197">
        <v>725000</v>
      </c>
      <c r="W197" s="1">
        <v>38126</v>
      </c>
      <c r="X197">
        <v>500000</v>
      </c>
      <c r="Y197" t="s">
        <v>278</v>
      </c>
      <c r="Z197" t="s">
        <v>42</v>
      </c>
      <c r="AA197">
        <v>726682</v>
      </c>
      <c r="AB197" t="s">
        <v>279</v>
      </c>
      <c r="AC197" t="s">
        <v>44</v>
      </c>
      <c r="AD197" t="s">
        <v>45</v>
      </c>
      <c r="AE197">
        <v>47.63991</v>
      </c>
      <c r="AF197">
        <v>-122.276083</v>
      </c>
      <c r="AG197" t="b">
        <v>0</v>
      </c>
      <c r="AH197" t="str">
        <f>VLOOKUP(C197,Sheet1!A$2:$F$381,3,FALSE)</f>
        <v>Madison Park</v>
      </c>
    </row>
    <row r="198" spans="1:34" x14ac:dyDescent="0.35">
      <c r="A198" t="s">
        <v>33</v>
      </c>
      <c r="B198" t="s">
        <v>84</v>
      </c>
      <c r="C198" t="s">
        <v>370</v>
      </c>
      <c r="D198" t="s">
        <v>36</v>
      </c>
      <c r="E198" t="s">
        <v>37</v>
      </c>
      <c r="F198">
        <v>98199</v>
      </c>
      <c r="G198">
        <v>700000</v>
      </c>
      <c r="H198">
        <v>0</v>
      </c>
      <c r="J198" t="s">
        <v>38</v>
      </c>
      <c r="L198">
        <v>124257</v>
      </c>
      <c r="N198">
        <v>0</v>
      </c>
      <c r="P198">
        <v>1</v>
      </c>
      <c r="Q198" t="s">
        <v>40</v>
      </c>
      <c r="V198">
        <v>700000</v>
      </c>
      <c r="Y198" t="s">
        <v>371</v>
      </c>
      <c r="Z198" t="s">
        <v>42</v>
      </c>
      <c r="AA198">
        <v>753947</v>
      </c>
      <c r="AB198" t="s">
        <v>52</v>
      </c>
      <c r="AC198" t="s">
        <v>44</v>
      </c>
      <c r="AD198" t="s">
        <v>45</v>
      </c>
      <c r="AE198">
        <v>47.635511999999999</v>
      </c>
      <c r="AF198">
        <v>-122.405491</v>
      </c>
      <c r="AG198" t="b">
        <v>0</v>
      </c>
      <c r="AH198" t="str">
        <f>VLOOKUP(C198,Sheet1!A$2:$F$381,3,FALSE)</f>
        <v>Magnolia</v>
      </c>
    </row>
    <row r="199" spans="1:34" x14ac:dyDescent="0.35">
      <c r="A199" t="s">
        <v>33</v>
      </c>
      <c r="B199" t="s">
        <v>53</v>
      </c>
      <c r="C199" t="s">
        <v>201</v>
      </c>
      <c r="D199" t="s">
        <v>36</v>
      </c>
      <c r="E199" t="s">
        <v>37</v>
      </c>
      <c r="F199">
        <v>98102</v>
      </c>
      <c r="G199">
        <v>699950</v>
      </c>
      <c r="H199">
        <v>3</v>
      </c>
      <c r="I199">
        <v>3</v>
      </c>
      <c r="J199" t="s">
        <v>102</v>
      </c>
      <c r="K199">
        <v>1833</v>
      </c>
      <c r="L199">
        <v>6161</v>
      </c>
      <c r="M199">
        <v>2000</v>
      </c>
      <c r="N199">
        <v>2</v>
      </c>
      <c r="O199" t="s">
        <v>39</v>
      </c>
      <c r="P199">
        <v>177</v>
      </c>
      <c r="Q199" t="s">
        <v>40</v>
      </c>
      <c r="U199" s="1">
        <v>41928</v>
      </c>
      <c r="V199">
        <v>700000</v>
      </c>
      <c r="W199" s="1">
        <v>36839</v>
      </c>
      <c r="X199">
        <v>385000</v>
      </c>
      <c r="Y199" t="s">
        <v>202</v>
      </c>
      <c r="Z199" t="s">
        <v>42</v>
      </c>
      <c r="AA199">
        <v>695860</v>
      </c>
      <c r="AB199" t="s">
        <v>203</v>
      </c>
      <c r="AC199" t="s">
        <v>44</v>
      </c>
      <c r="AD199" t="s">
        <v>45</v>
      </c>
      <c r="AE199">
        <v>47.636068000000002</v>
      </c>
      <c r="AF199">
        <v>-122.32393999999999</v>
      </c>
      <c r="AG199" t="b">
        <v>0</v>
      </c>
      <c r="AH199" t="str">
        <f>VLOOKUP(C199,Sheet1!A$2:$F$381,3,FALSE)</f>
        <v>Montlake</v>
      </c>
    </row>
    <row r="200" spans="1:34" x14ac:dyDescent="0.35">
      <c r="A200" t="s">
        <v>33</v>
      </c>
      <c r="B200" t="s">
        <v>249</v>
      </c>
      <c r="C200" t="s">
        <v>630</v>
      </c>
      <c r="D200" t="s">
        <v>36</v>
      </c>
      <c r="E200" t="s">
        <v>37</v>
      </c>
      <c r="F200">
        <v>98102</v>
      </c>
      <c r="G200">
        <v>695000</v>
      </c>
      <c r="H200">
        <v>2</v>
      </c>
      <c r="I200">
        <v>1.25</v>
      </c>
      <c r="J200" t="s">
        <v>102</v>
      </c>
      <c r="K200">
        <v>954</v>
      </c>
      <c r="L200">
        <v>1200</v>
      </c>
      <c r="M200">
        <v>2007</v>
      </c>
      <c r="N200">
        <v>1</v>
      </c>
      <c r="P200">
        <v>5</v>
      </c>
      <c r="Q200" t="s">
        <v>40</v>
      </c>
      <c r="R200" s="1">
        <v>42075</v>
      </c>
      <c r="S200" s="2">
        <v>0.45833333333333331</v>
      </c>
      <c r="T200" s="2">
        <v>0.54166666666666663</v>
      </c>
      <c r="V200">
        <v>695000</v>
      </c>
      <c r="Y200" t="s">
        <v>631</v>
      </c>
      <c r="Z200" t="s">
        <v>42</v>
      </c>
      <c r="AA200">
        <v>750077</v>
      </c>
      <c r="AB200" t="s">
        <v>114</v>
      </c>
      <c r="AC200" t="s">
        <v>44</v>
      </c>
      <c r="AD200" t="s">
        <v>45</v>
      </c>
      <c r="AE200">
        <v>47.644869999999997</v>
      </c>
      <c r="AF200">
        <v>-122.327918</v>
      </c>
      <c r="AG200" t="b">
        <v>0</v>
      </c>
      <c r="AH200" t="str">
        <f>VLOOKUP(C200,Sheet1!A$2:$F$381,3,FALSE)</f>
        <v>Montlake</v>
      </c>
    </row>
    <row r="201" spans="1:34" x14ac:dyDescent="0.35">
      <c r="A201" t="s">
        <v>33</v>
      </c>
      <c r="B201" t="s">
        <v>34</v>
      </c>
      <c r="C201" t="s">
        <v>199</v>
      </c>
      <c r="D201" t="s">
        <v>36</v>
      </c>
      <c r="E201" t="s">
        <v>37</v>
      </c>
      <c r="F201">
        <v>98109</v>
      </c>
      <c r="G201">
        <v>689000</v>
      </c>
      <c r="H201">
        <v>4</v>
      </c>
      <c r="I201">
        <v>2</v>
      </c>
      <c r="J201" t="s">
        <v>148</v>
      </c>
      <c r="K201">
        <v>1840</v>
      </c>
      <c r="L201">
        <v>3043</v>
      </c>
      <c r="M201">
        <v>1920</v>
      </c>
      <c r="N201">
        <v>1</v>
      </c>
      <c r="P201">
        <v>625</v>
      </c>
      <c r="Q201" t="s">
        <v>40</v>
      </c>
      <c r="V201">
        <v>689000</v>
      </c>
      <c r="W201" s="1">
        <v>35625</v>
      </c>
      <c r="X201">
        <v>187000</v>
      </c>
      <c r="Y201" t="s">
        <v>200</v>
      </c>
      <c r="Z201" t="s">
        <v>42</v>
      </c>
      <c r="AA201">
        <v>506905</v>
      </c>
      <c r="AB201" t="s">
        <v>88</v>
      </c>
      <c r="AC201" t="s">
        <v>44</v>
      </c>
      <c r="AD201" t="s">
        <v>45</v>
      </c>
      <c r="AE201">
        <v>47.636443999999997</v>
      </c>
      <c r="AF201">
        <v>-122.34112399999999</v>
      </c>
      <c r="AG201" t="b">
        <v>0</v>
      </c>
      <c r="AH201" t="str">
        <f>VLOOKUP(C201,Sheet1!A$2:$F$381,3,FALSE)</f>
        <v>Queen Anne</v>
      </c>
    </row>
    <row r="202" spans="1:34" x14ac:dyDescent="0.35">
      <c r="A202" t="s">
        <v>33</v>
      </c>
      <c r="B202" t="s">
        <v>34</v>
      </c>
      <c r="C202" t="s">
        <v>542</v>
      </c>
      <c r="D202" t="s">
        <v>36</v>
      </c>
      <c r="E202" t="s">
        <v>37</v>
      </c>
      <c r="F202">
        <v>98105</v>
      </c>
      <c r="G202">
        <v>683950</v>
      </c>
      <c r="H202">
        <v>9</v>
      </c>
      <c r="I202">
        <v>2.5</v>
      </c>
      <c r="J202" t="s">
        <v>130</v>
      </c>
      <c r="K202">
        <v>2540</v>
      </c>
      <c r="L202">
        <v>3000</v>
      </c>
      <c r="M202">
        <v>1909</v>
      </c>
      <c r="N202">
        <v>1</v>
      </c>
      <c r="O202" t="s">
        <v>39</v>
      </c>
      <c r="P202">
        <v>130</v>
      </c>
      <c r="Q202" t="s">
        <v>40</v>
      </c>
      <c r="U202" s="1">
        <v>41963</v>
      </c>
      <c r="V202">
        <v>688000</v>
      </c>
      <c r="Y202" t="s">
        <v>543</v>
      </c>
      <c r="Z202" t="s">
        <v>42</v>
      </c>
      <c r="AA202">
        <v>713097</v>
      </c>
      <c r="AB202" t="s">
        <v>57</v>
      </c>
      <c r="AC202" t="s">
        <v>44</v>
      </c>
      <c r="AD202" t="s">
        <v>45</v>
      </c>
      <c r="AE202">
        <v>47.667529999999999</v>
      </c>
      <c r="AF202">
        <v>-122.315977</v>
      </c>
      <c r="AG202" t="b">
        <v>0</v>
      </c>
      <c r="AH202" t="str">
        <f>VLOOKUP(C202,Sheet1!A$2:$F$381,3,FALSE)</f>
        <v>Wallingford</v>
      </c>
    </row>
    <row r="203" spans="1:34" x14ac:dyDescent="0.35">
      <c r="A203" t="s">
        <v>33</v>
      </c>
      <c r="B203" t="s">
        <v>53</v>
      </c>
      <c r="C203" t="s">
        <v>459</v>
      </c>
      <c r="D203" t="s">
        <v>36</v>
      </c>
      <c r="E203" t="s">
        <v>37</v>
      </c>
      <c r="F203">
        <v>98107</v>
      </c>
      <c r="G203">
        <v>679900</v>
      </c>
      <c r="H203">
        <v>2</v>
      </c>
      <c r="I203">
        <v>1.75</v>
      </c>
      <c r="J203" t="s">
        <v>78</v>
      </c>
      <c r="K203">
        <v>1131</v>
      </c>
      <c r="M203">
        <v>2016</v>
      </c>
      <c r="N203">
        <v>1</v>
      </c>
      <c r="O203" t="s">
        <v>39</v>
      </c>
      <c r="P203">
        <v>277</v>
      </c>
      <c r="Q203" t="s">
        <v>40</v>
      </c>
      <c r="V203">
        <v>679900</v>
      </c>
      <c r="Y203" t="s">
        <v>460</v>
      </c>
      <c r="Z203" t="s">
        <v>42</v>
      </c>
      <c r="AA203">
        <v>648688</v>
      </c>
      <c r="AB203" t="s">
        <v>111</v>
      </c>
      <c r="AC203" t="s">
        <v>44</v>
      </c>
      <c r="AD203" t="s">
        <v>45</v>
      </c>
      <c r="AE203">
        <v>47.669674999999998</v>
      </c>
      <c r="AF203">
        <v>-122.38165600000001</v>
      </c>
      <c r="AG203" t="b">
        <v>0</v>
      </c>
      <c r="AH203" t="str">
        <f>VLOOKUP(C203,Sheet1!A$2:$F$381,3,FALSE)</f>
        <v>Ballard</v>
      </c>
    </row>
    <row r="204" spans="1:34" x14ac:dyDescent="0.35">
      <c r="A204" t="s">
        <v>33</v>
      </c>
      <c r="B204" t="s">
        <v>34</v>
      </c>
      <c r="C204" t="s">
        <v>890</v>
      </c>
      <c r="D204" t="s">
        <v>36</v>
      </c>
      <c r="E204" t="s">
        <v>37</v>
      </c>
      <c r="F204">
        <v>98122</v>
      </c>
      <c r="G204">
        <v>679900</v>
      </c>
      <c r="H204">
        <v>3</v>
      </c>
      <c r="I204">
        <v>2.75</v>
      </c>
      <c r="J204" t="s">
        <v>63</v>
      </c>
      <c r="K204">
        <v>2200</v>
      </c>
      <c r="L204">
        <v>1</v>
      </c>
      <c r="M204">
        <v>2015</v>
      </c>
      <c r="N204">
        <v>1</v>
      </c>
      <c r="O204" t="s">
        <v>39</v>
      </c>
      <c r="P204">
        <v>12</v>
      </c>
      <c r="Q204" t="s">
        <v>40</v>
      </c>
      <c r="V204">
        <v>679900</v>
      </c>
      <c r="Y204" t="s">
        <v>891</v>
      </c>
      <c r="Z204" t="s">
        <v>42</v>
      </c>
      <c r="AA204">
        <v>749174</v>
      </c>
      <c r="AB204" t="s">
        <v>892</v>
      </c>
      <c r="AC204" t="s">
        <v>44</v>
      </c>
      <c r="AD204" t="s">
        <v>45</v>
      </c>
      <c r="AE204">
        <v>47.601830999999997</v>
      </c>
      <c r="AF204">
        <v>-122.310895</v>
      </c>
      <c r="AG204" t="b">
        <v>0</v>
      </c>
      <c r="AH204" t="str">
        <f>VLOOKUP(C204,Sheet1!A$2:$F$381,3,FALSE)</f>
        <v>Central District</v>
      </c>
    </row>
    <row r="205" spans="1:34" x14ac:dyDescent="0.35">
      <c r="A205" t="s">
        <v>33</v>
      </c>
      <c r="B205" t="s">
        <v>34</v>
      </c>
      <c r="C205" t="s">
        <v>216</v>
      </c>
      <c r="D205" t="s">
        <v>36</v>
      </c>
      <c r="E205" t="s">
        <v>37</v>
      </c>
      <c r="F205">
        <v>98122</v>
      </c>
      <c r="G205">
        <v>675000</v>
      </c>
      <c r="H205">
        <v>3</v>
      </c>
      <c r="I205">
        <v>2</v>
      </c>
      <c r="J205" t="s">
        <v>63</v>
      </c>
      <c r="K205">
        <v>2636</v>
      </c>
      <c r="L205">
        <v>7620</v>
      </c>
      <c r="M205">
        <v>1906</v>
      </c>
      <c r="N205">
        <v>1</v>
      </c>
      <c r="O205" t="s">
        <v>39</v>
      </c>
      <c r="P205">
        <v>138</v>
      </c>
      <c r="Q205" t="s">
        <v>40</v>
      </c>
      <c r="V205">
        <v>675000</v>
      </c>
      <c r="W205" s="1">
        <v>33850</v>
      </c>
      <c r="X205">
        <v>90000</v>
      </c>
      <c r="Y205" t="s">
        <v>217</v>
      </c>
      <c r="Z205" t="s">
        <v>42</v>
      </c>
      <c r="AA205">
        <v>710788</v>
      </c>
      <c r="AB205" t="s">
        <v>218</v>
      </c>
      <c r="AC205" t="s">
        <v>44</v>
      </c>
      <c r="AD205" t="s">
        <v>45</v>
      </c>
      <c r="AE205">
        <v>47.616461999999999</v>
      </c>
      <c r="AF205">
        <v>-122.303949</v>
      </c>
      <c r="AG205" t="b">
        <v>0</v>
      </c>
      <c r="AH205" t="str">
        <f>VLOOKUP(C205,Sheet1!A$2:$F$381,3,FALSE)</f>
        <v>Central District</v>
      </c>
    </row>
    <row r="206" spans="1:34" x14ac:dyDescent="0.35">
      <c r="A206" t="s">
        <v>33</v>
      </c>
      <c r="B206" t="s">
        <v>34</v>
      </c>
      <c r="C206" t="s">
        <v>534</v>
      </c>
      <c r="D206" t="s">
        <v>36</v>
      </c>
      <c r="E206" t="s">
        <v>37</v>
      </c>
      <c r="F206">
        <v>98112</v>
      </c>
      <c r="G206">
        <v>672000</v>
      </c>
      <c r="H206">
        <v>3</v>
      </c>
      <c r="I206">
        <v>2.5</v>
      </c>
      <c r="J206" t="s">
        <v>417</v>
      </c>
      <c r="K206">
        <v>1740</v>
      </c>
      <c r="L206">
        <v>2150</v>
      </c>
      <c r="M206">
        <v>1994</v>
      </c>
      <c r="N206">
        <v>1</v>
      </c>
      <c r="O206" t="s">
        <v>39</v>
      </c>
      <c r="P206">
        <v>4</v>
      </c>
      <c r="Q206" t="s">
        <v>40</v>
      </c>
      <c r="V206">
        <v>672000</v>
      </c>
      <c r="W206" s="1">
        <v>38471</v>
      </c>
      <c r="X206">
        <v>615000</v>
      </c>
      <c r="Y206" t="s">
        <v>535</v>
      </c>
      <c r="Z206" t="s">
        <v>42</v>
      </c>
      <c r="AA206">
        <v>750862</v>
      </c>
      <c r="AB206" t="s">
        <v>57</v>
      </c>
      <c r="AC206" t="s">
        <v>44</v>
      </c>
      <c r="AD206" t="s">
        <v>45</v>
      </c>
      <c r="AE206">
        <v>47.621898999999999</v>
      </c>
      <c r="AF206">
        <v>-122.299532</v>
      </c>
      <c r="AG206" t="b">
        <v>0</v>
      </c>
      <c r="AH206" t="str">
        <f>VLOOKUP(C206,Sheet1!A$2:$F$381,3,FALSE)</f>
        <v>Capitol Hill</v>
      </c>
    </row>
    <row r="207" spans="1:34" x14ac:dyDescent="0.35">
      <c r="A207" t="s">
        <v>33</v>
      </c>
      <c r="B207" t="s">
        <v>34</v>
      </c>
      <c r="C207" t="s">
        <v>706</v>
      </c>
      <c r="D207" t="s">
        <v>36</v>
      </c>
      <c r="E207" t="s">
        <v>37</v>
      </c>
      <c r="F207">
        <v>98107</v>
      </c>
      <c r="G207">
        <v>670000</v>
      </c>
      <c r="H207">
        <v>3</v>
      </c>
      <c r="I207">
        <v>1.75</v>
      </c>
      <c r="J207" t="s">
        <v>78</v>
      </c>
      <c r="K207">
        <v>1930</v>
      </c>
      <c r="L207">
        <v>3400</v>
      </c>
      <c r="M207">
        <v>1928</v>
      </c>
      <c r="N207">
        <v>1</v>
      </c>
      <c r="O207" t="s">
        <v>39</v>
      </c>
      <c r="P207">
        <v>6</v>
      </c>
      <c r="Q207" t="s">
        <v>40</v>
      </c>
      <c r="V207">
        <v>670000</v>
      </c>
      <c r="W207" s="1">
        <v>41967</v>
      </c>
      <c r="X207">
        <v>440000</v>
      </c>
      <c r="Y207" t="s">
        <v>707</v>
      </c>
      <c r="Z207" t="s">
        <v>42</v>
      </c>
      <c r="AA207">
        <v>751955</v>
      </c>
      <c r="AB207" t="s">
        <v>386</v>
      </c>
      <c r="AC207" t="s">
        <v>44</v>
      </c>
      <c r="AD207" t="s">
        <v>45</v>
      </c>
      <c r="AE207">
        <v>47.666224</v>
      </c>
      <c r="AF207">
        <v>-122.364293</v>
      </c>
      <c r="AG207" t="b">
        <v>0</v>
      </c>
      <c r="AH207" t="str">
        <f>VLOOKUP(C207,Sheet1!A$2:$F$381,3,FALSE)</f>
        <v>Fremont</v>
      </c>
    </row>
    <row r="208" spans="1:34" x14ac:dyDescent="0.35">
      <c r="A208" t="s">
        <v>33</v>
      </c>
      <c r="B208" t="s">
        <v>53</v>
      </c>
      <c r="C208" t="s">
        <v>763</v>
      </c>
      <c r="D208" t="s">
        <v>36</v>
      </c>
      <c r="E208" t="s">
        <v>37</v>
      </c>
      <c r="F208">
        <v>98101</v>
      </c>
      <c r="G208">
        <v>669000</v>
      </c>
      <c r="H208">
        <v>1</v>
      </c>
      <c r="I208">
        <v>1.5</v>
      </c>
      <c r="J208" t="s">
        <v>55</v>
      </c>
      <c r="K208">
        <v>1092</v>
      </c>
      <c r="M208">
        <v>2009</v>
      </c>
      <c r="N208">
        <v>1</v>
      </c>
      <c r="O208" t="s">
        <v>39</v>
      </c>
      <c r="P208">
        <v>9</v>
      </c>
      <c r="Q208" t="s">
        <v>40</v>
      </c>
      <c r="V208">
        <v>669000</v>
      </c>
      <c r="Y208" t="s">
        <v>764</v>
      </c>
      <c r="Z208" t="s">
        <v>42</v>
      </c>
      <c r="AA208">
        <v>750180</v>
      </c>
      <c r="AB208" t="s">
        <v>303</v>
      </c>
      <c r="AC208" t="s">
        <v>44</v>
      </c>
      <c r="AD208" t="s">
        <v>45</v>
      </c>
      <c r="AE208">
        <v>47.613664</v>
      </c>
      <c r="AF208">
        <v>-122.333997</v>
      </c>
      <c r="AG208" t="b">
        <v>0</v>
      </c>
      <c r="AH208" t="str">
        <f>VLOOKUP(C208,Sheet1!A$2:$F$381,3,FALSE)</f>
        <v>Belltown</v>
      </c>
    </row>
    <row r="209" spans="1:34" x14ac:dyDescent="0.35">
      <c r="A209" t="s">
        <v>33</v>
      </c>
      <c r="B209" t="s">
        <v>100</v>
      </c>
      <c r="C209" t="s">
        <v>578</v>
      </c>
      <c r="D209" t="s">
        <v>36</v>
      </c>
      <c r="E209" t="s">
        <v>37</v>
      </c>
      <c r="F209">
        <v>98107</v>
      </c>
      <c r="G209">
        <v>659000</v>
      </c>
      <c r="H209">
        <v>2</v>
      </c>
      <c r="I209">
        <v>2.5</v>
      </c>
      <c r="J209" t="s">
        <v>78</v>
      </c>
      <c r="K209">
        <v>1706</v>
      </c>
      <c r="L209">
        <v>1213</v>
      </c>
      <c r="M209">
        <v>2015</v>
      </c>
      <c r="N209">
        <v>1</v>
      </c>
      <c r="O209" t="s">
        <v>39</v>
      </c>
      <c r="P209">
        <v>19</v>
      </c>
      <c r="Q209" t="s">
        <v>40</v>
      </c>
      <c r="R209" s="1">
        <v>42077</v>
      </c>
      <c r="S209" s="2">
        <v>0.5</v>
      </c>
      <c r="T209" s="2">
        <v>0.58333333333333337</v>
      </c>
      <c r="V209">
        <v>659000</v>
      </c>
      <c r="Y209" t="s">
        <v>579</v>
      </c>
      <c r="Z209" t="s">
        <v>42</v>
      </c>
      <c r="AA209">
        <v>744763</v>
      </c>
      <c r="AB209" t="s">
        <v>218</v>
      </c>
      <c r="AC209" t="s">
        <v>44</v>
      </c>
      <c r="AD209" t="s">
        <v>45</v>
      </c>
      <c r="AE209">
        <v>47.669212000000002</v>
      </c>
      <c r="AF209">
        <v>-122.37241400000001</v>
      </c>
      <c r="AG209" t="b">
        <v>0</v>
      </c>
      <c r="AH209" t="str">
        <f>VLOOKUP(C209,Sheet1!A$2:$F$381,3,FALSE)</f>
        <v>Ballard</v>
      </c>
    </row>
    <row r="210" spans="1:34" x14ac:dyDescent="0.35">
      <c r="A210" t="s">
        <v>33</v>
      </c>
      <c r="B210" t="s">
        <v>34</v>
      </c>
      <c r="C210" t="s">
        <v>421</v>
      </c>
      <c r="D210" t="s">
        <v>36</v>
      </c>
      <c r="E210" t="s">
        <v>37</v>
      </c>
      <c r="F210">
        <v>98112</v>
      </c>
      <c r="G210">
        <v>650000</v>
      </c>
      <c r="H210">
        <v>5</v>
      </c>
      <c r="I210">
        <v>1</v>
      </c>
      <c r="J210" t="s">
        <v>305</v>
      </c>
      <c r="K210">
        <v>1720</v>
      </c>
      <c r="L210">
        <v>4000</v>
      </c>
      <c r="M210">
        <v>1925</v>
      </c>
      <c r="N210">
        <v>1</v>
      </c>
      <c r="O210" t="s">
        <v>39</v>
      </c>
      <c r="P210">
        <v>4</v>
      </c>
      <c r="Q210" t="s">
        <v>40</v>
      </c>
      <c r="R210" s="1">
        <v>42075</v>
      </c>
      <c r="S210" s="2">
        <v>0.45833333333333331</v>
      </c>
      <c r="T210" s="2">
        <v>0.54166666666666663</v>
      </c>
      <c r="V210">
        <v>650000</v>
      </c>
      <c r="W210" s="1">
        <v>35948</v>
      </c>
      <c r="X210">
        <v>315000</v>
      </c>
      <c r="Y210" t="s">
        <v>422</v>
      </c>
      <c r="Z210" t="s">
        <v>42</v>
      </c>
      <c r="AA210">
        <v>750755</v>
      </c>
      <c r="AB210" t="s">
        <v>141</v>
      </c>
      <c r="AC210" t="s">
        <v>44</v>
      </c>
      <c r="AD210" t="s">
        <v>45</v>
      </c>
      <c r="AE210">
        <v>47.619663000000003</v>
      </c>
      <c r="AF210">
        <v>-122.28726</v>
      </c>
      <c r="AG210" t="b">
        <v>0</v>
      </c>
      <c r="AH210" t="str">
        <f>VLOOKUP(C210,Sheet1!A$2:$F$381,3,FALSE)</f>
        <v>Madison Park</v>
      </c>
    </row>
    <row r="211" spans="1:34" x14ac:dyDescent="0.35">
      <c r="A211" t="s">
        <v>33</v>
      </c>
      <c r="B211" t="s">
        <v>34</v>
      </c>
      <c r="C211" t="s">
        <v>433</v>
      </c>
      <c r="D211" t="s">
        <v>36</v>
      </c>
      <c r="E211" t="s">
        <v>37</v>
      </c>
      <c r="F211">
        <v>98115</v>
      </c>
      <c r="G211">
        <v>650000</v>
      </c>
      <c r="H211">
        <v>3</v>
      </c>
      <c r="I211">
        <v>1.5</v>
      </c>
      <c r="J211" t="s">
        <v>381</v>
      </c>
      <c r="K211">
        <v>2030</v>
      </c>
      <c r="L211">
        <v>4030</v>
      </c>
      <c r="M211">
        <v>1908</v>
      </c>
      <c r="N211">
        <v>1</v>
      </c>
      <c r="O211" t="s">
        <v>39</v>
      </c>
      <c r="P211">
        <v>6</v>
      </c>
      <c r="Q211" t="s">
        <v>40</v>
      </c>
      <c r="V211">
        <v>650000</v>
      </c>
      <c r="Y211" t="s">
        <v>434</v>
      </c>
      <c r="Z211" t="s">
        <v>42</v>
      </c>
      <c r="AA211">
        <v>748215</v>
      </c>
      <c r="AB211" t="s">
        <v>57</v>
      </c>
      <c r="AC211" t="s">
        <v>44</v>
      </c>
      <c r="AD211" t="s">
        <v>45</v>
      </c>
      <c r="AE211">
        <v>47.676499999999997</v>
      </c>
      <c r="AF211">
        <v>-122.308401</v>
      </c>
      <c r="AG211" t="b">
        <v>0</v>
      </c>
      <c r="AH211" t="str">
        <f>VLOOKUP(C211,Sheet1!A$2:$F$381,3,FALSE)</f>
        <v>Wallingford</v>
      </c>
    </row>
    <row r="212" spans="1:34" x14ac:dyDescent="0.35">
      <c r="A212" t="s">
        <v>33</v>
      </c>
      <c r="B212" t="s">
        <v>34</v>
      </c>
      <c r="C212" t="s">
        <v>626</v>
      </c>
      <c r="D212" t="s">
        <v>36</v>
      </c>
      <c r="E212" t="s">
        <v>37</v>
      </c>
      <c r="F212">
        <v>98103</v>
      </c>
      <c r="G212">
        <v>650000</v>
      </c>
      <c r="H212">
        <v>4</v>
      </c>
      <c r="I212">
        <v>1</v>
      </c>
      <c r="J212" t="s">
        <v>122</v>
      </c>
      <c r="K212">
        <v>2770</v>
      </c>
      <c r="L212">
        <v>4200</v>
      </c>
      <c r="M212">
        <v>1925</v>
      </c>
      <c r="N212">
        <v>1</v>
      </c>
      <c r="P212">
        <v>2</v>
      </c>
      <c r="Q212" t="s">
        <v>40</v>
      </c>
      <c r="R212" s="1">
        <v>42077</v>
      </c>
      <c r="S212" s="2">
        <v>0.54166666666666663</v>
      </c>
      <c r="T212" s="2">
        <v>0.66666666666666663</v>
      </c>
      <c r="V212">
        <v>650000</v>
      </c>
      <c r="Y212" t="s">
        <v>627</v>
      </c>
      <c r="Z212" t="s">
        <v>42</v>
      </c>
      <c r="AA212">
        <v>751911</v>
      </c>
      <c r="AB212" t="s">
        <v>57</v>
      </c>
      <c r="AC212" t="s">
        <v>44</v>
      </c>
      <c r="AD212" t="s">
        <v>45</v>
      </c>
      <c r="AE212">
        <v>47.660052999999998</v>
      </c>
      <c r="AF212">
        <v>-122.332053</v>
      </c>
      <c r="AG212" t="b">
        <v>0</v>
      </c>
      <c r="AH212" t="str">
        <f>VLOOKUP(C212,Sheet1!A$2:$F$381,3,FALSE)</f>
        <v>Wallingford</v>
      </c>
    </row>
    <row r="213" spans="1:34" x14ac:dyDescent="0.35">
      <c r="A213" t="s">
        <v>33</v>
      </c>
      <c r="B213" t="s">
        <v>34</v>
      </c>
      <c r="C213" t="s">
        <v>873</v>
      </c>
      <c r="D213" t="s">
        <v>36</v>
      </c>
      <c r="E213" t="s">
        <v>37</v>
      </c>
      <c r="F213">
        <v>98144</v>
      </c>
      <c r="G213">
        <v>649950</v>
      </c>
      <c r="H213">
        <v>3</v>
      </c>
      <c r="I213">
        <v>1.75</v>
      </c>
      <c r="J213" t="s">
        <v>266</v>
      </c>
      <c r="K213">
        <v>2150</v>
      </c>
      <c r="L213">
        <v>4160</v>
      </c>
      <c r="M213">
        <v>1919</v>
      </c>
      <c r="N213">
        <v>1</v>
      </c>
      <c r="P213">
        <v>1</v>
      </c>
      <c r="Q213" t="s">
        <v>40</v>
      </c>
      <c r="R213" s="1">
        <v>42077</v>
      </c>
      <c r="S213" s="2">
        <v>0.54166666666666663</v>
      </c>
      <c r="T213" s="2">
        <v>0.625</v>
      </c>
      <c r="V213">
        <v>649950</v>
      </c>
      <c r="Y213" t="s">
        <v>874</v>
      </c>
      <c r="Z213" t="s">
        <v>42</v>
      </c>
      <c r="AA213">
        <v>754040</v>
      </c>
      <c r="AB213" t="s">
        <v>83</v>
      </c>
      <c r="AC213" t="s">
        <v>44</v>
      </c>
      <c r="AD213" t="s">
        <v>45</v>
      </c>
      <c r="AE213">
        <v>47.596215999999998</v>
      </c>
      <c r="AF213">
        <v>-122.28811899999999</v>
      </c>
      <c r="AG213" t="b">
        <v>0</v>
      </c>
      <c r="AH213" t="str">
        <f>VLOOKUP(C213,Sheet1!A$2:$F$381,3,FALSE)</f>
        <v>Central Area</v>
      </c>
    </row>
    <row r="214" spans="1:34" x14ac:dyDescent="0.35">
      <c r="A214" t="s">
        <v>33</v>
      </c>
      <c r="B214" t="s">
        <v>34</v>
      </c>
      <c r="C214" t="s">
        <v>634</v>
      </c>
      <c r="D214" t="s">
        <v>36</v>
      </c>
      <c r="E214" t="s">
        <v>37</v>
      </c>
      <c r="F214">
        <v>98119</v>
      </c>
      <c r="G214">
        <v>649900</v>
      </c>
      <c r="H214">
        <v>3</v>
      </c>
      <c r="I214">
        <v>1.5</v>
      </c>
      <c r="J214" t="s">
        <v>148</v>
      </c>
      <c r="K214">
        <v>2856</v>
      </c>
      <c r="L214">
        <v>6000</v>
      </c>
      <c r="M214">
        <v>1949</v>
      </c>
      <c r="N214">
        <v>2</v>
      </c>
      <c r="O214" t="s">
        <v>39</v>
      </c>
      <c r="P214">
        <v>13</v>
      </c>
      <c r="Q214" t="s">
        <v>40</v>
      </c>
      <c r="V214">
        <v>649900</v>
      </c>
      <c r="Y214" t="s">
        <v>635</v>
      </c>
      <c r="Z214" t="s">
        <v>42</v>
      </c>
      <c r="AA214">
        <v>748644</v>
      </c>
      <c r="AB214" t="s">
        <v>120</v>
      </c>
      <c r="AC214" t="s">
        <v>44</v>
      </c>
      <c r="AD214" t="s">
        <v>45</v>
      </c>
      <c r="AE214">
        <v>47.648815999999997</v>
      </c>
      <c r="AF214">
        <v>-122.373957</v>
      </c>
      <c r="AG214" t="b">
        <v>0</v>
      </c>
      <c r="AH214" t="str">
        <f>VLOOKUP(C214,Sheet1!A$2:$F$381,3,FALSE)</f>
        <v>Queen Anne</v>
      </c>
    </row>
    <row r="215" spans="1:34" x14ac:dyDescent="0.35">
      <c r="A215" t="s">
        <v>33</v>
      </c>
      <c r="B215" t="s">
        <v>53</v>
      </c>
      <c r="C215" t="s">
        <v>930</v>
      </c>
      <c r="D215" t="s">
        <v>36</v>
      </c>
      <c r="E215" t="s">
        <v>37</v>
      </c>
      <c r="F215">
        <v>98101</v>
      </c>
      <c r="G215">
        <v>649880</v>
      </c>
      <c r="H215">
        <v>2</v>
      </c>
      <c r="I215">
        <v>1.75</v>
      </c>
      <c r="J215" t="s">
        <v>55</v>
      </c>
      <c r="K215">
        <v>1015</v>
      </c>
      <c r="M215">
        <v>1991</v>
      </c>
      <c r="N215">
        <v>1</v>
      </c>
      <c r="O215" t="s">
        <v>39</v>
      </c>
      <c r="P215">
        <v>7</v>
      </c>
      <c r="Q215" t="s">
        <v>40</v>
      </c>
      <c r="U215" s="1">
        <v>42067</v>
      </c>
      <c r="V215">
        <v>649990</v>
      </c>
      <c r="W215" s="1">
        <v>38625</v>
      </c>
      <c r="X215">
        <v>395000</v>
      </c>
      <c r="Y215" t="s">
        <v>931</v>
      </c>
      <c r="Z215" t="s">
        <v>42</v>
      </c>
      <c r="AA215">
        <v>735770</v>
      </c>
      <c r="AB215" t="s">
        <v>88</v>
      </c>
      <c r="AC215" t="s">
        <v>44</v>
      </c>
      <c r="AD215" t="s">
        <v>45</v>
      </c>
      <c r="AE215">
        <v>47.608643999999998</v>
      </c>
      <c r="AF215">
        <v>-122.338787</v>
      </c>
      <c r="AG215" t="b">
        <v>0</v>
      </c>
      <c r="AH215" t="str">
        <f>VLOOKUP(C215,Sheet1!A$2:$F$381,3,FALSE)</f>
        <v>Belltown</v>
      </c>
    </row>
    <row r="216" spans="1:34" x14ac:dyDescent="0.35">
      <c r="A216" t="s">
        <v>33</v>
      </c>
      <c r="B216" t="s">
        <v>53</v>
      </c>
      <c r="C216" t="s">
        <v>81</v>
      </c>
      <c r="D216" t="s">
        <v>36</v>
      </c>
      <c r="E216" t="s">
        <v>37</v>
      </c>
      <c r="F216">
        <v>98107</v>
      </c>
      <c r="G216">
        <v>649000</v>
      </c>
      <c r="H216">
        <v>2</v>
      </c>
      <c r="I216">
        <v>2</v>
      </c>
      <c r="J216" t="s">
        <v>78</v>
      </c>
      <c r="K216">
        <v>1131</v>
      </c>
      <c r="M216">
        <v>2015</v>
      </c>
      <c r="N216">
        <v>1</v>
      </c>
      <c r="O216" t="s">
        <v>39</v>
      </c>
      <c r="P216">
        <v>14</v>
      </c>
      <c r="Q216" t="s">
        <v>40</v>
      </c>
      <c r="V216">
        <v>649000</v>
      </c>
      <c r="Y216" t="s">
        <v>82</v>
      </c>
      <c r="Z216" t="s">
        <v>42</v>
      </c>
      <c r="AA216">
        <v>747862</v>
      </c>
      <c r="AB216" t="s">
        <v>83</v>
      </c>
      <c r="AC216" t="s">
        <v>44</v>
      </c>
      <c r="AD216" t="s">
        <v>45</v>
      </c>
      <c r="AE216">
        <v>47.670406</v>
      </c>
      <c r="AF216">
        <v>-122.383087</v>
      </c>
      <c r="AG216" t="b">
        <v>0</v>
      </c>
      <c r="AH216" t="str">
        <f>VLOOKUP(C216,Sheet1!A$2:$F$381,3,FALSE)</f>
        <v>Ballard</v>
      </c>
    </row>
    <row r="217" spans="1:34" x14ac:dyDescent="0.35">
      <c r="A217" t="s">
        <v>33</v>
      </c>
      <c r="B217" t="s">
        <v>34</v>
      </c>
      <c r="C217" t="s">
        <v>858</v>
      </c>
      <c r="D217" t="s">
        <v>36</v>
      </c>
      <c r="E217" t="s">
        <v>37</v>
      </c>
      <c r="F217">
        <v>98122</v>
      </c>
      <c r="G217">
        <v>647000</v>
      </c>
      <c r="H217">
        <v>3</v>
      </c>
      <c r="I217">
        <v>1</v>
      </c>
      <c r="J217" t="s">
        <v>63</v>
      </c>
      <c r="K217">
        <v>2710</v>
      </c>
      <c r="L217">
        <v>4400</v>
      </c>
      <c r="M217">
        <v>1930</v>
      </c>
      <c r="N217">
        <v>1</v>
      </c>
      <c r="O217" t="s">
        <v>39</v>
      </c>
      <c r="P217">
        <v>64</v>
      </c>
      <c r="Q217" t="s">
        <v>40</v>
      </c>
      <c r="U217" s="1">
        <v>42068</v>
      </c>
      <c r="V217">
        <v>689000</v>
      </c>
      <c r="W217" s="1">
        <v>40242</v>
      </c>
      <c r="X217">
        <v>425000</v>
      </c>
      <c r="Y217" t="s">
        <v>859</v>
      </c>
      <c r="Z217" t="s">
        <v>42</v>
      </c>
      <c r="AA217">
        <v>728288</v>
      </c>
      <c r="AB217" t="s">
        <v>501</v>
      </c>
      <c r="AC217" t="s">
        <v>44</v>
      </c>
      <c r="AD217" t="s">
        <v>45</v>
      </c>
      <c r="AE217">
        <v>47.605184999999999</v>
      </c>
      <c r="AF217">
        <v>-122.299632</v>
      </c>
      <c r="AG217" t="b">
        <v>0</v>
      </c>
      <c r="AH217" t="str">
        <f>VLOOKUP(C217,Sheet1!A$2:$F$381,3,FALSE)</f>
        <v>Central Area</v>
      </c>
    </row>
    <row r="218" spans="1:34" x14ac:dyDescent="0.35">
      <c r="A218" t="s">
        <v>33</v>
      </c>
      <c r="B218" t="s">
        <v>53</v>
      </c>
      <c r="C218" t="s">
        <v>176</v>
      </c>
      <c r="D218" t="s">
        <v>36</v>
      </c>
      <c r="E218" t="s">
        <v>37</v>
      </c>
      <c r="F218">
        <v>98122</v>
      </c>
      <c r="G218">
        <v>642000</v>
      </c>
      <c r="H218">
        <v>1</v>
      </c>
      <c r="I218">
        <v>1.75</v>
      </c>
      <c r="J218" t="s">
        <v>86</v>
      </c>
      <c r="K218">
        <v>1620</v>
      </c>
      <c r="M218">
        <v>1916</v>
      </c>
      <c r="N218">
        <v>2</v>
      </c>
      <c r="P218">
        <v>181</v>
      </c>
      <c r="Q218" t="s">
        <v>40</v>
      </c>
      <c r="V218">
        <v>642000</v>
      </c>
      <c r="Y218" t="s">
        <v>177</v>
      </c>
      <c r="Z218" t="s">
        <v>42</v>
      </c>
      <c r="AA218">
        <v>694511</v>
      </c>
      <c r="AB218" t="s">
        <v>57</v>
      </c>
      <c r="AC218" t="s">
        <v>44</v>
      </c>
      <c r="AD218" t="s">
        <v>45</v>
      </c>
      <c r="AE218">
        <v>47.613061999999999</v>
      </c>
      <c r="AF218">
        <v>-122.317937</v>
      </c>
      <c r="AG218" t="b">
        <v>0</v>
      </c>
      <c r="AH218" t="str">
        <f>VLOOKUP(C218,Sheet1!A$2:$F$381,3,FALSE)</f>
        <v>Central District</v>
      </c>
    </row>
    <row r="219" spans="1:34" x14ac:dyDescent="0.35">
      <c r="A219" t="s">
        <v>33</v>
      </c>
      <c r="B219" t="s">
        <v>34</v>
      </c>
      <c r="C219" t="s">
        <v>392</v>
      </c>
      <c r="D219" t="s">
        <v>36</v>
      </c>
      <c r="E219" t="s">
        <v>37</v>
      </c>
      <c r="F219">
        <v>98199</v>
      </c>
      <c r="G219">
        <v>640000</v>
      </c>
      <c r="H219">
        <v>4</v>
      </c>
      <c r="I219">
        <v>2.5</v>
      </c>
      <c r="J219" t="s">
        <v>38</v>
      </c>
      <c r="K219">
        <v>2010</v>
      </c>
      <c r="L219">
        <v>3223</v>
      </c>
      <c r="M219">
        <v>1910</v>
      </c>
      <c r="N219">
        <v>1</v>
      </c>
      <c r="P219">
        <v>2</v>
      </c>
      <c r="Q219" t="s">
        <v>40</v>
      </c>
      <c r="V219">
        <v>640000</v>
      </c>
      <c r="W219" s="1">
        <v>38096</v>
      </c>
      <c r="X219">
        <v>445000</v>
      </c>
      <c r="Y219" t="s">
        <v>393</v>
      </c>
      <c r="Z219" t="s">
        <v>42</v>
      </c>
      <c r="AA219">
        <v>753797</v>
      </c>
      <c r="AB219" t="s">
        <v>315</v>
      </c>
      <c r="AC219" t="s">
        <v>44</v>
      </c>
      <c r="AD219" t="s">
        <v>45</v>
      </c>
      <c r="AE219">
        <v>47.661059999999999</v>
      </c>
      <c r="AF219">
        <v>-122.39459600000001</v>
      </c>
      <c r="AG219" t="b">
        <v>1</v>
      </c>
      <c r="AH219" t="str">
        <f>VLOOKUP(C219,Sheet1!A$2:$F$381,3,FALSE)</f>
        <v>Magnolia</v>
      </c>
    </row>
    <row r="220" spans="1:34" x14ac:dyDescent="0.35">
      <c r="A220" t="s">
        <v>33</v>
      </c>
      <c r="B220" t="s">
        <v>100</v>
      </c>
      <c r="C220" t="s">
        <v>461</v>
      </c>
      <c r="D220" t="s">
        <v>36</v>
      </c>
      <c r="E220" t="s">
        <v>37</v>
      </c>
      <c r="F220">
        <v>98107</v>
      </c>
      <c r="G220">
        <v>639950</v>
      </c>
      <c r="H220">
        <v>3</v>
      </c>
      <c r="I220">
        <v>2</v>
      </c>
      <c r="J220" t="s">
        <v>78</v>
      </c>
      <c r="K220">
        <v>1678</v>
      </c>
      <c r="L220">
        <v>1</v>
      </c>
      <c r="M220">
        <v>2015</v>
      </c>
      <c r="N220">
        <v>1</v>
      </c>
      <c r="P220">
        <v>14</v>
      </c>
      <c r="Q220" t="s">
        <v>40</v>
      </c>
      <c r="R220" s="1">
        <v>42076</v>
      </c>
      <c r="S220" s="2">
        <v>0.41666666666666669</v>
      </c>
      <c r="T220" s="2">
        <v>0.58333333333333337</v>
      </c>
      <c r="V220">
        <v>639950</v>
      </c>
      <c r="Y220" t="s">
        <v>462</v>
      </c>
      <c r="Z220" t="s">
        <v>42</v>
      </c>
      <c r="AA220">
        <v>744347</v>
      </c>
      <c r="AB220" t="s">
        <v>218</v>
      </c>
      <c r="AC220" t="s">
        <v>44</v>
      </c>
      <c r="AD220" t="s">
        <v>45</v>
      </c>
      <c r="AE220">
        <v>47.672497</v>
      </c>
      <c r="AF220">
        <v>-122.38014</v>
      </c>
      <c r="AG220" t="b">
        <v>0</v>
      </c>
      <c r="AH220" t="str">
        <f>VLOOKUP(C220,Sheet1!A$2:$F$381,3,FALSE)</f>
        <v>Ballard</v>
      </c>
    </row>
    <row r="221" spans="1:34" x14ac:dyDescent="0.35">
      <c r="A221" t="s">
        <v>33</v>
      </c>
      <c r="B221" t="s">
        <v>53</v>
      </c>
      <c r="C221" t="s">
        <v>492</v>
      </c>
      <c r="D221" t="s">
        <v>36</v>
      </c>
      <c r="E221" t="s">
        <v>37</v>
      </c>
      <c r="F221">
        <v>98121</v>
      </c>
      <c r="G221">
        <v>639000</v>
      </c>
      <c r="H221">
        <v>1</v>
      </c>
      <c r="I221">
        <v>1.75</v>
      </c>
      <c r="J221" t="s">
        <v>90</v>
      </c>
      <c r="K221">
        <v>1142</v>
      </c>
      <c r="L221">
        <v>19432</v>
      </c>
      <c r="M221">
        <v>2008</v>
      </c>
      <c r="N221">
        <v>1</v>
      </c>
      <c r="O221" t="s">
        <v>39</v>
      </c>
      <c r="P221">
        <v>5</v>
      </c>
      <c r="Q221" t="s">
        <v>40</v>
      </c>
      <c r="V221">
        <v>639000</v>
      </c>
      <c r="W221" s="1">
        <v>40248</v>
      </c>
      <c r="X221">
        <v>585000</v>
      </c>
      <c r="Y221" t="s">
        <v>493</v>
      </c>
      <c r="Z221" t="s">
        <v>42</v>
      </c>
      <c r="AA221">
        <v>751624</v>
      </c>
      <c r="AB221" t="s">
        <v>52</v>
      </c>
      <c r="AC221" t="s">
        <v>44</v>
      </c>
      <c r="AD221" t="s">
        <v>45</v>
      </c>
      <c r="AE221">
        <v>47.617662000000003</v>
      </c>
      <c r="AF221">
        <v>-122.349197</v>
      </c>
      <c r="AG221" t="b">
        <v>0</v>
      </c>
      <c r="AH221" t="str">
        <f>VLOOKUP(C221,Sheet1!A$2:$F$381,3,FALSE)</f>
        <v>Belltown</v>
      </c>
    </row>
    <row r="222" spans="1:34" x14ac:dyDescent="0.35">
      <c r="A222" t="s">
        <v>33</v>
      </c>
      <c r="B222" t="s">
        <v>34</v>
      </c>
      <c r="C222" t="s">
        <v>655</v>
      </c>
      <c r="D222" t="s">
        <v>36</v>
      </c>
      <c r="E222" t="s">
        <v>37</v>
      </c>
      <c r="F222">
        <v>98119</v>
      </c>
      <c r="G222">
        <v>639000</v>
      </c>
      <c r="H222">
        <v>3</v>
      </c>
      <c r="I222">
        <v>1.75</v>
      </c>
      <c r="J222" t="s">
        <v>148</v>
      </c>
      <c r="K222">
        <v>1900</v>
      </c>
      <c r="L222">
        <v>4722</v>
      </c>
      <c r="M222">
        <v>1946</v>
      </c>
      <c r="N222">
        <v>1</v>
      </c>
      <c r="O222" t="s">
        <v>39</v>
      </c>
      <c r="P222">
        <v>40</v>
      </c>
      <c r="Q222" t="s">
        <v>40</v>
      </c>
      <c r="R222" s="1">
        <v>42077</v>
      </c>
      <c r="S222" s="2">
        <v>0.5</v>
      </c>
      <c r="T222" s="2">
        <v>0.66666666666666663</v>
      </c>
      <c r="V222">
        <v>639000</v>
      </c>
      <c r="W222" s="1">
        <v>32654</v>
      </c>
      <c r="X222">
        <v>136000</v>
      </c>
      <c r="Y222" t="s">
        <v>656</v>
      </c>
      <c r="Z222" t="s">
        <v>42</v>
      </c>
      <c r="AA222">
        <v>737112</v>
      </c>
      <c r="AB222" t="s">
        <v>533</v>
      </c>
      <c r="AC222" t="s">
        <v>44</v>
      </c>
      <c r="AD222" t="s">
        <v>45</v>
      </c>
      <c r="AE222">
        <v>47.646552999999997</v>
      </c>
      <c r="AF222">
        <v>-122.37327999999999</v>
      </c>
      <c r="AG222" t="b">
        <v>0</v>
      </c>
      <c r="AH222" t="str">
        <f>VLOOKUP(C222,Sheet1!A$2:$F$381,3,FALSE)</f>
        <v>Queen Anne</v>
      </c>
    </row>
    <row r="223" spans="1:34" x14ac:dyDescent="0.35">
      <c r="A223" t="s">
        <v>33</v>
      </c>
      <c r="B223" t="s">
        <v>34</v>
      </c>
      <c r="C223" t="s">
        <v>510</v>
      </c>
      <c r="D223" t="s">
        <v>36</v>
      </c>
      <c r="E223" t="s">
        <v>37</v>
      </c>
      <c r="F223">
        <v>98109</v>
      </c>
      <c r="G223">
        <v>629000</v>
      </c>
      <c r="H223">
        <v>3</v>
      </c>
      <c r="I223">
        <v>1.75</v>
      </c>
      <c r="J223" t="s">
        <v>148</v>
      </c>
      <c r="K223">
        <v>1150</v>
      </c>
      <c r="L223">
        <v>4000</v>
      </c>
      <c r="M223">
        <v>1962</v>
      </c>
      <c r="N223">
        <v>1</v>
      </c>
      <c r="O223" t="s">
        <v>39</v>
      </c>
      <c r="P223">
        <v>47</v>
      </c>
      <c r="Q223" t="s">
        <v>40</v>
      </c>
      <c r="U223" s="1">
        <v>42061</v>
      </c>
      <c r="V223">
        <v>649000</v>
      </c>
      <c r="Y223" t="s">
        <v>511</v>
      </c>
      <c r="Z223" t="s">
        <v>42</v>
      </c>
      <c r="AA223">
        <v>733168</v>
      </c>
      <c r="AB223" t="s">
        <v>512</v>
      </c>
      <c r="AC223" t="s">
        <v>44</v>
      </c>
      <c r="AD223" t="s">
        <v>45</v>
      </c>
      <c r="AE223">
        <v>47.646521999999997</v>
      </c>
      <c r="AF223">
        <v>-122.354832</v>
      </c>
      <c r="AG223" t="b">
        <v>0</v>
      </c>
      <c r="AH223" t="str">
        <f>VLOOKUP(C223,Sheet1!A$2:$F$381,3,FALSE)</f>
        <v>Queen Anne</v>
      </c>
    </row>
    <row r="224" spans="1:34" x14ac:dyDescent="0.35">
      <c r="A224" t="s">
        <v>33</v>
      </c>
      <c r="B224" t="s">
        <v>53</v>
      </c>
      <c r="C224" t="s">
        <v>437</v>
      </c>
      <c r="D224" t="s">
        <v>36</v>
      </c>
      <c r="E224" t="s">
        <v>37</v>
      </c>
      <c r="F224">
        <v>98119</v>
      </c>
      <c r="G224">
        <v>625000</v>
      </c>
      <c r="H224">
        <v>2</v>
      </c>
      <c r="I224">
        <v>2</v>
      </c>
      <c r="J224" t="s">
        <v>148</v>
      </c>
      <c r="K224">
        <v>1748</v>
      </c>
      <c r="M224">
        <v>1978</v>
      </c>
      <c r="N224">
        <v>2</v>
      </c>
      <c r="O224" t="s">
        <v>39</v>
      </c>
      <c r="P224">
        <v>6</v>
      </c>
      <c r="Q224" t="s">
        <v>40</v>
      </c>
      <c r="V224">
        <v>625000</v>
      </c>
      <c r="W224" s="1">
        <v>38252</v>
      </c>
      <c r="X224">
        <v>525000</v>
      </c>
      <c r="Y224" t="s">
        <v>438</v>
      </c>
      <c r="Z224" t="s">
        <v>42</v>
      </c>
      <c r="AA224">
        <v>751744</v>
      </c>
      <c r="AB224" t="s">
        <v>359</v>
      </c>
      <c r="AC224" t="s">
        <v>44</v>
      </c>
      <c r="AD224" t="s">
        <v>45</v>
      </c>
      <c r="AE224">
        <v>47.625858999999998</v>
      </c>
      <c r="AF224">
        <v>-122.365309</v>
      </c>
      <c r="AG224" t="b">
        <v>0</v>
      </c>
      <c r="AH224" t="str">
        <f>VLOOKUP(C224,Sheet1!A$2:$F$381,3,FALSE)</f>
        <v>Queen Anne</v>
      </c>
    </row>
    <row r="225" spans="1:34" x14ac:dyDescent="0.35">
      <c r="A225" t="s">
        <v>33</v>
      </c>
      <c r="B225" t="s">
        <v>53</v>
      </c>
      <c r="C225" t="s">
        <v>540</v>
      </c>
      <c r="D225" t="s">
        <v>36</v>
      </c>
      <c r="E225" t="s">
        <v>37</v>
      </c>
      <c r="F225">
        <v>98119</v>
      </c>
      <c r="G225">
        <v>625000</v>
      </c>
      <c r="H225">
        <v>2</v>
      </c>
      <c r="I225">
        <v>1.75</v>
      </c>
      <c r="J225" t="s">
        <v>148</v>
      </c>
      <c r="K225">
        <v>1315</v>
      </c>
      <c r="M225">
        <v>2002</v>
      </c>
      <c r="N225">
        <v>1</v>
      </c>
      <c r="O225" t="s">
        <v>39</v>
      </c>
      <c r="P225">
        <v>14</v>
      </c>
      <c r="Q225" t="s">
        <v>40</v>
      </c>
      <c r="R225" s="1">
        <v>42077</v>
      </c>
      <c r="S225" s="2">
        <v>0.54166666666666663</v>
      </c>
      <c r="T225" s="2">
        <v>0.66666666666666663</v>
      </c>
      <c r="V225">
        <v>625000</v>
      </c>
      <c r="W225" s="1">
        <v>38145</v>
      </c>
      <c r="X225">
        <v>500000</v>
      </c>
      <c r="Y225" t="s">
        <v>541</v>
      </c>
      <c r="Z225" t="s">
        <v>42</v>
      </c>
      <c r="AA225">
        <v>747110</v>
      </c>
      <c r="AB225" t="s">
        <v>88</v>
      </c>
      <c r="AC225" t="s">
        <v>44</v>
      </c>
      <c r="AD225" t="s">
        <v>45</v>
      </c>
      <c r="AE225">
        <v>47.623922999999998</v>
      </c>
      <c r="AF225">
        <v>-122.35764500000001</v>
      </c>
      <c r="AG225" t="b">
        <v>0</v>
      </c>
      <c r="AH225" t="str">
        <f>VLOOKUP(C225,Sheet1!A$2:$F$381,3,FALSE)</f>
        <v>Queen Anne</v>
      </c>
    </row>
    <row r="226" spans="1:34" x14ac:dyDescent="0.35">
      <c r="A226" t="s">
        <v>33</v>
      </c>
      <c r="B226" t="s">
        <v>100</v>
      </c>
      <c r="C226" t="s">
        <v>580</v>
      </c>
      <c r="D226" t="s">
        <v>36</v>
      </c>
      <c r="E226" t="s">
        <v>37</v>
      </c>
      <c r="F226">
        <v>98107</v>
      </c>
      <c r="G226">
        <v>625000</v>
      </c>
      <c r="H226">
        <v>3</v>
      </c>
      <c r="I226">
        <v>2</v>
      </c>
      <c r="J226" t="s">
        <v>78</v>
      </c>
      <c r="K226">
        <v>1516</v>
      </c>
      <c r="L226">
        <v>1132</v>
      </c>
      <c r="M226">
        <v>2015</v>
      </c>
      <c r="N226">
        <v>1</v>
      </c>
      <c r="P226">
        <v>5</v>
      </c>
      <c r="Q226" t="s">
        <v>40</v>
      </c>
      <c r="R226" s="1">
        <v>42077</v>
      </c>
      <c r="S226" s="2">
        <v>0.5</v>
      </c>
      <c r="T226" s="2">
        <v>0.58333333333333337</v>
      </c>
      <c r="V226">
        <v>625000</v>
      </c>
      <c r="Y226" t="s">
        <v>581</v>
      </c>
      <c r="Z226" t="s">
        <v>42</v>
      </c>
      <c r="AA226">
        <v>752288</v>
      </c>
      <c r="AB226" t="s">
        <v>218</v>
      </c>
      <c r="AC226" t="s">
        <v>44</v>
      </c>
      <c r="AD226" t="s">
        <v>45</v>
      </c>
      <c r="AE226">
        <v>47.669381000000001</v>
      </c>
      <c r="AF226">
        <v>-122.37246620000001</v>
      </c>
      <c r="AG226" t="b">
        <v>0</v>
      </c>
      <c r="AH226" t="str">
        <f>VLOOKUP(C226,Sheet1!A$2:$F$381,3,FALSE)</f>
        <v>Ballard</v>
      </c>
    </row>
    <row r="227" spans="1:34" x14ac:dyDescent="0.35">
      <c r="A227" t="s">
        <v>33</v>
      </c>
      <c r="B227" t="s">
        <v>53</v>
      </c>
      <c r="C227" t="s">
        <v>689</v>
      </c>
      <c r="D227" t="s">
        <v>36</v>
      </c>
      <c r="E227" t="s">
        <v>37</v>
      </c>
      <c r="F227">
        <v>98121</v>
      </c>
      <c r="G227">
        <v>625000</v>
      </c>
      <c r="H227">
        <v>2</v>
      </c>
      <c r="I227">
        <v>1.75</v>
      </c>
      <c r="J227" t="s">
        <v>90</v>
      </c>
      <c r="K227">
        <v>1125</v>
      </c>
      <c r="L227">
        <v>28355</v>
      </c>
      <c r="M227">
        <v>2002</v>
      </c>
      <c r="N227">
        <v>2</v>
      </c>
      <c r="O227" t="s">
        <v>39</v>
      </c>
      <c r="P227">
        <v>11</v>
      </c>
      <c r="Q227" t="s">
        <v>40</v>
      </c>
      <c r="V227">
        <v>625000</v>
      </c>
      <c r="W227" s="1">
        <v>40087</v>
      </c>
      <c r="X227">
        <v>575000</v>
      </c>
      <c r="Y227" t="s">
        <v>690</v>
      </c>
      <c r="Z227" t="s">
        <v>42</v>
      </c>
      <c r="AA227">
        <v>748010</v>
      </c>
      <c r="AB227" t="s">
        <v>52</v>
      </c>
      <c r="AC227" t="s">
        <v>44</v>
      </c>
      <c r="AD227" t="s">
        <v>45</v>
      </c>
      <c r="AE227">
        <v>47.614668999999999</v>
      </c>
      <c r="AF227">
        <v>-122.35125600000001</v>
      </c>
      <c r="AG227" t="b">
        <v>0</v>
      </c>
      <c r="AH227" t="str">
        <f>VLOOKUP(C227,Sheet1!A$2:$F$381,3,FALSE)</f>
        <v>Belltown</v>
      </c>
    </row>
    <row r="228" spans="1:34" x14ac:dyDescent="0.35">
      <c r="A228" t="s">
        <v>33</v>
      </c>
      <c r="B228" t="s">
        <v>53</v>
      </c>
      <c r="C228" t="s">
        <v>307</v>
      </c>
      <c r="D228" t="s">
        <v>36</v>
      </c>
      <c r="E228" t="s">
        <v>37</v>
      </c>
      <c r="F228">
        <v>98121</v>
      </c>
      <c r="G228">
        <v>615000</v>
      </c>
      <c r="H228">
        <v>1</v>
      </c>
      <c r="I228">
        <v>1.75</v>
      </c>
      <c r="J228" t="s">
        <v>90</v>
      </c>
      <c r="K228">
        <v>1318</v>
      </c>
      <c r="L228">
        <v>29788</v>
      </c>
      <c r="M228">
        <v>1982</v>
      </c>
      <c r="N228">
        <v>1</v>
      </c>
      <c r="O228" t="s">
        <v>39</v>
      </c>
      <c r="P228">
        <v>113</v>
      </c>
      <c r="Q228" t="s">
        <v>40</v>
      </c>
      <c r="U228" s="1">
        <v>42036</v>
      </c>
      <c r="V228">
        <v>639000</v>
      </c>
      <c r="W228" s="1">
        <v>36616</v>
      </c>
      <c r="X228">
        <v>485000</v>
      </c>
      <c r="Y228" t="s">
        <v>308</v>
      </c>
      <c r="Z228" t="s">
        <v>42</v>
      </c>
      <c r="AA228">
        <v>717686</v>
      </c>
      <c r="AB228" t="s">
        <v>309</v>
      </c>
      <c r="AC228" t="s">
        <v>44</v>
      </c>
      <c r="AD228" t="s">
        <v>45</v>
      </c>
      <c r="AE228">
        <v>47.617072</v>
      </c>
      <c r="AF228">
        <v>-122.351445</v>
      </c>
      <c r="AG228" t="b">
        <v>0</v>
      </c>
      <c r="AH228" t="str">
        <f>VLOOKUP(C228,Sheet1!A$2:$F$381,3,FALSE)</f>
        <v>Belltown</v>
      </c>
    </row>
    <row r="229" spans="1:34" x14ac:dyDescent="0.35">
      <c r="A229" t="s">
        <v>33</v>
      </c>
      <c r="B229" t="s">
        <v>100</v>
      </c>
      <c r="C229" t="s">
        <v>564</v>
      </c>
      <c r="D229" t="s">
        <v>36</v>
      </c>
      <c r="E229" t="s">
        <v>37</v>
      </c>
      <c r="F229">
        <v>98103</v>
      </c>
      <c r="G229">
        <v>615000</v>
      </c>
      <c r="H229">
        <v>3</v>
      </c>
      <c r="I229">
        <v>2.5</v>
      </c>
      <c r="J229" t="s">
        <v>517</v>
      </c>
      <c r="K229">
        <v>1776</v>
      </c>
      <c r="L229">
        <v>1435</v>
      </c>
      <c r="M229">
        <v>2006</v>
      </c>
      <c r="N229">
        <v>1</v>
      </c>
      <c r="O229" t="s">
        <v>39</v>
      </c>
      <c r="P229">
        <v>1</v>
      </c>
      <c r="Q229" t="s">
        <v>40</v>
      </c>
      <c r="R229" s="1">
        <v>42077</v>
      </c>
      <c r="S229" s="2">
        <v>0.5</v>
      </c>
      <c r="T229" s="2">
        <v>0.625</v>
      </c>
      <c r="V229">
        <v>615000</v>
      </c>
      <c r="W229" s="1">
        <v>41708</v>
      </c>
      <c r="X229">
        <v>560000</v>
      </c>
      <c r="Y229" t="s">
        <v>565</v>
      </c>
      <c r="Z229" t="s">
        <v>42</v>
      </c>
      <c r="AA229">
        <v>753388</v>
      </c>
      <c r="AB229" t="s">
        <v>57</v>
      </c>
      <c r="AC229" t="s">
        <v>44</v>
      </c>
      <c r="AD229" t="s">
        <v>45</v>
      </c>
      <c r="AE229">
        <v>47.653883999999998</v>
      </c>
      <c r="AF229">
        <v>-122.352131</v>
      </c>
      <c r="AG229" t="b">
        <v>0</v>
      </c>
      <c r="AH229" t="str">
        <f>VLOOKUP(C229,Sheet1!A$2:$F$381,3,FALSE)</f>
        <v>Fremont</v>
      </c>
    </row>
    <row r="230" spans="1:34" x14ac:dyDescent="0.35">
      <c r="A230" t="s">
        <v>33</v>
      </c>
      <c r="B230" t="s">
        <v>100</v>
      </c>
      <c r="C230" t="s">
        <v>574</v>
      </c>
      <c r="D230" t="s">
        <v>36</v>
      </c>
      <c r="E230" t="s">
        <v>37</v>
      </c>
      <c r="F230">
        <v>98107</v>
      </c>
      <c r="G230">
        <v>615000</v>
      </c>
      <c r="H230">
        <v>3</v>
      </c>
      <c r="I230">
        <v>2.5</v>
      </c>
      <c r="J230" t="s">
        <v>78</v>
      </c>
      <c r="K230">
        <v>1510</v>
      </c>
      <c r="L230">
        <v>1375</v>
      </c>
      <c r="M230">
        <v>2015</v>
      </c>
      <c r="N230">
        <v>1</v>
      </c>
      <c r="P230">
        <v>12</v>
      </c>
      <c r="Q230" t="s">
        <v>40</v>
      </c>
      <c r="V230">
        <v>615000</v>
      </c>
      <c r="Y230" t="s">
        <v>575</v>
      </c>
      <c r="Z230" t="s">
        <v>42</v>
      </c>
      <c r="AA230">
        <v>747292</v>
      </c>
      <c r="AB230" t="s">
        <v>212</v>
      </c>
      <c r="AC230" t="s">
        <v>44</v>
      </c>
      <c r="AD230" t="s">
        <v>45</v>
      </c>
      <c r="AE230">
        <v>47.667392</v>
      </c>
      <c r="AF230">
        <v>-122.367734</v>
      </c>
      <c r="AG230" t="b">
        <v>0</v>
      </c>
      <c r="AH230" t="str">
        <f>VLOOKUP(C230,Sheet1!A$2:$F$381,3,FALSE)</f>
        <v>Ballard</v>
      </c>
    </row>
    <row r="231" spans="1:34" x14ac:dyDescent="0.35">
      <c r="A231" t="s">
        <v>33</v>
      </c>
      <c r="B231" t="s">
        <v>34</v>
      </c>
      <c r="C231" t="s">
        <v>759</v>
      </c>
      <c r="D231" t="s">
        <v>36</v>
      </c>
      <c r="E231" t="s">
        <v>37</v>
      </c>
      <c r="F231">
        <v>98122</v>
      </c>
      <c r="G231">
        <v>600000</v>
      </c>
      <c r="H231">
        <v>3</v>
      </c>
      <c r="I231">
        <v>2.5</v>
      </c>
      <c r="J231" t="s">
        <v>417</v>
      </c>
      <c r="K231">
        <v>2890</v>
      </c>
      <c r="L231">
        <v>4200</v>
      </c>
      <c r="M231">
        <v>1909</v>
      </c>
      <c r="N231">
        <v>1</v>
      </c>
      <c r="P231">
        <v>6</v>
      </c>
      <c r="Q231" t="s">
        <v>40</v>
      </c>
      <c r="V231">
        <v>600000</v>
      </c>
      <c r="W231" s="1">
        <v>40101</v>
      </c>
      <c r="X231">
        <v>469500</v>
      </c>
      <c r="Y231" t="s">
        <v>760</v>
      </c>
      <c r="Z231" t="s">
        <v>42</v>
      </c>
      <c r="AA231">
        <v>751476</v>
      </c>
      <c r="AB231" t="s">
        <v>92</v>
      </c>
      <c r="AC231" t="s">
        <v>44</v>
      </c>
      <c r="AD231" t="s">
        <v>45</v>
      </c>
      <c r="AE231">
        <v>47.613616</v>
      </c>
      <c r="AF231">
        <v>-122.296567</v>
      </c>
      <c r="AG231" t="b">
        <v>0</v>
      </c>
      <c r="AH231" t="str">
        <f>VLOOKUP(C231,Sheet1!A$2:$F$381,3,FALSE)</f>
        <v>Central Area</v>
      </c>
    </row>
    <row r="232" spans="1:34" x14ac:dyDescent="0.35">
      <c r="A232" t="s">
        <v>33</v>
      </c>
      <c r="B232" t="s">
        <v>53</v>
      </c>
      <c r="C232" t="s">
        <v>479</v>
      </c>
      <c r="D232" t="s">
        <v>36</v>
      </c>
      <c r="E232" t="s">
        <v>37</v>
      </c>
      <c r="F232">
        <v>98107</v>
      </c>
      <c r="G232">
        <v>599950</v>
      </c>
      <c r="H232">
        <v>3</v>
      </c>
      <c r="I232">
        <v>2</v>
      </c>
      <c r="J232" t="s">
        <v>78</v>
      </c>
      <c r="K232">
        <v>1042</v>
      </c>
      <c r="M232">
        <v>2016</v>
      </c>
      <c r="N232">
        <v>1</v>
      </c>
      <c r="O232" t="s">
        <v>39</v>
      </c>
      <c r="P232">
        <v>8</v>
      </c>
      <c r="Q232" t="s">
        <v>40</v>
      </c>
      <c r="R232" s="1">
        <v>42075</v>
      </c>
      <c r="S232" s="2">
        <v>0.70833333333333337</v>
      </c>
      <c r="T232" s="2">
        <v>0.79166666666666663</v>
      </c>
      <c r="V232">
        <v>599950</v>
      </c>
      <c r="Y232" t="s">
        <v>480</v>
      </c>
      <c r="Z232" t="s">
        <v>42</v>
      </c>
      <c r="AA232">
        <v>743073</v>
      </c>
      <c r="AB232" t="s">
        <v>481</v>
      </c>
      <c r="AC232" t="s">
        <v>44</v>
      </c>
      <c r="AD232" t="s">
        <v>45</v>
      </c>
      <c r="AE232">
        <v>47.669677999999998</v>
      </c>
      <c r="AF232">
        <v>-122.382341</v>
      </c>
      <c r="AG232" t="b">
        <v>0</v>
      </c>
      <c r="AH232" t="str">
        <f>VLOOKUP(C232,Sheet1!A$2:$F$381,3,FALSE)</f>
        <v>Ballard</v>
      </c>
    </row>
    <row r="233" spans="1:34" x14ac:dyDescent="0.35">
      <c r="A233" t="s">
        <v>33</v>
      </c>
      <c r="B233" t="s">
        <v>34</v>
      </c>
      <c r="C233" t="s">
        <v>875</v>
      </c>
      <c r="D233" t="s">
        <v>36</v>
      </c>
      <c r="E233" t="s">
        <v>37</v>
      </c>
      <c r="F233">
        <v>98122</v>
      </c>
      <c r="G233">
        <v>599900</v>
      </c>
      <c r="H233">
        <v>3</v>
      </c>
      <c r="I233">
        <v>2</v>
      </c>
      <c r="J233" t="s">
        <v>63</v>
      </c>
      <c r="K233">
        <v>1860</v>
      </c>
      <c r="L233">
        <v>3600</v>
      </c>
      <c r="M233">
        <v>1915</v>
      </c>
      <c r="N233">
        <v>1</v>
      </c>
      <c r="P233">
        <v>14</v>
      </c>
      <c r="Q233" t="s">
        <v>40</v>
      </c>
      <c r="V233">
        <v>599900</v>
      </c>
      <c r="W233" s="1">
        <v>38289</v>
      </c>
      <c r="X233">
        <v>305000</v>
      </c>
      <c r="Y233" t="s">
        <v>876</v>
      </c>
      <c r="Z233" t="s">
        <v>42</v>
      </c>
      <c r="AA233">
        <v>747510</v>
      </c>
      <c r="AB233" t="s">
        <v>88</v>
      </c>
      <c r="AC233" t="s">
        <v>44</v>
      </c>
      <c r="AD233" t="s">
        <v>45</v>
      </c>
      <c r="AE233">
        <v>47.610233999999998</v>
      </c>
      <c r="AF233">
        <v>-122.29660800000001</v>
      </c>
      <c r="AG233" t="b">
        <v>0</v>
      </c>
      <c r="AH233" t="str">
        <f>VLOOKUP(C233,Sheet1!A$2:$F$381,3,FALSE)</f>
        <v>Central Area</v>
      </c>
    </row>
    <row r="234" spans="1:34" x14ac:dyDescent="0.35">
      <c r="A234" t="s">
        <v>33</v>
      </c>
      <c r="B234" t="s">
        <v>100</v>
      </c>
      <c r="C234" t="s">
        <v>274</v>
      </c>
      <c r="D234" t="s">
        <v>36</v>
      </c>
      <c r="E234" t="s">
        <v>37</v>
      </c>
      <c r="F234">
        <v>98101</v>
      </c>
      <c r="G234">
        <v>599888</v>
      </c>
      <c r="H234">
        <v>2</v>
      </c>
      <c r="I234">
        <v>1.75</v>
      </c>
      <c r="J234" t="s">
        <v>55</v>
      </c>
      <c r="K234">
        <v>1043</v>
      </c>
      <c r="M234">
        <v>1982</v>
      </c>
      <c r="N234">
        <v>1</v>
      </c>
      <c r="O234" t="s">
        <v>39</v>
      </c>
      <c r="P234">
        <v>29</v>
      </c>
      <c r="Q234" t="s">
        <v>40</v>
      </c>
      <c r="V234">
        <v>599888</v>
      </c>
      <c r="W234" s="1">
        <v>36164</v>
      </c>
      <c r="X234">
        <v>193000</v>
      </c>
      <c r="Y234" t="s">
        <v>275</v>
      </c>
      <c r="Z234" t="s">
        <v>42</v>
      </c>
      <c r="AA234">
        <v>741932</v>
      </c>
      <c r="AB234" t="s">
        <v>68</v>
      </c>
      <c r="AC234" t="s">
        <v>44</v>
      </c>
      <c r="AD234" t="s">
        <v>45</v>
      </c>
      <c r="AE234">
        <v>47.607908999999999</v>
      </c>
      <c r="AF234">
        <v>-122.341228</v>
      </c>
      <c r="AG234" t="b">
        <v>0</v>
      </c>
      <c r="AH234" t="str">
        <f>VLOOKUP(C234,Sheet1!A$2:$F$381,3,FALSE)</f>
        <v>Belltown</v>
      </c>
    </row>
    <row r="235" spans="1:34" x14ac:dyDescent="0.35">
      <c r="A235" t="s">
        <v>33</v>
      </c>
      <c r="B235" t="s">
        <v>53</v>
      </c>
      <c r="C235" t="s">
        <v>322</v>
      </c>
      <c r="D235" t="s">
        <v>36</v>
      </c>
      <c r="E235" t="s">
        <v>37</v>
      </c>
      <c r="F235">
        <v>98121</v>
      </c>
      <c r="G235">
        <v>599000</v>
      </c>
      <c r="H235">
        <v>2</v>
      </c>
      <c r="I235">
        <v>2</v>
      </c>
      <c r="J235" t="s">
        <v>90</v>
      </c>
      <c r="K235">
        <v>1523</v>
      </c>
      <c r="M235">
        <v>1994</v>
      </c>
      <c r="N235">
        <v>1</v>
      </c>
      <c r="O235" t="s">
        <v>39</v>
      </c>
      <c r="P235">
        <v>212</v>
      </c>
      <c r="Q235" t="s">
        <v>40</v>
      </c>
      <c r="U235" s="1">
        <v>42040</v>
      </c>
      <c r="V235">
        <v>775000</v>
      </c>
      <c r="W235" s="1">
        <v>36147</v>
      </c>
      <c r="X235">
        <v>350000</v>
      </c>
      <c r="Y235" t="s">
        <v>323</v>
      </c>
      <c r="Z235" t="s">
        <v>42</v>
      </c>
      <c r="AA235">
        <v>680959</v>
      </c>
      <c r="AB235" t="s">
        <v>48</v>
      </c>
      <c r="AC235" t="s">
        <v>44</v>
      </c>
      <c r="AD235" t="s">
        <v>45</v>
      </c>
      <c r="AE235">
        <v>47.611460999999998</v>
      </c>
      <c r="AF235">
        <v>-122.342686</v>
      </c>
      <c r="AG235" t="b">
        <v>0</v>
      </c>
      <c r="AH235" t="str">
        <f>VLOOKUP(C235,Sheet1!A$2:$F$381,3,FALSE)</f>
        <v>Belltown</v>
      </c>
    </row>
    <row r="236" spans="1:34" x14ac:dyDescent="0.35">
      <c r="A236" t="s">
        <v>33</v>
      </c>
      <c r="B236" t="s">
        <v>34</v>
      </c>
      <c r="C236" t="s">
        <v>477</v>
      </c>
      <c r="D236" t="s">
        <v>36</v>
      </c>
      <c r="E236" t="s">
        <v>37</v>
      </c>
      <c r="F236">
        <v>98117</v>
      </c>
      <c r="G236">
        <v>590000</v>
      </c>
      <c r="H236">
        <v>4</v>
      </c>
      <c r="I236">
        <v>1.75</v>
      </c>
      <c r="J236" t="s">
        <v>78</v>
      </c>
      <c r="K236">
        <v>2071</v>
      </c>
      <c r="L236">
        <v>4150</v>
      </c>
      <c r="M236">
        <v>1900</v>
      </c>
      <c r="N236">
        <v>1</v>
      </c>
      <c r="O236" t="s">
        <v>39</v>
      </c>
      <c r="P236">
        <v>6</v>
      </c>
      <c r="Q236" t="s">
        <v>40</v>
      </c>
      <c r="V236">
        <v>590000</v>
      </c>
      <c r="W236" s="1">
        <v>41327</v>
      </c>
      <c r="X236">
        <v>469950</v>
      </c>
      <c r="Y236" t="s">
        <v>478</v>
      </c>
      <c r="Z236" t="s">
        <v>42</v>
      </c>
      <c r="AA236">
        <v>751709</v>
      </c>
      <c r="AB236" t="s">
        <v>124</v>
      </c>
      <c r="AC236" t="s">
        <v>44</v>
      </c>
      <c r="AD236" t="s">
        <v>45</v>
      </c>
      <c r="AE236">
        <v>47.675761999999999</v>
      </c>
      <c r="AF236">
        <v>-122.38558500000001</v>
      </c>
      <c r="AG236" t="b">
        <v>0</v>
      </c>
      <c r="AH236" t="str">
        <f>VLOOKUP(C236,Sheet1!A$2:$F$381,3,FALSE)</f>
        <v>Ballard</v>
      </c>
    </row>
    <row r="237" spans="1:34" x14ac:dyDescent="0.35">
      <c r="A237" t="s">
        <v>33</v>
      </c>
      <c r="B237" t="s">
        <v>34</v>
      </c>
      <c r="C237" t="s">
        <v>285</v>
      </c>
      <c r="D237" t="s">
        <v>36</v>
      </c>
      <c r="E237" t="s">
        <v>37</v>
      </c>
      <c r="F237">
        <v>98199</v>
      </c>
      <c r="G237">
        <v>589900</v>
      </c>
      <c r="H237">
        <v>2</v>
      </c>
      <c r="I237">
        <v>1.75</v>
      </c>
      <c r="J237" t="s">
        <v>38</v>
      </c>
      <c r="K237">
        <v>2520</v>
      </c>
      <c r="L237">
        <v>23160</v>
      </c>
      <c r="M237">
        <v>1946</v>
      </c>
      <c r="N237">
        <v>2</v>
      </c>
      <c r="O237" t="s">
        <v>39</v>
      </c>
      <c r="P237">
        <v>49</v>
      </c>
      <c r="Q237" t="s">
        <v>40</v>
      </c>
      <c r="U237" s="1">
        <v>42045</v>
      </c>
      <c r="V237">
        <v>619900</v>
      </c>
      <c r="W237" s="1">
        <v>41932</v>
      </c>
      <c r="X237">
        <v>577000</v>
      </c>
      <c r="Y237" t="s">
        <v>286</v>
      </c>
      <c r="Z237" t="s">
        <v>42</v>
      </c>
      <c r="AA237">
        <v>734504</v>
      </c>
      <c r="AB237" t="s">
        <v>287</v>
      </c>
      <c r="AC237" t="s">
        <v>44</v>
      </c>
      <c r="AD237" t="s">
        <v>45</v>
      </c>
      <c r="AE237">
        <v>47.655172999999998</v>
      </c>
      <c r="AF237">
        <v>-122.39402800000001</v>
      </c>
      <c r="AG237" t="b">
        <v>0</v>
      </c>
      <c r="AH237" t="str">
        <f>VLOOKUP(C237,Sheet1!A$2:$F$381,3,FALSE)</f>
        <v>Magnolia</v>
      </c>
    </row>
    <row r="238" spans="1:34" x14ac:dyDescent="0.35">
      <c r="A238" t="s">
        <v>33</v>
      </c>
      <c r="B238" t="s">
        <v>53</v>
      </c>
      <c r="C238" t="s">
        <v>770</v>
      </c>
      <c r="D238" t="s">
        <v>36</v>
      </c>
      <c r="E238" t="s">
        <v>37</v>
      </c>
      <c r="F238">
        <v>98101</v>
      </c>
      <c r="G238">
        <v>589000</v>
      </c>
      <c r="H238">
        <v>1</v>
      </c>
      <c r="I238">
        <v>1.5</v>
      </c>
      <c r="J238" t="s">
        <v>55</v>
      </c>
      <c r="K238">
        <v>910</v>
      </c>
      <c r="M238">
        <v>2010</v>
      </c>
      <c r="N238">
        <v>1</v>
      </c>
      <c r="O238" t="s">
        <v>39</v>
      </c>
      <c r="P238">
        <v>4</v>
      </c>
      <c r="Q238" t="s">
        <v>40</v>
      </c>
      <c r="R238" s="1">
        <v>42077</v>
      </c>
      <c r="S238" s="2">
        <v>0.5</v>
      </c>
      <c r="T238" s="2">
        <v>0.64583333333333337</v>
      </c>
      <c r="V238">
        <v>589000</v>
      </c>
      <c r="W238" s="1">
        <v>40291</v>
      </c>
      <c r="X238">
        <v>399000</v>
      </c>
      <c r="Y238" t="s">
        <v>771</v>
      </c>
      <c r="Z238" t="s">
        <v>42</v>
      </c>
      <c r="AA238">
        <v>751968</v>
      </c>
      <c r="AB238" t="s">
        <v>52</v>
      </c>
      <c r="AC238" t="s">
        <v>44</v>
      </c>
      <c r="AD238" t="s">
        <v>45</v>
      </c>
      <c r="AE238">
        <v>47.612986999999997</v>
      </c>
      <c r="AF238">
        <v>-122.33930599999999</v>
      </c>
      <c r="AG238" t="b">
        <v>0</v>
      </c>
      <c r="AH238" t="str">
        <f>VLOOKUP(C238,Sheet1!A$2:$F$381,3,FALSE)</f>
        <v>Belltown</v>
      </c>
    </row>
    <row r="239" spans="1:34" x14ac:dyDescent="0.35">
      <c r="A239" t="s">
        <v>33</v>
      </c>
      <c r="B239" t="s">
        <v>34</v>
      </c>
      <c r="C239" t="s">
        <v>570</v>
      </c>
      <c r="D239" t="s">
        <v>36</v>
      </c>
      <c r="E239" t="s">
        <v>37</v>
      </c>
      <c r="F239">
        <v>98103</v>
      </c>
      <c r="G239">
        <v>585000</v>
      </c>
      <c r="H239">
        <v>3</v>
      </c>
      <c r="I239">
        <v>2</v>
      </c>
      <c r="J239" t="s">
        <v>517</v>
      </c>
      <c r="K239">
        <v>1390</v>
      </c>
      <c r="L239">
        <v>2800</v>
      </c>
      <c r="M239">
        <v>1905</v>
      </c>
      <c r="N239">
        <v>1</v>
      </c>
      <c r="P239">
        <v>6</v>
      </c>
      <c r="Q239" t="s">
        <v>40</v>
      </c>
      <c r="R239" s="1">
        <v>42077</v>
      </c>
      <c r="S239" s="2">
        <v>0.5</v>
      </c>
      <c r="T239" s="2">
        <v>0.66666666666666663</v>
      </c>
      <c r="V239">
        <v>585000</v>
      </c>
      <c r="W239" s="1">
        <v>39241</v>
      </c>
      <c r="X239">
        <v>385000</v>
      </c>
      <c r="Y239" t="s">
        <v>571</v>
      </c>
      <c r="Z239" t="s">
        <v>42</v>
      </c>
      <c r="AA239">
        <v>751856</v>
      </c>
      <c r="AB239" t="s">
        <v>52</v>
      </c>
      <c r="AC239" t="s">
        <v>44</v>
      </c>
      <c r="AD239" t="s">
        <v>45</v>
      </c>
      <c r="AE239">
        <v>47.657443000000001</v>
      </c>
      <c r="AF239">
        <v>-122.344919</v>
      </c>
      <c r="AG239" t="b">
        <v>0</v>
      </c>
      <c r="AH239" t="str">
        <f>VLOOKUP(C239,Sheet1!A$2:$F$381,3,FALSE)</f>
        <v>Wallingford</v>
      </c>
    </row>
    <row r="240" spans="1:34" x14ac:dyDescent="0.35">
      <c r="A240" t="s">
        <v>33</v>
      </c>
      <c r="B240" t="s">
        <v>53</v>
      </c>
      <c r="C240" t="s">
        <v>687</v>
      </c>
      <c r="D240" t="s">
        <v>36</v>
      </c>
      <c r="E240" t="s">
        <v>37</v>
      </c>
      <c r="F240">
        <v>98121</v>
      </c>
      <c r="G240">
        <v>585000</v>
      </c>
      <c r="H240">
        <v>2</v>
      </c>
      <c r="I240">
        <v>2</v>
      </c>
      <c r="J240" t="s">
        <v>90</v>
      </c>
      <c r="K240">
        <v>996</v>
      </c>
      <c r="L240">
        <v>20794</v>
      </c>
      <c r="M240">
        <v>1989</v>
      </c>
      <c r="N240">
        <v>1</v>
      </c>
      <c r="O240" t="s">
        <v>39</v>
      </c>
      <c r="P240">
        <v>12</v>
      </c>
      <c r="Q240" t="s">
        <v>40</v>
      </c>
      <c r="V240">
        <v>585000</v>
      </c>
      <c r="W240" s="1">
        <v>36084</v>
      </c>
      <c r="X240">
        <v>302000</v>
      </c>
      <c r="Y240" t="s">
        <v>688</v>
      </c>
      <c r="Z240" t="s">
        <v>42</v>
      </c>
      <c r="AA240">
        <v>748334</v>
      </c>
      <c r="AB240" t="s">
        <v>57</v>
      </c>
      <c r="AC240" t="s">
        <v>44</v>
      </c>
      <c r="AD240" t="s">
        <v>45</v>
      </c>
      <c r="AE240">
        <v>47.615431000000001</v>
      </c>
      <c r="AF240">
        <v>-122.34862099999999</v>
      </c>
      <c r="AG240" t="b">
        <v>0</v>
      </c>
      <c r="AH240" t="str">
        <f>VLOOKUP(C240,Sheet1!A$2:$F$381,3,FALSE)</f>
        <v>Belltown</v>
      </c>
    </row>
    <row r="241" spans="1:34" x14ac:dyDescent="0.35">
      <c r="A241" t="s">
        <v>33</v>
      </c>
      <c r="B241" t="s">
        <v>100</v>
      </c>
      <c r="C241" t="s">
        <v>568</v>
      </c>
      <c r="D241" t="s">
        <v>36</v>
      </c>
      <c r="E241" t="s">
        <v>37</v>
      </c>
      <c r="F241">
        <v>98103</v>
      </c>
      <c r="G241">
        <v>580000</v>
      </c>
      <c r="H241">
        <v>3</v>
      </c>
      <c r="I241">
        <v>3.25</v>
      </c>
      <c r="J241" t="s">
        <v>122</v>
      </c>
      <c r="K241">
        <v>1750</v>
      </c>
      <c r="L241">
        <v>1573</v>
      </c>
      <c r="M241">
        <v>2009</v>
      </c>
      <c r="N241">
        <v>1</v>
      </c>
      <c r="O241" t="s">
        <v>39</v>
      </c>
      <c r="P241">
        <v>6</v>
      </c>
      <c r="Q241" t="s">
        <v>40</v>
      </c>
      <c r="V241">
        <v>580000</v>
      </c>
      <c r="W241" s="1">
        <v>40140</v>
      </c>
      <c r="X241">
        <v>480000</v>
      </c>
      <c r="Y241" t="s">
        <v>569</v>
      </c>
      <c r="Z241" t="s">
        <v>42</v>
      </c>
      <c r="AA241">
        <v>744568</v>
      </c>
      <c r="AB241" t="s">
        <v>52</v>
      </c>
      <c r="AC241" t="s">
        <v>44</v>
      </c>
      <c r="AD241" t="s">
        <v>45</v>
      </c>
      <c r="AE241">
        <v>47.653050999999998</v>
      </c>
      <c r="AF241">
        <v>-122.340902</v>
      </c>
      <c r="AG241" t="b">
        <v>0</v>
      </c>
      <c r="AH241" t="str">
        <f>VLOOKUP(C241,Sheet1!A$2:$F$381,3,FALSE)</f>
        <v>Wallingford</v>
      </c>
    </row>
    <row r="242" spans="1:34" x14ac:dyDescent="0.35">
      <c r="A242" t="s">
        <v>33</v>
      </c>
      <c r="B242" t="s">
        <v>100</v>
      </c>
      <c r="C242" t="s">
        <v>398</v>
      </c>
      <c r="D242" t="s">
        <v>36</v>
      </c>
      <c r="E242" t="s">
        <v>37</v>
      </c>
      <c r="F242">
        <v>98115</v>
      </c>
      <c r="G242">
        <v>579995</v>
      </c>
      <c r="H242">
        <v>3</v>
      </c>
      <c r="I242">
        <v>3.5</v>
      </c>
      <c r="J242" t="s">
        <v>399</v>
      </c>
      <c r="K242">
        <v>1700</v>
      </c>
      <c r="L242">
        <v>1239</v>
      </c>
      <c r="M242">
        <v>2007</v>
      </c>
      <c r="N242">
        <v>1</v>
      </c>
      <c r="O242" t="s">
        <v>39</v>
      </c>
      <c r="P242">
        <v>127</v>
      </c>
      <c r="Q242" t="s">
        <v>40</v>
      </c>
      <c r="U242" s="1">
        <v>42033</v>
      </c>
      <c r="V242">
        <v>599995</v>
      </c>
      <c r="Y242" t="s">
        <v>400</v>
      </c>
      <c r="Z242" t="s">
        <v>42</v>
      </c>
      <c r="AA242">
        <v>712786</v>
      </c>
      <c r="AB242" t="s">
        <v>401</v>
      </c>
      <c r="AC242" t="s">
        <v>44</v>
      </c>
      <c r="AD242" t="s">
        <v>45</v>
      </c>
      <c r="AE242">
        <v>47.674776000000001</v>
      </c>
      <c r="AF242">
        <v>-122.262922</v>
      </c>
      <c r="AG242" t="b">
        <v>0</v>
      </c>
      <c r="AH242" t="str">
        <f>VLOOKUP(C242,Sheet1!A$2:$F$381,3,FALSE)</f>
        <v>Laurelhurst</v>
      </c>
    </row>
    <row r="243" spans="1:34" x14ac:dyDescent="0.35">
      <c r="A243" t="s">
        <v>33</v>
      </c>
      <c r="B243" t="s">
        <v>53</v>
      </c>
      <c r="C243" t="s">
        <v>917</v>
      </c>
      <c r="D243" t="s">
        <v>36</v>
      </c>
      <c r="E243" t="s">
        <v>37</v>
      </c>
      <c r="F243">
        <v>98164</v>
      </c>
      <c r="G243">
        <v>575000</v>
      </c>
      <c r="H243">
        <v>1</v>
      </c>
      <c r="I243">
        <v>1</v>
      </c>
      <c r="J243" t="s">
        <v>55</v>
      </c>
      <c r="K243">
        <v>913</v>
      </c>
      <c r="M243">
        <v>2008</v>
      </c>
      <c r="N243">
        <v>1</v>
      </c>
      <c r="O243" t="s">
        <v>39</v>
      </c>
      <c r="P243">
        <v>3</v>
      </c>
      <c r="Q243" t="s">
        <v>40</v>
      </c>
      <c r="V243">
        <v>575000</v>
      </c>
      <c r="W243" s="1">
        <v>40298</v>
      </c>
      <c r="X243">
        <v>495000</v>
      </c>
      <c r="Y243" t="s">
        <v>918</v>
      </c>
      <c r="Z243" t="s">
        <v>42</v>
      </c>
      <c r="AA243">
        <v>748293</v>
      </c>
      <c r="AB243" t="s">
        <v>48</v>
      </c>
      <c r="AC243" t="s">
        <v>44</v>
      </c>
      <c r="AD243" t="s">
        <v>45</v>
      </c>
      <c r="AE243">
        <v>47.606237</v>
      </c>
      <c r="AF243">
        <v>-122.332053</v>
      </c>
      <c r="AG243" t="b">
        <v>0</v>
      </c>
      <c r="AH243" t="str">
        <f>VLOOKUP(C243,Sheet1!A$2:$F$381,3,FALSE)</f>
        <v>Belltown</v>
      </c>
    </row>
    <row r="244" spans="1:34" x14ac:dyDescent="0.35">
      <c r="A244" t="s">
        <v>33</v>
      </c>
      <c r="B244" t="s">
        <v>100</v>
      </c>
      <c r="C244" t="s">
        <v>553</v>
      </c>
      <c r="D244" t="s">
        <v>36</v>
      </c>
      <c r="E244" t="s">
        <v>37</v>
      </c>
      <c r="F244">
        <v>98102</v>
      </c>
      <c r="G244">
        <v>571000</v>
      </c>
      <c r="H244">
        <v>2</v>
      </c>
      <c r="I244">
        <v>2.5</v>
      </c>
      <c r="J244" t="s">
        <v>86</v>
      </c>
      <c r="K244">
        <v>1390</v>
      </c>
      <c r="L244">
        <v>1132</v>
      </c>
      <c r="M244">
        <v>2006</v>
      </c>
      <c r="N244">
        <v>1</v>
      </c>
      <c r="O244" t="s">
        <v>39</v>
      </c>
      <c r="P244">
        <v>6</v>
      </c>
      <c r="Q244" t="s">
        <v>40</v>
      </c>
      <c r="V244">
        <v>571000</v>
      </c>
      <c r="W244" s="1">
        <v>39150</v>
      </c>
      <c r="X244">
        <v>559950</v>
      </c>
      <c r="Y244" t="s">
        <v>554</v>
      </c>
      <c r="Z244" t="s">
        <v>42</v>
      </c>
      <c r="AA244">
        <v>752047</v>
      </c>
      <c r="AB244" t="s">
        <v>92</v>
      </c>
      <c r="AC244" t="s">
        <v>44</v>
      </c>
      <c r="AD244" t="s">
        <v>45</v>
      </c>
      <c r="AE244">
        <v>47.622734000000001</v>
      </c>
      <c r="AF244">
        <v>-122.319096</v>
      </c>
      <c r="AG244" t="b">
        <v>0</v>
      </c>
      <c r="AH244" t="str">
        <f>VLOOKUP(C244,Sheet1!A$2:$F$381,3,FALSE)</f>
        <v>Capitol Hill</v>
      </c>
    </row>
    <row r="245" spans="1:34" x14ac:dyDescent="0.35">
      <c r="A245" t="s">
        <v>33</v>
      </c>
      <c r="B245" t="s">
        <v>34</v>
      </c>
      <c r="C245" t="s">
        <v>402</v>
      </c>
      <c r="D245" t="s">
        <v>36</v>
      </c>
      <c r="E245" t="s">
        <v>37</v>
      </c>
      <c r="F245">
        <v>98119</v>
      </c>
      <c r="G245">
        <v>569950</v>
      </c>
      <c r="H245">
        <v>3</v>
      </c>
      <c r="I245">
        <v>1.75</v>
      </c>
      <c r="J245" t="s">
        <v>148</v>
      </c>
      <c r="K245">
        <v>2260</v>
      </c>
      <c r="L245">
        <v>6000</v>
      </c>
      <c r="M245">
        <v>1956</v>
      </c>
      <c r="N245">
        <v>1</v>
      </c>
      <c r="O245" t="s">
        <v>39</v>
      </c>
      <c r="P245">
        <v>192</v>
      </c>
      <c r="Q245" t="s">
        <v>40</v>
      </c>
      <c r="U245" s="1">
        <v>41974</v>
      </c>
      <c r="V245">
        <v>625000</v>
      </c>
      <c r="W245" s="1">
        <v>36962</v>
      </c>
      <c r="X245">
        <v>300000</v>
      </c>
      <c r="Y245" t="s">
        <v>403</v>
      </c>
      <c r="Z245" t="s">
        <v>42</v>
      </c>
      <c r="AA245">
        <v>689631</v>
      </c>
      <c r="AB245" t="s">
        <v>404</v>
      </c>
      <c r="AC245" t="s">
        <v>44</v>
      </c>
      <c r="AD245" t="s">
        <v>45</v>
      </c>
      <c r="AE245">
        <v>47.651598</v>
      </c>
      <c r="AF245">
        <v>-122.374522</v>
      </c>
      <c r="AG245" t="b">
        <v>0</v>
      </c>
      <c r="AH245" t="str">
        <f>VLOOKUP(C245,Sheet1!A$2:$F$381,3,FALSE)</f>
        <v>Queen Anne</v>
      </c>
    </row>
    <row r="246" spans="1:34" x14ac:dyDescent="0.35">
      <c r="A246" t="s">
        <v>33</v>
      </c>
      <c r="B246" t="s">
        <v>53</v>
      </c>
      <c r="C246" t="s">
        <v>795</v>
      </c>
      <c r="D246" t="s">
        <v>36</v>
      </c>
      <c r="E246" t="s">
        <v>37</v>
      </c>
      <c r="F246">
        <v>98121</v>
      </c>
      <c r="G246">
        <v>565000</v>
      </c>
      <c r="H246">
        <v>2</v>
      </c>
      <c r="I246">
        <v>1.75</v>
      </c>
      <c r="J246" t="s">
        <v>90</v>
      </c>
      <c r="K246">
        <v>988</v>
      </c>
      <c r="M246">
        <v>1979</v>
      </c>
      <c r="N246">
        <v>1</v>
      </c>
      <c r="O246" t="s">
        <v>39</v>
      </c>
      <c r="P246">
        <v>148</v>
      </c>
      <c r="Q246" t="s">
        <v>40</v>
      </c>
      <c r="U246" s="1">
        <v>42061</v>
      </c>
      <c r="V246">
        <v>600000</v>
      </c>
      <c r="Y246" t="s">
        <v>796</v>
      </c>
      <c r="Z246" t="s">
        <v>42</v>
      </c>
      <c r="AA246">
        <v>706489</v>
      </c>
      <c r="AB246" t="s">
        <v>52</v>
      </c>
      <c r="AC246" t="s">
        <v>44</v>
      </c>
      <c r="AD246" t="s">
        <v>45</v>
      </c>
      <c r="AE246">
        <v>47.613897999999999</v>
      </c>
      <c r="AF246">
        <v>-122.344043</v>
      </c>
      <c r="AG246" t="b">
        <v>0</v>
      </c>
      <c r="AH246" t="str">
        <f>VLOOKUP(C246,Sheet1!A$2:$F$381,3,FALSE)</f>
        <v>Belltown</v>
      </c>
    </row>
    <row r="247" spans="1:34" x14ac:dyDescent="0.35">
      <c r="A247" t="s">
        <v>33</v>
      </c>
      <c r="B247" t="s">
        <v>100</v>
      </c>
      <c r="C247" t="s">
        <v>865</v>
      </c>
      <c r="D247" t="s">
        <v>36</v>
      </c>
      <c r="E247" t="s">
        <v>37</v>
      </c>
      <c r="F247">
        <v>98122</v>
      </c>
      <c r="G247">
        <v>559950</v>
      </c>
      <c r="H247">
        <v>3</v>
      </c>
      <c r="I247">
        <v>2.25</v>
      </c>
      <c r="J247" t="s">
        <v>63</v>
      </c>
      <c r="K247">
        <v>1505</v>
      </c>
      <c r="L247">
        <v>1422</v>
      </c>
      <c r="M247">
        <v>2014</v>
      </c>
      <c r="N247">
        <v>1</v>
      </c>
      <c r="P247">
        <v>8</v>
      </c>
      <c r="Q247" t="s">
        <v>40</v>
      </c>
      <c r="R247" s="1">
        <v>42078</v>
      </c>
      <c r="S247" s="2">
        <v>0.45833333333333331</v>
      </c>
      <c r="T247" s="2">
        <v>0.54166666666666663</v>
      </c>
      <c r="V247">
        <v>559950</v>
      </c>
      <c r="Y247" t="s">
        <v>866</v>
      </c>
      <c r="Z247" t="s">
        <v>42</v>
      </c>
      <c r="AA247">
        <v>750425</v>
      </c>
      <c r="AB247" t="s">
        <v>218</v>
      </c>
      <c r="AC247" t="s">
        <v>44</v>
      </c>
      <c r="AD247" t="s">
        <v>45</v>
      </c>
      <c r="AE247">
        <v>47.603298000000002</v>
      </c>
      <c r="AF247">
        <v>-122.305437</v>
      </c>
      <c r="AG247" t="b">
        <v>0</v>
      </c>
      <c r="AH247" t="str">
        <f>VLOOKUP(C247,Sheet1!A$2:$F$381,3,FALSE)</f>
        <v>Central District</v>
      </c>
    </row>
    <row r="248" spans="1:34" x14ac:dyDescent="0.35">
      <c r="A248" t="s">
        <v>33</v>
      </c>
      <c r="B248" t="s">
        <v>53</v>
      </c>
      <c r="C248" t="s">
        <v>242</v>
      </c>
      <c r="D248" t="s">
        <v>36</v>
      </c>
      <c r="E248" t="s">
        <v>37</v>
      </c>
      <c r="F248">
        <v>98121</v>
      </c>
      <c r="G248">
        <v>556000</v>
      </c>
      <c r="H248">
        <v>1</v>
      </c>
      <c r="I248">
        <v>1.75</v>
      </c>
      <c r="J248" t="s">
        <v>90</v>
      </c>
      <c r="K248">
        <v>976</v>
      </c>
      <c r="M248">
        <v>1994</v>
      </c>
      <c r="N248">
        <v>1</v>
      </c>
      <c r="O248" t="s">
        <v>39</v>
      </c>
      <c r="P248">
        <v>60</v>
      </c>
      <c r="Q248" t="s">
        <v>40</v>
      </c>
      <c r="V248">
        <v>556000</v>
      </c>
      <c r="W248" s="1">
        <v>38191</v>
      </c>
      <c r="X248">
        <v>452500</v>
      </c>
      <c r="Y248" t="s">
        <v>243</v>
      </c>
      <c r="Z248" t="s">
        <v>42</v>
      </c>
      <c r="AA248">
        <v>722718</v>
      </c>
      <c r="AB248" t="s">
        <v>57</v>
      </c>
      <c r="AC248" t="s">
        <v>44</v>
      </c>
      <c r="AD248" t="s">
        <v>45</v>
      </c>
      <c r="AE248">
        <v>47.611460999999998</v>
      </c>
      <c r="AF248">
        <v>-122.342686</v>
      </c>
      <c r="AG248" t="b">
        <v>0</v>
      </c>
      <c r="AH248" t="str">
        <f>VLOOKUP(C248,Sheet1!A$2:$F$381,3,FALSE)</f>
        <v>Belltown</v>
      </c>
    </row>
    <row r="249" spans="1:34" x14ac:dyDescent="0.35">
      <c r="A249" t="s">
        <v>33</v>
      </c>
      <c r="B249" t="s">
        <v>34</v>
      </c>
      <c r="C249" t="s">
        <v>576</v>
      </c>
      <c r="D249" t="s">
        <v>36</v>
      </c>
      <c r="E249" t="s">
        <v>37</v>
      </c>
      <c r="F249">
        <v>98107</v>
      </c>
      <c r="G249">
        <v>550000</v>
      </c>
      <c r="H249">
        <v>3</v>
      </c>
      <c r="I249">
        <v>2.75</v>
      </c>
      <c r="J249" t="s">
        <v>78</v>
      </c>
      <c r="K249">
        <v>2610</v>
      </c>
      <c r="L249">
        <v>5000</v>
      </c>
      <c r="M249">
        <v>1946</v>
      </c>
      <c r="N249">
        <v>1</v>
      </c>
      <c r="O249" t="s">
        <v>39</v>
      </c>
      <c r="P249">
        <v>1</v>
      </c>
      <c r="Q249" t="s">
        <v>40</v>
      </c>
      <c r="R249" s="1">
        <v>42077</v>
      </c>
      <c r="S249" s="2">
        <v>0.54166666666666663</v>
      </c>
      <c r="T249" s="2">
        <v>0.66666666666666663</v>
      </c>
      <c r="V249">
        <v>550000</v>
      </c>
      <c r="W249" s="1">
        <v>37162</v>
      </c>
      <c r="X249">
        <v>258000</v>
      </c>
      <c r="Y249" t="s">
        <v>577</v>
      </c>
      <c r="Z249" t="s">
        <v>42</v>
      </c>
      <c r="AA249">
        <v>753269</v>
      </c>
      <c r="AB249" t="s">
        <v>88</v>
      </c>
      <c r="AC249" t="s">
        <v>44</v>
      </c>
      <c r="AD249" t="s">
        <v>45</v>
      </c>
      <c r="AE249">
        <v>47.672857</v>
      </c>
      <c r="AF249">
        <v>-122.37281299999999</v>
      </c>
      <c r="AG249" t="b">
        <v>0</v>
      </c>
      <c r="AH249" t="str">
        <f>VLOOKUP(C249,Sheet1!A$2:$F$381,3,FALSE)</f>
        <v>Ballard</v>
      </c>
    </row>
    <row r="250" spans="1:34" x14ac:dyDescent="0.35">
      <c r="A250" t="s">
        <v>33</v>
      </c>
      <c r="B250" t="s">
        <v>34</v>
      </c>
      <c r="C250" t="s">
        <v>628</v>
      </c>
      <c r="D250" t="s">
        <v>36</v>
      </c>
      <c r="E250" t="s">
        <v>37</v>
      </c>
      <c r="F250">
        <v>98105</v>
      </c>
      <c r="G250">
        <v>550000</v>
      </c>
      <c r="H250">
        <v>3</v>
      </c>
      <c r="I250">
        <v>1.75</v>
      </c>
      <c r="J250" t="s">
        <v>514</v>
      </c>
      <c r="K250">
        <v>1600</v>
      </c>
      <c r="L250">
        <v>3000</v>
      </c>
      <c r="M250">
        <v>1985</v>
      </c>
      <c r="N250">
        <v>1</v>
      </c>
      <c r="O250" t="s">
        <v>39</v>
      </c>
      <c r="P250">
        <v>6</v>
      </c>
      <c r="Q250" t="s">
        <v>40</v>
      </c>
      <c r="V250">
        <v>350000</v>
      </c>
      <c r="Y250" t="s">
        <v>629</v>
      </c>
      <c r="Z250" t="s">
        <v>42</v>
      </c>
      <c r="AA250">
        <v>751626</v>
      </c>
      <c r="AB250" t="s">
        <v>596</v>
      </c>
      <c r="AC250" t="s">
        <v>44</v>
      </c>
      <c r="AD250" t="s">
        <v>45</v>
      </c>
      <c r="AE250">
        <v>47.671760999999996</v>
      </c>
      <c r="AF250">
        <v>-122.32459299999999</v>
      </c>
      <c r="AG250" t="b">
        <v>0</v>
      </c>
      <c r="AH250" t="str">
        <f>VLOOKUP(C250,Sheet1!A$2:$F$381,3,FALSE)</f>
        <v>Wallingford</v>
      </c>
    </row>
    <row r="251" spans="1:34" x14ac:dyDescent="0.35">
      <c r="A251" t="s">
        <v>235</v>
      </c>
      <c r="B251" t="s">
        <v>53</v>
      </c>
      <c r="C251" t="s">
        <v>236</v>
      </c>
      <c r="D251" t="s">
        <v>36</v>
      </c>
      <c r="E251" t="s">
        <v>37</v>
      </c>
      <c r="F251">
        <v>98121</v>
      </c>
      <c r="G251">
        <v>549900</v>
      </c>
      <c r="H251">
        <v>1</v>
      </c>
      <c r="I251">
        <v>2</v>
      </c>
      <c r="J251" t="s">
        <v>36</v>
      </c>
      <c r="K251">
        <v>1164</v>
      </c>
      <c r="M251">
        <v>1989</v>
      </c>
      <c r="N251">
        <v>0</v>
      </c>
      <c r="P251">
        <v>134</v>
      </c>
      <c r="Q251" t="s">
        <v>40</v>
      </c>
      <c r="V251">
        <v>549900</v>
      </c>
      <c r="Y251" t="s">
        <v>237</v>
      </c>
      <c r="Z251" t="s">
        <v>238</v>
      </c>
      <c r="AA251">
        <v>3779393103</v>
      </c>
      <c r="AB251" t="s">
        <v>239</v>
      </c>
      <c r="AC251" t="s">
        <v>44</v>
      </c>
      <c r="AD251" t="s">
        <v>45</v>
      </c>
      <c r="AE251">
        <v>47.611182999999997</v>
      </c>
      <c r="AF251">
        <v>-122.344162</v>
      </c>
      <c r="AG251" t="b">
        <v>0</v>
      </c>
      <c r="AH251" t="str">
        <f>VLOOKUP(C251,Sheet1!A$2:$F$381,3,FALSE)</f>
        <v>Belltown</v>
      </c>
    </row>
    <row r="252" spans="1:34" x14ac:dyDescent="0.35">
      <c r="A252" t="s">
        <v>33</v>
      </c>
      <c r="B252" t="s">
        <v>34</v>
      </c>
      <c r="C252" t="s">
        <v>62</v>
      </c>
      <c r="D252" t="s">
        <v>36</v>
      </c>
      <c r="E252" t="s">
        <v>37</v>
      </c>
      <c r="F252">
        <v>98122</v>
      </c>
      <c r="G252">
        <v>549000</v>
      </c>
      <c r="H252">
        <v>4</v>
      </c>
      <c r="I252">
        <v>2.5</v>
      </c>
      <c r="J252" t="s">
        <v>63</v>
      </c>
      <c r="K252">
        <v>2020</v>
      </c>
      <c r="L252">
        <v>3460</v>
      </c>
      <c r="M252">
        <v>2000</v>
      </c>
      <c r="N252">
        <v>1</v>
      </c>
      <c r="O252" t="s">
        <v>39</v>
      </c>
      <c r="P252">
        <v>303</v>
      </c>
      <c r="Q252" t="s">
        <v>40</v>
      </c>
      <c r="U252" s="1">
        <v>41927</v>
      </c>
      <c r="V252">
        <v>499000</v>
      </c>
      <c r="W252" s="1">
        <v>41212</v>
      </c>
      <c r="X252">
        <v>311100</v>
      </c>
      <c r="Y252" t="s">
        <v>64</v>
      </c>
      <c r="Z252" t="s">
        <v>42</v>
      </c>
      <c r="AA252">
        <v>634875</v>
      </c>
      <c r="AB252" t="s">
        <v>65</v>
      </c>
      <c r="AC252" t="s">
        <v>44</v>
      </c>
      <c r="AD252" t="s">
        <v>45</v>
      </c>
      <c r="AE252">
        <v>47.608556</v>
      </c>
      <c r="AF252">
        <v>-122.302415</v>
      </c>
      <c r="AG252" t="b">
        <v>0</v>
      </c>
      <c r="AH252" t="str">
        <f>VLOOKUP(C252,Sheet1!A$2:$F$381,3,FALSE)</f>
        <v>Central District</v>
      </c>
    </row>
    <row r="253" spans="1:34" x14ac:dyDescent="0.35">
      <c r="A253" t="s">
        <v>33</v>
      </c>
      <c r="B253" t="s">
        <v>53</v>
      </c>
      <c r="C253" t="s">
        <v>587</v>
      </c>
      <c r="D253" t="s">
        <v>36</v>
      </c>
      <c r="E253" t="s">
        <v>37</v>
      </c>
      <c r="F253">
        <v>98112</v>
      </c>
      <c r="G253">
        <v>549000</v>
      </c>
      <c r="H253">
        <v>2</v>
      </c>
      <c r="I253">
        <v>1.75</v>
      </c>
      <c r="J253" t="s">
        <v>277</v>
      </c>
      <c r="K253">
        <v>1045</v>
      </c>
      <c r="L253">
        <v>49743</v>
      </c>
      <c r="M253">
        <v>1968</v>
      </c>
      <c r="N253">
        <v>1</v>
      </c>
      <c r="P253">
        <v>6</v>
      </c>
      <c r="Q253" t="s">
        <v>40</v>
      </c>
      <c r="V253">
        <v>549000</v>
      </c>
      <c r="W253" s="1">
        <v>41352</v>
      </c>
      <c r="X253">
        <v>375000</v>
      </c>
      <c r="Y253" t="s">
        <v>588</v>
      </c>
      <c r="Z253" t="s">
        <v>42</v>
      </c>
      <c r="AA253">
        <v>750643</v>
      </c>
      <c r="AB253" t="s">
        <v>83</v>
      </c>
      <c r="AC253" t="s">
        <v>44</v>
      </c>
      <c r="AD253" t="s">
        <v>45</v>
      </c>
      <c r="AE253">
        <v>47.63991</v>
      </c>
      <c r="AF253">
        <v>-122.276083</v>
      </c>
      <c r="AG253" t="b">
        <v>0</v>
      </c>
      <c r="AH253" t="str">
        <f>VLOOKUP(C253,Sheet1!A$2:$F$381,3,FALSE)</f>
        <v>Madison Park</v>
      </c>
    </row>
    <row r="254" spans="1:34" x14ac:dyDescent="0.35">
      <c r="A254" t="s">
        <v>33</v>
      </c>
      <c r="B254" t="s">
        <v>53</v>
      </c>
      <c r="C254" t="s">
        <v>469</v>
      </c>
      <c r="D254" t="s">
        <v>36</v>
      </c>
      <c r="E254" t="s">
        <v>37</v>
      </c>
      <c r="F254">
        <v>98107</v>
      </c>
      <c r="G254">
        <v>546900</v>
      </c>
      <c r="H254">
        <v>2</v>
      </c>
      <c r="I254">
        <v>2</v>
      </c>
      <c r="J254" t="s">
        <v>78</v>
      </c>
      <c r="K254">
        <v>1070</v>
      </c>
      <c r="M254">
        <v>2007</v>
      </c>
      <c r="N254">
        <v>1</v>
      </c>
      <c r="O254" t="s">
        <v>39</v>
      </c>
      <c r="P254">
        <v>94</v>
      </c>
      <c r="Q254" t="s">
        <v>40</v>
      </c>
      <c r="U254" s="1">
        <v>42047</v>
      </c>
      <c r="V254">
        <v>549500</v>
      </c>
      <c r="W254" s="1">
        <v>39318</v>
      </c>
      <c r="X254">
        <v>534950</v>
      </c>
      <c r="Y254" t="s">
        <v>470</v>
      </c>
      <c r="Z254" t="s">
        <v>42</v>
      </c>
      <c r="AA254">
        <v>722714</v>
      </c>
      <c r="AB254" t="s">
        <v>309</v>
      </c>
      <c r="AC254" t="s">
        <v>44</v>
      </c>
      <c r="AD254" t="s">
        <v>45</v>
      </c>
      <c r="AE254">
        <v>47.669820000000001</v>
      </c>
      <c r="AF254">
        <v>-122.387146</v>
      </c>
      <c r="AG254" t="b">
        <v>0</v>
      </c>
      <c r="AH254" t="str">
        <f>VLOOKUP(C254,Sheet1!A$2:$F$381,3,FALSE)</f>
        <v>Ballard</v>
      </c>
    </row>
    <row r="255" spans="1:34" x14ac:dyDescent="0.35">
      <c r="A255" t="s">
        <v>33</v>
      </c>
      <c r="B255" t="s">
        <v>53</v>
      </c>
      <c r="C255" t="s">
        <v>726</v>
      </c>
      <c r="D255" t="s">
        <v>36</v>
      </c>
      <c r="E255" t="s">
        <v>37</v>
      </c>
      <c r="F255">
        <v>98121</v>
      </c>
      <c r="G255">
        <v>539500</v>
      </c>
      <c r="H255">
        <v>1</v>
      </c>
      <c r="I255">
        <v>1.75</v>
      </c>
      <c r="J255" t="s">
        <v>86</v>
      </c>
      <c r="K255">
        <v>1142</v>
      </c>
      <c r="M255">
        <v>2004</v>
      </c>
      <c r="N255">
        <v>1</v>
      </c>
      <c r="O255" t="s">
        <v>39</v>
      </c>
      <c r="P255">
        <v>66</v>
      </c>
      <c r="Q255" t="s">
        <v>40</v>
      </c>
      <c r="V255">
        <v>529500</v>
      </c>
      <c r="Y255" t="s">
        <v>727</v>
      </c>
      <c r="Z255" t="s">
        <v>42</v>
      </c>
      <c r="AA255">
        <v>728107</v>
      </c>
      <c r="AB255" t="s">
        <v>48</v>
      </c>
      <c r="AC255" t="s">
        <v>44</v>
      </c>
      <c r="AD255" t="s">
        <v>45</v>
      </c>
      <c r="AE255">
        <v>47.617268000000003</v>
      </c>
      <c r="AF255">
        <v>-122.335823</v>
      </c>
      <c r="AG255" t="b">
        <v>0</v>
      </c>
      <c r="AH255" t="str">
        <f>VLOOKUP(C255,Sheet1!A$2:$F$381,3,FALSE)</f>
        <v>Belltown</v>
      </c>
    </row>
    <row r="256" spans="1:34" x14ac:dyDescent="0.35">
      <c r="A256" t="s">
        <v>33</v>
      </c>
      <c r="B256" t="s">
        <v>100</v>
      </c>
      <c r="C256" t="s">
        <v>653</v>
      </c>
      <c r="D256" t="s">
        <v>36</v>
      </c>
      <c r="E256" t="s">
        <v>37</v>
      </c>
      <c r="F256">
        <v>98119</v>
      </c>
      <c r="G256">
        <v>537000</v>
      </c>
      <c r="H256">
        <v>3</v>
      </c>
      <c r="I256">
        <v>2.5</v>
      </c>
      <c r="J256" t="s">
        <v>148</v>
      </c>
      <c r="K256">
        <v>1585</v>
      </c>
      <c r="L256">
        <v>1250</v>
      </c>
      <c r="M256">
        <v>2010</v>
      </c>
      <c r="N256">
        <v>1</v>
      </c>
      <c r="O256" t="s">
        <v>39</v>
      </c>
      <c r="P256">
        <v>36</v>
      </c>
      <c r="Q256" t="s">
        <v>40</v>
      </c>
      <c r="R256" s="1">
        <v>42078</v>
      </c>
      <c r="S256" s="2">
        <v>0.54166666666666663</v>
      </c>
      <c r="T256" s="2">
        <v>0.66666666666666663</v>
      </c>
      <c r="U256" s="1">
        <v>42072</v>
      </c>
      <c r="V256">
        <v>569000</v>
      </c>
      <c r="W256" s="1">
        <v>40627</v>
      </c>
      <c r="X256">
        <v>355000</v>
      </c>
      <c r="Y256" t="s">
        <v>654</v>
      </c>
      <c r="Z256" t="s">
        <v>42</v>
      </c>
      <c r="AA256">
        <v>736922</v>
      </c>
      <c r="AB256" t="s">
        <v>52</v>
      </c>
      <c r="AC256" t="s">
        <v>44</v>
      </c>
      <c r="AD256" t="s">
        <v>45</v>
      </c>
      <c r="AE256">
        <v>47.651454999999999</v>
      </c>
      <c r="AF256">
        <v>-122.375394</v>
      </c>
      <c r="AG256" t="b">
        <v>0</v>
      </c>
      <c r="AH256" t="str">
        <f>VLOOKUP(C256,Sheet1!A$2:$F$381,3,FALSE)</f>
        <v>Queen Anne</v>
      </c>
    </row>
    <row r="257" spans="1:34" x14ac:dyDescent="0.35">
      <c r="A257" t="s">
        <v>33</v>
      </c>
      <c r="B257" t="s">
        <v>151</v>
      </c>
      <c r="C257" t="s">
        <v>339</v>
      </c>
      <c r="D257" t="s">
        <v>36</v>
      </c>
      <c r="E257" t="s">
        <v>37</v>
      </c>
      <c r="F257">
        <v>98199</v>
      </c>
      <c r="G257">
        <v>535000</v>
      </c>
      <c r="H257">
        <v>3</v>
      </c>
      <c r="I257">
        <v>2</v>
      </c>
      <c r="J257" t="s">
        <v>38</v>
      </c>
      <c r="L257">
        <v>6600</v>
      </c>
      <c r="M257">
        <v>1905</v>
      </c>
      <c r="N257">
        <v>2</v>
      </c>
      <c r="P257">
        <v>61</v>
      </c>
      <c r="Q257" t="s">
        <v>40</v>
      </c>
      <c r="V257">
        <v>535000</v>
      </c>
      <c r="W257" s="1">
        <v>32233</v>
      </c>
      <c r="X257">
        <v>82000</v>
      </c>
      <c r="Y257" t="s">
        <v>340</v>
      </c>
      <c r="Z257" t="s">
        <v>42</v>
      </c>
      <c r="AA257">
        <v>730355</v>
      </c>
      <c r="AB257" t="s">
        <v>341</v>
      </c>
      <c r="AC257" t="s">
        <v>44</v>
      </c>
      <c r="AD257" t="s">
        <v>45</v>
      </c>
      <c r="AE257">
        <v>47.656714000000001</v>
      </c>
      <c r="AF257">
        <v>-122.39143199999999</v>
      </c>
      <c r="AG257" t="b">
        <v>0</v>
      </c>
      <c r="AH257" t="str">
        <f>VLOOKUP(C257,Sheet1!A$2:$F$381,3,FALSE)</f>
        <v>Magnolia</v>
      </c>
    </row>
    <row r="258" spans="1:34" x14ac:dyDescent="0.35">
      <c r="A258" t="s">
        <v>33</v>
      </c>
      <c r="B258" t="s">
        <v>100</v>
      </c>
      <c r="C258" t="s">
        <v>270</v>
      </c>
      <c r="D258" t="s">
        <v>36</v>
      </c>
      <c r="E258" t="s">
        <v>37</v>
      </c>
      <c r="F258">
        <v>98144</v>
      </c>
      <c r="G258">
        <v>530000</v>
      </c>
      <c r="H258">
        <v>5</v>
      </c>
      <c r="I258">
        <v>3</v>
      </c>
      <c r="J258" t="s">
        <v>266</v>
      </c>
      <c r="K258">
        <v>2530</v>
      </c>
      <c r="L258">
        <v>6000</v>
      </c>
      <c r="M258">
        <v>1901</v>
      </c>
      <c r="N258">
        <v>1</v>
      </c>
      <c r="P258">
        <v>404</v>
      </c>
      <c r="Q258" t="s">
        <v>40</v>
      </c>
      <c r="U258" s="1">
        <v>41794</v>
      </c>
      <c r="V258">
        <v>512000</v>
      </c>
      <c r="Y258" t="s">
        <v>271</v>
      </c>
      <c r="Z258" t="s">
        <v>42</v>
      </c>
      <c r="AA258">
        <v>588483</v>
      </c>
      <c r="AB258" t="s">
        <v>88</v>
      </c>
      <c r="AC258" t="s">
        <v>44</v>
      </c>
      <c r="AD258" t="s">
        <v>45</v>
      </c>
      <c r="AE258">
        <v>47.600008000000003</v>
      </c>
      <c r="AF258">
        <v>-122.295855</v>
      </c>
      <c r="AG258" t="b">
        <v>0</v>
      </c>
      <c r="AH258" t="str">
        <f>VLOOKUP(C258,Sheet1!A$2:$F$381,3,FALSE)</f>
        <v>Central Area</v>
      </c>
    </row>
    <row r="259" spans="1:34" x14ac:dyDescent="0.35">
      <c r="A259" t="s">
        <v>33</v>
      </c>
      <c r="B259" t="s">
        <v>151</v>
      </c>
      <c r="C259" t="s">
        <v>910</v>
      </c>
      <c r="D259" t="s">
        <v>36</v>
      </c>
      <c r="E259" t="s">
        <v>37</v>
      </c>
      <c r="F259">
        <v>98122</v>
      </c>
      <c r="G259">
        <v>529990</v>
      </c>
      <c r="H259">
        <v>7</v>
      </c>
      <c r="I259">
        <v>2</v>
      </c>
      <c r="J259" t="s">
        <v>63</v>
      </c>
      <c r="K259">
        <v>1670</v>
      </c>
      <c r="L259">
        <v>4440</v>
      </c>
      <c r="M259">
        <v>1900</v>
      </c>
      <c r="N259">
        <v>0</v>
      </c>
      <c r="P259">
        <v>393</v>
      </c>
      <c r="Q259" t="s">
        <v>40</v>
      </c>
      <c r="U259" s="1">
        <v>42061</v>
      </c>
      <c r="V259">
        <v>549990</v>
      </c>
      <c r="W259" s="1">
        <v>33254</v>
      </c>
      <c r="X259">
        <v>63000</v>
      </c>
      <c r="Y259" t="s">
        <v>911</v>
      </c>
      <c r="Z259" t="s">
        <v>42</v>
      </c>
      <c r="AA259">
        <v>592355</v>
      </c>
      <c r="AB259" t="s">
        <v>912</v>
      </c>
      <c r="AC259" t="s">
        <v>44</v>
      </c>
      <c r="AD259" t="s">
        <v>45</v>
      </c>
      <c r="AE259">
        <v>47.607532999999997</v>
      </c>
      <c r="AF259">
        <v>-122.304101</v>
      </c>
      <c r="AG259" t="b">
        <v>0</v>
      </c>
      <c r="AH259" t="str">
        <f>VLOOKUP(C259,Sheet1!A$2:$F$381,3,FALSE)</f>
        <v>Central District</v>
      </c>
    </row>
    <row r="260" spans="1:34" x14ac:dyDescent="0.35">
      <c r="A260" t="s">
        <v>33</v>
      </c>
      <c r="B260" t="s">
        <v>53</v>
      </c>
      <c r="C260" t="s">
        <v>701</v>
      </c>
      <c r="D260" t="s">
        <v>36</v>
      </c>
      <c r="E260" t="s">
        <v>37</v>
      </c>
      <c r="F260">
        <v>98119</v>
      </c>
      <c r="G260">
        <v>529000</v>
      </c>
      <c r="H260">
        <v>2</v>
      </c>
      <c r="I260">
        <v>1.75</v>
      </c>
      <c r="J260" t="s">
        <v>148</v>
      </c>
      <c r="K260">
        <v>1181</v>
      </c>
      <c r="L260">
        <v>10910</v>
      </c>
      <c r="M260">
        <v>2003</v>
      </c>
      <c r="N260">
        <v>2</v>
      </c>
      <c r="O260" t="s">
        <v>39</v>
      </c>
      <c r="P260">
        <v>10</v>
      </c>
      <c r="Q260" t="s">
        <v>40</v>
      </c>
      <c r="V260">
        <v>529000</v>
      </c>
      <c r="W260" s="1">
        <v>39297</v>
      </c>
      <c r="X260">
        <v>430000</v>
      </c>
      <c r="Y260" t="s">
        <v>702</v>
      </c>
      <c r="Z260" t="s">
        <v>42</v>
      </c>
      <c r="AA260">
        <v>740954</v>
      </c>
      <c r="AB260" t="s">
        <v>48</v>
      </c>
      <c r="AC260" t="s">
        <v>44</v>
      </c>
      <c r="AD260" t="s">
        <v>45</v>
      </c>
      <c r="AE260">
        <v>47.624912000000002</v>
      </c>
      <c r="AF260">
        <v>-122.364695</v>
      </c>
      <c r="AG260" t="b">
        <v>0</v>
      </c>
      <c r="AH260" t="str">
        <f>VLOOKUP(C260,Sheet1!A$2:$F$381,3,FALSE)</f>
        <v>Queen Anne</v>
      </c>
    </row>
    <row r="261" spans="1:34" x14ac:dyDescent="0.35">
      <c r="A261" t="s">
        <v>33</v>
      </c>
      <c r="B261" t="s">
        <v>53</v>
      </c>
      <c r="C261" t="s">
        <v>913</v>
      </c>
      <c r="D261" t="s">
        <v>36</v>
      </c>
      <c r="E261" t="s">
        <v>37</v>
      </c>
      <c r="F261">
        <v>98164</v>
      </c>
      <c r="G261">
        <v>529000</v>
      </c>
      <c r="H261">
        <v>1</v>
      </c>
      <c r="I261">
        <v>1</v>
      </c>
      <c r="J261" t="s">
        <v>55</v>
      </c>
      <c r="K261">
        <v>913</v>
      </c>
      <c r="M261">
        <v>2007</v>
      </c>
      <c r="N261">
        <v>1</v>
      </c>
      <c r="O261" t="s">
        <v>39</v>
      </c>
      <c r="P261">
        <v>24</v>
      </c>
      <c r="Q261" t="s">
        <v>40</v>
      </c>
      <c r="V261">
        <v>529000</v>
      </c>
      <c r="W261" s="1">
        <v>39385</v>
      </c>
      <c r="X261">
        <v>490000</v>
      </c>
      <c r="Y261" t="s">
        <v>914</v>
      </c>
      <c r="Z261" t="s">
        <v>42</v>
      </c>
      <c r="AA261">
        <v>742165</v>
      </c>
      <c r="AB261" t="s">
        <v>52</v>
      </c>
      <c r="AC261" t="s">
        <v>44</v>
      </c>
      <c r="AD261" t="s">
        <v>45</v>
      </c>
      <c r="AE261">
        <v>47.606237</v>
      </c>
      <c r="AF261">
        <v>-122.332053</v>
      </c>
      <c r="AG261" t="b">
        <v>0</v>
      </c>
      <c r="AH261" t="str">
        <f>VLOOKUP(C261,Sheet1!A$2:$F$381,3,FALSE)</f>
        <v>Belltown</v>
      </c>
    </row>
    <row r="262" spans="1:34" x14ac:dyDescent="0.35">
      <c r="A262" t="s">
        <v>33</v>
      </c>
      <c r="B262" t="s">
        <v>100</v>
      </c>
      <c r="C262" t="s">
        <v>560</v>
      </c>
      <c r="D262" t="s">
        <v>36</v>
      </c>
      <c r="E262" t="s">
        <v>37</v>
      </c>
      <c r="F262">
        <v>98103</v>
      </c>
      <c r="G262">
        <v>525000</v>
      </c>
      <c r="H262">
        <v>3</v>
      </c>
      <c r="I262">
        <v>1.75</v>
      </c>
      <c r="J262" t="s">
        <v>517</v>
      </c>
      <c r="K262">
        <v>1350</v>
      </c>
      <c r="L262">
        <v>1055</v>
      </c>
      <c r="M262">
        <v>2012</v>
      </c>
      <c r="N262">
        <v>1</v>
      </c>
      <c r="O262" t="s">
        <v>39</v>
      </c>
      <c r="P262">
        <v>6</v>
      </c>
      <c r="Q262" t="s">
        <v>40</v>
      </c>
      <c r="V262">
        <v>525000</v>
      </c>
      <c r="W262" s="1">
        <v>41012</v>
      </c>
      <c r="X262">
        <v>429500</v>
      </c>
      <c r="Y262" t="s">
        <v>561</v>
      </c>
      <c r="Z262" t="s">
        <v>42</v>
      </c>
      <c r="AA262">
        <v>750101</v>
      </c>
      <c r="AB262" t="s">
        <v>57</v>
      </c>
      <c r="AC262" t="s">
        <v>44</v>
      </c>
      <c r="AD262" t="s">
        <v>45</v>
      </c>
      <c r="AE262">
        <v>47.663753</v>
      </c>
      <c r="AF262">
        <v>-122.34838499999999</v>
      </c>
      <c r="AG262" t="b">
        <v>0</v>
      </c>
      <c r="AH262" t="str">
        <f>VLOOKUP(C262,Sheet1!A$2:$F$381,3,FALSE)</f>
        <v>Fremont</v>
      </c>
    </row>
    <row r="263" spans="1:34" x14ac:dyDescent="0.35">
      <c r="A263" t="s">
        <v>33</v>
      </c>
      <c r="B263" t="s">
        <v>53</v>
      </c>
      <c r="C263" t="s">
        <v>923</v>
      </c>
      <c r="D263" t="s">
        <v>36</v>
      </c>
      <c r="E263" t="s">
        <v>37</v>
      </c>
      <c r="F263">
        <v>98101</v>
      </c>
      <c r="G263">
        <v>525000</v>
      </c>
      <c r="H263">
        <v>2</v>
      </c>
      <c r="I263">
        <v>1.75</v>
      </c>
      <c r="J263" t="s">
        <v>59</v>
      </c>
      <c r="K263">
        <v>1060</v>
      </c>
      <c r="M263">
        <v>1970</v>
      </c>
      <c r="N263">
        <v>1</v>
      </c>
      <c r="O263" t="s">
        <v>39</v>
      </c>
      <c r="P263">
        <v>25</v>
      </c>
      <c r="Q263" t="s">
        <v>40</v>
      </c>
      <c r="V263">
        <v>525000</v>
      </c>
      <c r="W263" s="1">
        <v>35881</v>
      </c>
      <c r="X263">
        <v>189150</v>
      </c>
      <c r="Y263" t="s">
        <v>924</v>
      </c>
      <c r="Z263" t="s">
        <v>42</v>
      </c>
      <c r="AA263">
        <v>743312</v>
      </c>
      <c r="AB263" t="s">
        <v>88</v>
      </c>
      <c r="AC263" t="s">
        <v>44</v>
      </c>
      <c r="AD263" t="s">
        <v>45</v>
      </c>
      <c r="AE263">
        <v>47.609287000000002</v>
      </c>
      <c r="AF263">
        <v>-122.32925899999999</v>
      </c>
      <c r="AG263" t="b">
        <v>0</v>
      </c>
      <c r="AH263" t="str">
        <f>VLOOKUP(C263,Sheet1!A$2:$F$381,3,FALSE)</f>
        <v>Central District</v>
      </c>
    </row>
    <row r="264" spans="1:34" x14ac:dyDescent="0.35">
      <c r="A264" t="s">
        <v>33</v>
      </c>
      <c r="B264" t="s">
        <v>34</v>
      </c>
      <c r="C264" t="s">
        <v>812</v>
      </c>
      <c r="D264" t="s">
        <v>36</v>
      </c>
      <c r="E264" t="s">
        <v>37</v>
      </c>
      <c r="F264">
        <v>98105</v>
      </c>
      <c r="G264">
        <v>520000</v>
      </c>
      <c r="H264">
        <v>3</v>
      </c>
      <c r="I264">
        <v>1</v>
      </c>
      <c r="J264" t="s">
        <v>813</v>
      </c>
      <c r="K264">
        <v>1500</v>
      </c>
      <c r="L264">
        <v>6800</v>
      </c>
      <c r="M264">
        <v>1943</v>
      </c>
      <c r="N264">
        <v>1</v>
      </c>
      <c r="O264" t="s">
        <v>39</v>
      </c>
      <c r="P264">
        <v>57</v>
      </c>
      <c r="Q264" t="s">
        <v>40</v>
      </c>
      <c r="V264">
        <v>499900</v>
      </c>
      <c r="Y264" t="s">
        <v>814</v>
      </c>
      <c r="Z264" t="s">
        <v>42</v>
      </c>
      <c r="AA264">
        <v>717534</v>
      </c>
      <c r="AB264" t="s">
        <v>57</v>
      </c>
      <c r="AC264" t="s">
        <v>44</v>
      </c>
      <c r="AD264" t="s">
        <v>45</v>
      </c>
      <c r="AE264">
        <v>47.670582000000003</v>
      </c>
      <c r="AF264">
        <v>-122.26843700000001</v>
      </c>
      <c r="AG264" t="b">
        <v>0</v>
      </c>
      <c r="AH264" t="str">
        <f>VLOOKUP(C264,Sheet1!A$2:$F$381,3,FALSE)</f>
        <v>Laurelhurst</v>
      </c>
    </row>
    <row r="265" spans="1:34" x14ac:dyDescent="0.35">
      <c r="A265" t="s">
        <v>33</v>
      </c>
      <c r="B265" t="s">
        <v>53</v>
      </c>
      <c r="C265" t="s">
        <v>538</v>
      </c>
      <c r="D265" t="s">
        <v>36</v>
      </c>
      <c r="E265" t="s">
        <v>37</v>
      </c>
      <c r="F265">
        <v>98102</v>
      </c>
      <c r="G265">
        <v>519900</v>
      </c>
      <c r="H265">
        <v>2</v>
      </c>
      <c r="I265">
        <v>1.75</v>
      </c>
      <c r="J265" t="s">
        <v>86</v>
      </c>
      <c r="K265">
        <v>1042</v>
      </c>
      <c r="L265">
        <v>27790</v>
      </c>
      <c r="M265">
        <v>1962</v>
      </c>
      <c r="N265">
        <v>1</v>
      </c>
      <c r="P265">
        <v>1</v>
      </c>
      <c r="Q265" t="s">
        <v>40</v>
      </c>
      <c r="R265" s="1">
        <v>42075</v>
      </c>
      <c r="S265" s="2">
        <v>0.45833333333333331</v>
      </c>
      <c r="T265" s="2">
        <v>0.58333333333333337</v>
      </c>
      <c r="V265">
        <v>519900</v>
      </c>
      <c r="W265" s="1">
        <v>37502</v>
      </c>
      <c r="X265">
        <v>298500</v>
      </c>
      <c r="Y265" t="s">
        <v>539</v>
      </c>
      <c r="Z265" t="s">
        <v>42</v>
      </c>
      <c r="AA265">
        <v>751155</v>
      </c>
      <c r="AB265" t="s">
        <v>57</v>
      </c>
      <c r="AC265" t="s">
        <v>44</v>
      </c>
      <c r="AD265" t="s">
        <v>45</v>
      </c>
      <c r="AE265">
        <v>47.623503999999997</v>
      </c>
      <c r="AF265">
        <v>-122.324246</v>
      </c>
      <c r="AG265" t="b">
        <v>0</v>
      </c>
      <c r="AH265" t="str">
        <f>VLOOKUP(C265,Sheet1!A$2:$F$381,3,FALSE)</f>
        <v>Capitol Hill</v>
      </c>
    </row>
    <row r="266" spans="1:34" x14ac:dyDescent="0.35">
      <c r="A266" t="s">
        <v>33</v>
      </c>
      <c r="B266" t="s">
        <v>53</v>
      </c>
      <c r="C266" t="s">
        <v>801</v>
      </c>
      <c r="D266" t="s">
        <v>36</v>
      </c>
      <c r="E266" t="s">
        <v>37</v>
      </c>
      <c r="F266">
        <v>98115</v>
      </c>
      <c r="G266">
        <v>519000</v>
      </c>
      <c r="H266">
        <v>3</v>
      </c>
      <c r="I266">
        <v>2</v>
      </c>
      <c r="J266" t="s">
        <v>399</v>
      </c>
      <c r="K266">
        <v>2049</v>
      </c>
      <c r="M266">
        <v>1974</v>
      </c>
      <c r="N266">
        <v>2</v>
      </c>
      <c r="O266" t="s">
        <v>39</v>
      </c>
      <c r="P266">
        <v>15</v>
      </c>
      <c r="Q266" t="s">
        <v>40</v>
      </c>
      <c r="V266">
        <v>519000</v>
      </c>
      <c r="W266" s="1">
        <v>35394</v>
      </c>
      <c r="X266">
        <v>280000</v>
      </c>
      <c r="Y266" t="s">
        <v>802</v>
      </c>
      <c r="Z266" t="s">
        <v>42</v>
      </c>
      <c r="AA266">
        <v>746781</v>
      </c>
      <c r="AB266" t="s">
        <v>57</v>
      </c>
      <c r="AC266" t="s">
        <v>44</v>
      </c>
      <c r="AD266" t="s">
        <v>45</v>
      </c>
      <c r="AE266">
        <v>47.676741999999997</v>
      </c>
      <c r="AF266">
        <v>-122.26486800000001</v>
      </c>
      <c r="AG266" t="b">
        <v>0</v>
      </c>
      <c r="AH266" t="str">
        <f>VLOOKUP(C266,Sheet1!A$2:$F$381,3,FALSE)</f>
        <v>Laurelhurst</v>
      </c>
    </row>
    <row r="267" spans="1:34" x14ac:dyDescent="0.35">
      <c r="A267" t="s">
        <v>33</v>
      </c>
      <c r="B267" t="s">
        <v>53</v>
      </c>
      <c r="C267" t="s">
        <v>623</v>
      </c>
      <c r="D267" t="s">
        <v>36</v>
      </c>
      <c r="E267" t="s">
        <v>37</v>
      </c>
      <c r="F267">
        <v>98102</v>
      </c>
      <c r="G267">
        <v>518888</v>
      </c>
      <c r="H267">
        <v>1</v>
      </c>
      <c r="I267">
        <v>1</v>
      </c>
      <c r="J267" t="s">
        <v>102</v>
      </c>
      <c r="K267">
        <v>759</v>
      </c>
      <c r="L267">
        <v>24375</v>
      </c>
      <c r="M267">
        <v>1968</v>
      </c>
      <c r="N267">
        <v>1</v>
      </c>
      <c r="P267">
        <v>3</v>
      </c>
      <c r="Q267" t="s">
        <v>40</v>
      </c>
      <c r="V267">
        <v>518888</v>
      </c>
      <c r="W267" s="1">
        <v>38477</v>
      </c>
      <c r="X267">
        <v>285000</v>
      </c>
      <c r="Y267" t="s">
        <v>624</v>
      </c>
      <c r="Z267" t="s">
        <v>42</v>
      </c>
      <c r="AA267">
        <v>753136</v>
      </c>
      <c r="AB267" t="s">
        <v>625</v>
      </c>
      <c r="AC267" t="s">
        <v>44</v>
      </c>
      <c r="AD267" t="s">
        <v>45</v>
      </c>
      <c r="AE267">
        <v>47.640096</v>
      </c>
      <c r="AF267">
        <v>-122.330056</v>
      </c>
      <c r="AG267" t="b">
        <v>0</v>
      </c>
      <c r="AH267" t="str">
        <f>VLOOKUP(C267,Sheet1!A$2:$F$381,3,FALSE)</f>
        <v>Montlake</v>
      </c>
    </row>
    <row r="268" spans="1:34" x14ac:dyDescent="0.35">
      <c r="A268" t="s">
        <v>33</v>
      </c>
      <c r="B268" t="s">
        <v>249</v>
      </c>
      <c r="C268" t="s">
        <v>614</v>
      </c>
      <c r="D268" t="s">
        <v>36</v>
      </c>
      <c r="E268" t="s">
        <v>37</v>
      </c>
      <c r="F268">
        <v>98102</v>
      </c>
      <c r="G268">
        <v>510000</v>
      </c>
      <c r="H268">
        <v>1</v>
      </c>
      <c r="I268">
        <v>1</v>
      </c>
      <c r="J268" t="s">
        <v>102</v>
      </c>
      <c r="K268">
        <v>885</v>
      </c>
      <c r="L268">
        <v>500</v>
      </c>
      <c r="M268">
        <v>1925</v>
      </c>
      <c r="N268">
        <v>1</v>
      </c>
      <c r="P268">
        <v>11</v>
      </c>
      <c r="Q268" t="s">
        <v>40</v>
      </c>
      <c r="V268">
        <v>510000</v>
      </c>
      <c r="Y268" t="s">
        <v>615</v>
      </c>
      <c r="Z268" t="s">
        <v>42</v>
      </c>
      <c r="AA268">
        <v>749242</v>
      </c>
      <c r="AB268" t="s">
        <v>184</v>
      </c>
      <c r="AC268" t="s">
        <v>44</v>
      </c>
      <c r="AD268" t="s">
        <v>45</v>
      </c>
      <c r="AE268">
        <v>47.637250000000002</v>
      </c>
      <c r="AF268">
        <v>-122.329606</v>
      </c>
      <c r="AG268" t="b">
        <v>0</v>
      </c>
      <c r="AH268" t="str">
        <f>VLOOKUP(C268,Sheet1!A$2:$F$381,3,FALSE)</f>
        <v>Montlake</v>
      </c>
    </row>
    <row r="269" spans="1:34" x14ac:dyDescent="0.35">
      <c r="A269" t="s">
        <v>33</v>
      </c>
      <c r="B269" t="s">
        <v>53</v>
      </c>
      <c r="C269" t="s">
        <v>484</v>
      </c>
      <c r="D269" t="s">
        <v>36</v>
      </c>
      <c r="E269" t="s">
        <v>37</v>
      </c>
      <c r="F269">
        <v>98107</v>
      </c>
      <c r="G269">
        <v>509950</v>
      </c>
      <c r="H269">
        <v>2</v>
      </c>
      <c r="I269">
        <v>2</v>
      </c>
      <c r="J269" t="s">
        <v>78</v>
      </c>
      <c r="K269">
        <v>966</v>
      </c>
      <c r="M269">
        <v>2016</v>
      </c>
      <c r="N269">
        <v>1</v>
      </c>
      <c r="O269" t="s">
        <v>39</v>
      </c>
      <c r="P269">
        <v>7</v>
      </c>
      <c r="Q269" t="s">
        <v>40</v>
      </c>
      <c r="R269" s="1">
        <v>42075</v>
      </c>
      <c r="S269" s="2">
        <v>0.70833333333333337</v>
      </c>
      <c r="T269" s="2">
        <v>0.79166666666666663</v>
      </c>
      <c r="V269">
        <v>509950</v>
      </c>
      <c r="Y269" t="s">
        <v>485</v>
      </c>
      <c r="Z269" t="s">
        <v>42</v>
      </c>
      <c r="AA269">
        <v>751458</v>
      </c>
      <c r="AB269" t="s">
        <v>481</v>
      </c>
      <c r="AC269" t="s">
        <v>44</v>
      </c>
      <c r="AD269" t="s">
        <v>45</v>
      </c>
      <c r="AE269">
        <v>47.669677999999998</v>
      </c>
      <c r="AF269">
        <v>-122.382341</v>
      </c>
      <c r="AG269" t="b">
        <v>0</v>
      </c>
      <c r="AH269" t="str">
        <f>VLOOKUP(C269,Sheet1!A$2:$F$381,3,FALSE)</f>
        <v>Ballard</v>
      </c>
    </row>
    <row r="270" spans="1:34" x14ac:dyDescent="0.35">
      <c r="A270" t="s">
        <v>33</v>
      </c>
      <c r="B270" t="s">
        <v>53</v>
      </c>
      <c r="C270" t="s">
        <v>761</v>
      </c>
      <c r="D270" t="s">
        <v>36</v>
      </c>
      <c r="E270" t="s">
        <v>37</v>
      </c>
      <c r="F270">
        <v>98101</v>
      </c>
      <c r="G270">
        <v>509000</v>
      </c>
      <c r="H270">
        <v>2</v>
      </c>
      <c r="I270">
        <v>1.75</v>
      </c>
      <c r="J270" t="s">
        <v>59</v>
      </c>
      <c r="K270">
        <v>1359</v>
      </c>
      <c r="M270">
        <v>1965</v>
      </c>
      <c r="N270">
        <v>2</v>
      </c>
      <c r="O270" t="s">
        <v>39</v>
      </c>
      <c r="P270">
        <v>8</v>
      </c>
      <c r="Q270" t="s">
        <v>40</v>
      </c>
      <c r="V270">
        <v>509000</v>
      </c>
      <c r="W270" s="1">
        <v>39206</v>
      </c>
      <c r="X270">
        <v>505000</v>
      </c>
      <c r="Y270" t="s">
        <v>762</v>
      </c>
      <c r="Z270" t="s">
        <v>42</v>
      </c>
      <c r="AA270">
        <v>750611</v>
      </c>
      <c r="AB270" t="s">
        <v>52</v>
      </c>
      <c r="AC270" t="s">
        <v>44</v>
      </c>
      <c r="AD270" t="s">
        <v>45</v>
      </c>
      <c r="AE270">
        <v>47.612355999999998</v>
      </c>
      <c r="AF270">
        <v>-122.32899500000001</v>
      </c>
      <c r="AG270" t="b">
        <v>0</v>
      </c>
      <c r="AH270" t="str">
        <f>VLOOKUP(C270,Sheet1!A$2:$F$381,3,FALSE)</f>
        <v>Central District</v>
      </c>
    </row>
    <row r="271" spans="1:34" x14ac:dyDescent="0.35">
      <c r="A271" t="s">
        <v>33</v>
      </c>
      <c r="B271" t="s">
        <v>34</v>
      </c>
      <c r="C271" t="s">
        <v>661</v>
      </c>
      <c r="D271" t="s">
        <v>36</v>
      </c>
      <c r="E271" t="s">
        <v>37</v>
      </c>
      <c r="F271">
        <v>98199</v>
      </c>
      <c r="G271">
        <v>500000</v>
      </c>
      <c r="H271">
        <v>4</v>
      </c>
      <c r="I271">
        <v>2.5</v>
      </c>
      <c r="J271" t="s">
        <v>38</v>
      </c>
      <c r="K271">
        <v>1740</v>
      </c>
      <c r="L271">
        <v>3250</v>
      </c>
      <c r="M271">
        <v>1926</v>
      </c>
      <c r="N271">
        <v>1</v>
      </c>
      <c r="O271" t="s">
        <v>39</v>
      </c>
      <c r="P271">
        <v>14</v>
      </c>
      <c r="Q271" t="s">
        <v>40</v>
      </c>
      <c r="R271" s="1">
        <v>42078</v>
      </c>
      <c r="S271" s="2">
        <v>0.54166666666666663</v>
      </c>
      <c r="T271" s="2">
        <v>0.66666666666666663</v>
      </c>
      <c r="V271">
        <v>500000</v>
      </c>
      <c r="W271" s="1">
        <v>39202</v>
      </c>
      <c r="X271">
        <v>499000</v>
      </c>
      <c r="Y271" t="s">
        <v>662</v>
      </c>
      <c r="Z271" t="s">
        <v>42</v>
      </c>
      <c r="AA271">
        <v>744376</v>
      </c>
      <c r="AB271" t="s">
        <v>80</v>
      </c>
      <c r="AC271" t="s">
        <v>44</v>
      </c>
      <c r="AD271" t="s">
        <v>45</v>
      </c>
      <c r="AE271">
        <v>47.650027000000001</v>
      </c>
      <c r="AF271">
        <v>-122.385712</v>
      </c>
      <c r="AG271" t="b">
        <v>0</v>
      </c>
      <c r="AH271" t="str">
        <f>VLOOKUP(C271,Sheet1!A$2:$F$381,3,FALSE)</f>
        <v>Magnolia</v>
      </c>
    </row>
    <row r="272" spans="1:34" x14ac:dyDescent="0.35">
      <c r="A272" t="s">
        <v>33</v>
      </c>
      <c r="B272" t="s">
        <v>53</v>
      </c>
      <c r="C272" t="s">
        <v>260</v>
      </c>
      <c r="D272" t="s">
        <v>36</v>
      </c>
      <c r="E272" t="s">
        <v>37</v>
      </c>
      <c r="F272">
        <v>98102</v>
      </c>
      <c r="G272">
        <v>499975</v>
      </c>
      <c r="H272">
        <v>2</v>
      </c>
      <c r="I272">
        <v>1.75</v>
      </c>
      <c r="J272" t="s">
        <v>102</v>
      </c>
      <c r="K272">
        <v>1119</v>
      </c>
      <c r="L272">
        <v>8533</v>
      </c>
      <c r="M272">
        <v>1978</v>
      </c>
      <c r="N272">
        <v>2</v>
      </c>
      <c r="O272" t="s">
        <v>39</v>
      </c>
      <c r="P272">
        <v>112</v>
      </c>
      <c r="Q272" t="s">
        <v>40</v>
      </c>
      <c r="U272" s="1">
        <v>42052</v>
      </c>
      <c r="V272">
        <v>520000</v>
      </c>
      <c r="W272" s="1">
        <v>41431</v>
      </c>
      <c r="X272">
        <v>440000</v>
      </c>
      <c r="Y272" t="s">
        <v>261</v>
      </c>
      <c r="Z272" t="s">
        <v>42</v>
      </c>
      <c r="AA272">
        <v>718147</v>
      </c>
      <c r="AB272" t="s">
        <v>120</v>
      </c>
      <c r="AC272" t="s">
        <v>44</v>
      </c>
      <c r="AD272" t="s">
        <v>45</v>
      </c>
      <c r="AE272">
        <v>47.641176000000002</v>
      </c>
      <c r="AF272">
        <v>-122.329116</v>
      </c>
      <c r="AG272" t="b">
        <v>0</v>
      </c>
      <c r="AH272" t="str">
        <f>VLOOKUP(C272,Sheet1!A$2:$F$381,3,FALSE)</f>
        <v>Montlake</v>
      </c>
    </row>
    <row r="273" spans="1:34" x14ac:dyDescent="0.35">
      <c r="A273" t="s">
        <v>33</v>
      </c>
      <c r="B273" t="s">
        <v>84</v>
      </c>
      <c r="C273" t="s">
        <v>636</v>
      </c>
      <c r="D273" t="s">
        <v>36</v>
      </c>
      <c r="E273" t="s">
        <v>37</v>
      </c>
      <c r="F273">
        <v>98199</v>
      </c>
      <c r="G273">
        <v>499000</v>
      </c>
      <c r="H273">
        <v>0</v>
      </c>
      <c r="J273" t="s">
        <v>38</v>
      </c>
      <c r="L273">
        <v>2500</v>
      </c>
      <c r="N273">
        <v>0</v>
      </c>
      <c r="P273">
        <v>11</v>
      </c>
      <c r="Q273" t="s">
        <v>40</v>
      </c>
      <c r="V273">
        <v>499000</v>
      </c>
      <c r="Y273" t="s">
        <v>637</v>
      </c>
      <c r="Z273" t="s">
        <v>42</v>
      </c>
      <c r="AA273">
        <v>748899</v>
      </c>
      <c r="AB273" t="s">
        <v>638</v>
      </c>
      <c r="AC273" t="s">
        <v>44</v>
      </c>
      <c r="AD273" t="s">
        <v>45</v>
      </c>
      <c r="AE273">
        <v>47.641475999999997</v>
      </c>
      <c r="AF273">
        <v>-122.38663200000001</v>
      </c>
      <c r="AG273" t="b">
        <v>0</v>
      </c>
      <c r="AH273" t="str">
        <f>VLOOKUP(C273,Sheet1!A$2:$F$381,3,FALSE)</f>
        <v>Magnolia</v>
      </c>
    </row>
    <row r="274" spans="1:34" x14ac:dyDescent="0.35">
      <c r="A274" t="s">
        <v>33</v>
      </c>
      <c r="B274" t="s">
        <v>34</v>
      </c>
      <c r="C274" t="s">
        <v>815</v>
      </c>
      <c r="D274" t="s">
        <v>36</v>
      </c>
      <c r="E274" t="s">
        <v>37</v>
      </c>
      <c r="F274">
        <v>98115</v>
      </c>
      <c r="G274">
        <v>499000</v>
      </c>
      <c r="H274">
        <v>2</v>
      </c>
      <c r="I274">
        <v>1</v>
      </c>
      <c r="J274" t="s">
        <v>126</v>
      </c>
      <c r="K274">
        <v>1010</v>
      </c>
      <c r="L274">
        <v>5663</v>
      </c>
      <c r="M274">
        <v>1953</v>
      </c>
      <c r="N274">
        <v>1</v>
      </c>
      <c r="O274" t="s">
        <v>39</v>
      </c>
      <c r="P274">
        <v>1</v>
      </c>
      <c r="Q274" t="s">
        <v>40</v>
      </c>
      <c r="V274">
        <v>499000</v>
      </c>
      <c r="W274" s="1">
        <v>33781</v>
      </c>
      <c r="X274">
        <v>152500</v>
      </c>
      <c r="Y274" t="s">
        <v>816</v>
      </c>
      <c r="Z274" t="s">
        <v>42</v>
      </c>
      <c r="AA274">
        <v>754488</v>
      </c>
      <c r="AC274" t="s">
        <v>44</v>
      </c>
      <c r="AD274" t="s">
        <v>45</v>
      </c>
      <c r="AE274">
        <v>47.672260000000001</v>
      </c>
      <c r="AF274">
        <v>-122.26587499999999</v>
      </c>
      <c r="AG274" t="b">
        <v>0</v>
      </c>
      <c r="AH274" t="str">
        <f>VLOOKUP(C274,Sheet1!A$2:$F$381,3,FALSE)</f>
        <v>Laurelhurst</v>
      </c>
    </row>
    <row r="275" spans="1:34" x14ac:dyDescent="0.35">
      <c r="A275" t="s">
        <v>33</v>
      </c>
      <c r="B275" t="s">
        <v>34</v>
      </c>
      <c r="C275" t="s">
        <v>932</v>
      </c>
      <c r="D275" t="s">
        <v>36</v>
      </c>
      <c r="E275" t="s">
        <v>37</v>
      </c>
      <c r="F275">
        <v>98144</v>
      </c>
      <c r="G275">
        <v>496000</v>
      </c>
      <c r="H275">
        <v>4</v>
      </c>
      <c r="I275">
        <v>2.5</v>
      </c>
      <c r="J275" t="s">
        <v>36</v>
      </c>
      <c r="K275">
        <v>1560</v>
      </c>
      <c r="L275">
        <v>2400</v>
      </c>
      <c r="M275">
        <v>1996</v>
      </c>
      <c r="N275">
        <v>1</v>
      </c>
      <c r="O275" t="s">
        <v>39</v>
      </c>
      <c r="P275">
        <v>31</v>
      </c>
      <c r="Q275" t="s">
        <v>40</v>
      </c>
      <c r="V275">
        <v>496000</v>
      </c>
      <c r="W275" s="1">
        <v>35464</v>
      </c>
      <c r="X275">
        <v>149500</v>
      </c>
      <c r="Y275" t="s">
        <v>933</v>
      </c>
      <c r="Z275" t="s">
        <v>42</v>
      </c>
      <c r="AA275">
        <v>742053</v>
      </c>
      <c r="AB275" t="s">
        <v>934</v>
      </c>
      <c r="AC275" t="s">
        <v>44</v>
      </c>
      <c r="AD275" t="s">
        <v>45</v>
      </c>
      <c r="AE275">
        <v>47.597867999999998</v>
      </c>
      <c r="AF275">
        <v>-122.29664699999999</v>
      </c>
      <c r="AG275" t="b">
        <v>0</v>
      </c>
      <c r="AH275" t="str">
        <f>VLOOKUP(C275,Sheet1!A$2:$F$381,3,FALSE)</f>
        <v>Central Area</v>
      </c>
    </row>
    <row r="276" spans="1:34" x14ac:dyDescent="0.35">
      <c r="A276" t="s">
        <v>33</v>
      </c>
      <c r="B276" t="s">
        <v>34</v>
      </c>
      <c r="C276" t="s">
        <v>548</v>
      </c>
      <c r="D276" t="s">
        <v>36</v>
      </c>
      <c r="E276" t="s">
        <v>37</v>
      </c>
      <c r="F276">
        <v>98102</v>
      </c>
      <c r="G276">
        <v>491400</v>
      </c>
      <c r="H276">
        <v>3</v>
      </c>
      <c r="I276">
        <v>2</v>
      </c>
      <c r="J276" t="s">
        <v>36</v>
      </c>
      <c r="K276">
        <v>2210</v>
      </c>
      <c r="L276">
        <v>3177</v>
      </c>
      <c r="M276">
        <v>1927</v>
      </c>
      <c r="N276">
        <v>1</v>
      </c>
      <c r="O276" t="s">
        <v>39</v>
      </c>
      <c r="P276">
        <v>211</v>
      </c>
      <c r="Q276" t="s">
        <v>40</v>
      </c>
      <c r="U276" s="1">
        <v>42019</v>
      </c>
      <c r="V276">
        <v>583000</v>
      </c>
      <c r="W276" s="1">
        <v>39244</v>
      </c>
      <c r="X276">
        <v>499000</v>
      </c>
      <c r="Y276" t="s">
        <v>549</v>
      </c>
      <c r="Z276" t="s">
        <v>42</v>
      </c>
      <c r="AA276">
        <v>681752</v>
      </c>
      <c r="AB276" t="s">
        <v>550</v>
      </c>
      <c r="AC276" t="s">
        <v>44</v>
      </c>
      <c r="AD276" t="s">
        <v>45</v>
      </c>
      <c r="AE276">
        <v>47.641333000000003</v>
      </c>
      <c r="AF276">
        <v>-122.31482800000001</v>
      </c>
      <c r="AG276" t="b">
        <v>0</v>
      </c>
      <c r="AH276" t="str">
        <f>VLOOKUP(C276,Sheet1!A$2:$F$381,3,FALSE)</f>
        <v>Montlake</v>
      </c>
    </row>
    <row r="277" spans="1:34" x14ac:dyDescent="0.35">
      <c r="A277" t="s">
        <v>33</v>
      </c>
      <c r="B277" t="s">
        <v>53</v>
      </c>
      <c r="C277" t="s">
        <v>594</v>
      </c>
      <c r="D277" t="s">
        <v>36</v>
      </c>
      <c r="E277" t="s">
        <v>37</v>
      </c>
      <c r="F277">
        <v>98109</v>
      </c>
      <c r="G277">
        <v>489950</v>
      </c>
      <c r="H277">
        <v>3</v>
      </c>
      <c r="I277">
        <v>2</v>
      </c>
      <c r="J277" t="s">
        <v>148</v>
      </c>
      <c r="K277">
        <v>1543</v>
      </c>
      <c r="L277">
        <v>54930</v>
      </c>
      <c r="M277">
        <v>1981</v>
      </c>
      <c r="N277">
        <v>1</v>
      </c>
      <c r="O277" t="s">
        <v>39</v>
      </c>
      <c r="P277">
        <v>1</v>
      </c>
      <c r="Q277" t="s">
        <v>40</v>
      </c>
      <c r="V277">
        <v>489950</v>
      </c>
      <c r="W277" s="1">
        <v>40707</v>
      </c>
      <c r="X277">
        <v>362000</v>
      </c>
      <c r="Y277" t="s">
        <v>595</v>
      </c>
      <c r="Z277" t="s">
        <v>42</v>
      </c>
      <c r="AA277">
        <v>754201</v>
      </c>
      <c r="AB277" t="s">
        <v>596</v>
      </c>
      <c r="AC277" t="s">
        <v>44</v>
      </c>
      <c r="AD277" t="s">
        <v>45</v>
      </c>
      <c r="AE277">
        <v>47.643912999999998</v>
      </c>
      <c r="AF277">
        <v>-122.34898699999999</v>
      </c>
      <c r="AG277" t="b">
        <v>0</v>
      </c>
      <c r="AH277" t="str">
        <f>VLOOKUP(C277,Sheet1!A$2:$F$381,3,FALSE)</f>
        <v>Queen Anne</v>
      </c>
    </row>
    <row r="278" spans="1:34" x14ac:dyDescent="0.35">
      <c r="A278" t="s">
        <v>330</v>
      </c>
      <c r="B278" t="s">
        <v>34</v>
      </c>
      <c r="C278" t="s">
        <v>471</v>
      </c>
      <c r="D278" t="s">
        <v>36</v>
      </c>
      <c r="E278" t="s">
        <v>37</v>
      </c>
      <c r="F278">
        <v>98107</v>
      </c>
      <c r="G278">
        <v>479950</v>
      </c>
      <c r="H278">
        <v>2</v>
      </c>
      <c r="I278">
        <v>1</v>
      </c>
      <c r="J278" t="s">
        <v>472</v>
      </c>
      <c r="K278">
        <v>897</v>
      </c>
      <c r="M278">
        <v>2015</v>
      </c>
      <c r="N278">
        <v>0</v>
      </c>
      <c r="P278">
        <v>65</v>
      </c>
      <c r="Q278" t="s">
        <v>40</v>
      </c>
      <c r="V278">
        <v>479950</v>
      </c>
      <c r="Y278" t="s">
        <v>473</v>
      </c>
      <c r="Z278" t="s">
        <v>334</v>
      </c>
      <c r="AA278">
        <v>1116623</v>
      </c>
      <c r="AB278" t="s">
        <v>335</v>
      </c>
      <c r="AC278" t="s">
        <v>44</v>
      </c>
      <c r="AD278" t="s">
        <v>45</v>
      </c>
      <c r="AE278">
        <v>47.669677999999998</v>
      </c>
      <c r="AF278">
        <v>-122.382341</v>
      </c>
      <c r="AG278" t="b">
        <v>0</v>
      </c>
      <c r="AH278" t="str">
        <f>VLOOKUP(C278,Sheet1!A$2:$F$381,3,FALSE)</f>
        <v>Ballard</v>
      </c>
    </row>
    <row r="279" spans="1:34" x14ac:dyDescent="0.35">
      <c r="A279" t="s">
        <v>33</v>
      </c>
      <c r="B279" t="s">
        <v>34</v>
      </c>
      <c r="C279" t="s">
        <v>599</v>
      </c>
      <c r="D279" t="s">
        <v>36</v>
      </c>
      <c r="E279" t="s">
        <v>37</v>
      </c>
      <c r="F279">
        <v>98122</v>
      </c>
      <c r="G279">
        <v>479000</v>
      </c>
      <c r="H279">
        <v>4</v>
      </c>
      <c r="I279">
        <v>2</v>
      </c>
      <c r="J279" t="s">
        <v>163</v>
      </c>
      <c r="K279">
        <v>2320</v>
      </c>
      <c r="L279">
        <v>4800</v>
      </c>
      <c r="M279">
        <v>1981</v>
      </c>
      <c r="N279">
        <v>2</v>
      </c>
      <c r="O279" t="s">
        <v>39</v>
      </c>
      <c r="P279">
        <v>6</v>
      </c>
      <c r="Q279" t="s">
        <v>40</v>
      </c>
      <c r="V279">
        <v>479000</v>
      </c>
      <c r="Y279" t="s">
        <v>600</v>
      </c>
      <c r="Z279" t="s">
        <v>42</v>
      </c>
      <c r="AA279">
        <v>751775</v>
      </c>
      <c r="AB279" t="s">
        <v>601</v>
      </c>
      <c r="AC279" t="s">
        <v>44</v>
      </c>
      <c r="AD279" t="s">
        <v>45</v>
      </c>
      <c r="AE279">
        <v>47.610807000000001</v>
      </c>
      <c r="AF279">
        <v>-122.299228</v>
      </c>
      <c r="AG279" t="b">
        <v>0</v>
      </c>
      <c r="AH279" t="str">
        <f>VLOOKUP(C279,Sheet1!A$2:$F$381,3,FALSE)</f>
        <v>Central Area</v>
      </c>
    </row>
    <row r="280" spans="1:34" x14ac:dyDescent="0.35">
      <c r="A280" t="s">
        <v>33</v>
      </c>
      <c r="B280" t="s">
        <v>53</v>
      </c>
      <c r="C280" t="s">
        <v>921</v>
      </c>
      <c r="D280" t="s">
        <v>36</v>
      </c>
      <c r="E280" t="s">
        <v>37</v>
      </c>
      <c r="F280">
        <v>98164</v>
      </c>
      <c r="G280">
        <v>479000</v>
      </c>
      <c r="H280">
        <v>1</v>
      </c>
      <c r="I280">
        <v>1</v>
      </c>
      <c r="J280" t="s">
        <v>55</v>
      </c>
      <c r="K280">
        <v>911</v>
      </c>
      <c r="L280">
        <v>9525</v>
      </c>
      <c r="M280">
        <v>2007</v>
      </c>
      <c r="N280">
        <v>1</v>
      </c>
      <c r="O280" t="s">
        <v>39</v>
      </c>
      <c r="P280">
        <v>5</v>
      </c>
      <c r="Q280" t="s">
        <v>40</v>
      </c>
      <c r="V280">
        <v>479000</v>
      </c>
      <c r="W280" s="1">
        <v>39401</v>
      </c>
      <c r="X280">
        <v>530000</v>
      </c>
      <c r="Y280" t="s">
        <v>922</v>
      </c>
      <c r="Z280" t="s">
        <v>42</v>
      </c>
      <c r="AA280">
        <v>749905</v>
      </c>
      <c r="AB280" t="s">
        <v>141</v>
      </c>
      <c r="AC280" t="s">
        <v>44</v>
      </c>
      <c r="AD280" t="s">
        <v>45</v>
      </c>
      <c r="AE280">
        <v>47.606237</v>
      </c>
      <c r="AF280">
        <v>-122.332053</v>
      </c>
      <c r="AG280" t="b">
        <v>0</v>
      </c>
      <c r="AH280" t="str">
        <f>VLOOKUP(C280,Sheet1!A$2:$F$381,3,FALSE)</f>
        <v>Belltown</v>
      </c>
    </row>
    <row r="281" spans="1:34" x14ac:dyDescent="0.35">
      <c r="A281" t="s">
        <v>33</v>
      </c>
      <c r="B281" t="s">
        <v>100</v>
      </c>
      <c r="C281" t="s">
        <v>410</v>
      </c>
      <c r="D281" t="s">
        <v>36</v>
      </c>
      <c r="E281" t="s">
        <v>37</v>
      </c>
      <c r="F281">
        <v>98107</v>
      </c>
      <c r="G281">
        <v>478800</v>
      </c>
      <c r="H281">
        <v>3</v>
      </c>
      <c r="I281">
        <v>3.25</v>
      </c>
      <c r="J281" t="s">
        <v>78</v>
      </c>
      <c r="K281">
        <v>1390</v>
      </c>
      <c r="L281">
        <v>1221</v>
      </c>
      <c r="M281">
        <v>2005</v>
      </c>
      <c r="N281">
        <v>1</v>
      </c>
      <c r="O281" t="s">
        <v>39</v>
      </c>
      <c r="P281">
        <v>7</v>
      </c>
      <c r="Q281" t="s">
        <v>40</v>
      </c>
      <c r="V281">
        <v>478800</v>
      </c>
      <c r="W281" s="1">
        <v>39464</v>
      </c>
      <c r="X281">
        <v>435000</v>
      </c>
      <c r="Y281" t="s">
        <v>411</v>
      </c>
      <c r="Z281" t="s">
        <v>42</v>
      </c>
      <c r="AA281">
        <v>750109</v>
      </c>
      <c r="AB281" t="s">
        <v>57</v>
      </c>
      <c r="AC281" t="s">
        <v>44</v>
      </c>
      <c r="AD281" t="s">
        <v>45</v>
      </c>
      <c r="AE281">
        <v>47.6693</v>
      </c>
      <c r="AF281">
        <v>-122.39048200000001</v>
      </c>
      <c r="AG281" t="b">
        <v>0</v>
      </c>
      <c r="AH281" t="str">
        <f>VLOOKUP(C281,Sheet1!A$2:$F$381,3,FALSE)</f>
        <v>Ballard</v>
      </c>
    </row>
    <row r="282" spans="1:34" x14ac:dyDescent="0.35">
      <c r="A282" t="s">
        <v>33</v>
      </c>
      <c r="B282" t="s">
        <v>53</v>
      </c>
      <c r="C282" t="s">
        <v>144</v>
      </c>
      <c r="D282" t="s">
        <v>36</v>
      </c>
      <c r="E282" t="s">
        <v>37</v>
      </c>
      <c r="F282">
        <v>98199</v>
      </c>
      <c r="G282">
        <v>475000</v>
      </c>
      <c r="H282">
        <v>1</v>
      </c>
      <c r="I282">
        <v>0.5</v>
      </c>
      <c r="J282" t="s">
        <v>36</v>
      </c>
      <c r="K282">
        <v>2036</v>
      </c>
      <c r="M282">
        <v>2002</v>
      </c>
      <c r="N282">
        <v>2</v>
      </c>
      <c r="O282" t="s">
        <v>39</v>
      </c>
      <c r="P282">
        <v>64</v>
      </c>
      <c r="Q282" t="s">
        <v>40</v>
      </c>
      <c r="V282">
        <v>475000</v>
      </c>
      <c r="Y282" t="s">
        <v>145</v>
      </c>
      <c r="Z282" t="s">
        <v>42</v>
      </c>
      <c r="AA282">
        <v>728208</v>
      </c>
      <c r="AB282" t="s">
        <v>146</v>
      </c>
      <c r="AC282" t="s">
        <v>44</v>
      </c>
      <c r="AD282" t="s">
        <v>45</v>
      </c>
      <c r="AE282">
        <v>47.637852000000002</v>
      </c>
      <c r="AF282">
        <v>-122.387934</v>
      </c>
      <c r="AG282" t="b">
        <v>0</v>
      </c>
      <c r="AH282" t="str">
        <f>VLOOKUP(C282,Sheet1!A$2:$F$381,3,FALSE)</f>
        <v>Magnolia</v>
      </c>
    </row>
    <row r="283" spans="1:34" x14ac:dyDescent="0.35">
      <c r="A283" t="s">
        <v>33</v>
      </c>
      <c r="B283" t="s">
        <v>151</v>
      </c>
      <c r="C283" t="s">
        <v>324</v>
      </c>
      <c r="D283" t="s">
        <v>36</v>
      </c>
      <c r="E283" t="s">
        <v>37</v>
      </c>
      <c r="F283">
        <v>98122</v>
      </c>
      <c r="G283">
        <v>475000</v>
      </c>
      <c r="H283">
        <v>3</v>
      </c>
      <c r="I283">
        <v>2</v>
      </c>
      <c r="J283" t="s">
        <v>63</v>
      </c>
      <c r="L283">
        <v>3360</v>
      </c>
      <c r="M283">
        <v>1964</v>
      </c>
      <c r="N283">
        <v>1</v>
      </c>
      <c r="P283">
        <v>36</v>
      </c>
      <c r="Q283" t="s">
        <v>40</v>
      </c>
      <c r="V283">
        <v>475000</v>
      </c>
      <c r="Y283" t="s">
        <v>325</v>
      </c>
      <c r="Z283" t="s">
        <v>42</v>
      </c>
      <c r="AA283">
        <v>739023</v>
      </c>
      <c r="AB283" t="s">
        <v>218</v>
      </c>
      <c r="AC283" t="s">
        <v>44</v>
      </c>
      <c r="AD283" t="s">
        <v>45</v>
      </c>
      <c r="AE283">
        <v>47.604140000000001</v>
      </c>
      <c r="AF283">
        <v>-122.313444</v>
      </c>
      <c r="AG283" t="b">
        <v>0</v>
      </c>
      <c r="AH283" t="str">
        <f>VLOOKUP(C283,Sheet1!A$2:$F$381,3,FALSE)</f>
        <v>Central District</v>
      </c>
    </row>
    <row r="284" spans="1:34" x14ac:dyDescent="0.35">
      <c r="A284" t="s">
        <v>33</v>
      </c>
      <c r="B284" t="s">
        <v>53</v>
      </c>
      <c r="C284" t="s">
        <v>919</v>
      </c>
      <c r="D284" t="s">
        <v>36</v>
      </c>
      <c r="E284" t="s">
        <v>37</v>
      </c>
      <c r="F284">
        <v>98101</v>
      </c>
      <c r="G284">
        <v>475000</v>
      </c>
      <c r="H284">
        <v>1</v>
      </c>
      <c r="I284">
        <v>1.5</v>
      </c>
      <c r="J284" t="s">
        <v>55</v>
      </c>
      <c r="K284">
        <v>1143</v>
      </c>
      <c r="L284">
        <v>17751</v>
      </c>
      <c r="M284">
        <v>1985</v>
      </c>
      <c r="N284">
        <v>1</v>
      </c>
      <c r="O284" t="s">
        <v>39</v>
      </c>
      <c r="P284">
        <v>6</v>
      </c>
      <c r="Q284" t="s">
        <v>40</v>
      </c>
      <c r="R284" s="1">
        <v>42078</v>
      </c>
      <c r="S284" s="2">
        <v>0.54166666666666663</v>
      </c>
      <c r="T284" s="2">
        <v>0.625</v>
      </c>
      <c r="V284">
        <v>475000</v>
      </c>
      <c r="W284" s="1">
        <v>38359</v>
      </c>
      <c r="X284">
        <v>375000</v>
      </c>
      <c r="Y284" t="s">
        <v>920</v>
      </c>
      <c r="Z284" t="s">
        <v>42</v>
      </c>
      <c r="AA284">
        <v>751954</v>
      </c>
      <c r="AB284" t="s">
        <v>83</v>
      </c>
      <c r="AC284" t="s">
        <v>44</v>
      </c>
      <c r="AD284" t="s">
        <v>45</v>
      </c>
      <c r="AE284">
        <v>47.608041999999998</v>
      </c>
      <c r="AF284">
        <v>-122.339769</v>
      </c>
      <c r="AG284" t="b">
        <v>0</v>
      </c>
      <c r="AH284" t="str">
        <f>VLOOKUP(C284,Sheet1!A$2:$F$381,3,FALSE)</f>
        <v>Belltown</v>
      </c>
    </row>
    <row r="285" spans="1:34" x14ac:dyDescent="0.35">
      <c r="A285" t="s">
        <v>33</v>
      </c>
      <c r="B285" t="s">
        <v>34</v>
      </c>
      <c r="C285" t="s">
        <v>112</v>
      </c>
      <c r="D285" t="s">
        <v>36</v>
      </c>
      <c r="E285" t="s">
        <v>37</v>
      </c>
      <c r="F285">
        <v>98199</v>
      </c>
      <c r="G285">
        <v>474000</v>
      </c>
      <c r="H285">
        <v>5</v>
      </c>
      <c r="I285">
        <v>2</v>
      </c>
      <c r="J285" t="s">
        <v>38</v>
      </c>
      <c r="K285">
        <v>1820</v>
      </c>
      <c r="L285">
        <v>1820</v>
      </c>
      <c r="M285">
        <v>1900</v>
      </c>
      <c r="N285">
        <v>1</v>
      </c>
      <c r="P285">
        <v>19</v>
      </c>
      <c r="Q285" t="s">
        <v>40</v>
      </c>
      <c r="V285">
        <v>474000</v>
      </c>
      <c r="W285" s="1">
        <v>37893</v>
      </c>
      <c r="X285">
        <v>430000</v>
      </c>
      <c r="Y285" t="s">
        <v>113</v>
      </c>
      <c r="Z285" t="s">
        <v>42</v>
      </c>
      <c r="AA285">
        <v>746029</v>
      </c>
      <c r="AB285" t="s">
        <v>114</v>
      </c>
      <c r="AC285" t="s">
        <v>44</v>
      </c>
      <c r="AD285" t="s">
        <v>45</v>
      </c>
      <c r="AE285">
        <v>47.652687999999998</v>
      </c>
      <c r="AF285">
        <v>-122.384046</v>
      </c>
      <c r="AG285" t="b">
        <v>0</v>
      </c>
      <c r="AH285" t="str">
        <f>VLOOKUP(C285,Sheet1!A$2:$F$381,3,FALSE)</f>
        <v>Magnolia</v>
      </c>
    </row>
    <row r="286" spans="1:34" x14ac:dyDescent="0.35">
      <c r="A286" t="s">
        <v>33</v>
      </c>
      <c r="B286" t="s">
        <v>53</v>
      </c>
      <c r="C286" t="s">
        <v>797</v>
      </c>
      <c r="D286" t="s">
        <v>36</v>
      </c>
      <c r="E286" t="s">
        <v>37</v>
      </c>
      <c r="F286">
        <v>98109</v>
      </c>
      <c r="G286">
        <v>460000</v>
      </c>
      <c r="H286">
        <v>3</v>
      </c>
      <c r="I286">
        <v>2</v>
      </c>
      <c r="J286" t="s">
        <v>283</v>
      </c>
      <c r="K286">
        <v>1201</v>
      </c>
      <c r="M286">
        <v>1948</v>
      </c>
      <c r="N286">
        <v>1</v>
      </c>
      <c r="P286">
        <v>62</v>
      </c>
      <c r="Q286" t="s">
        <v>40</v>
      </c>
      <c r="V286">
        <v>460000</v>
      </c>
      <c r="W286" s="1">
        <v>39605</v>
      </c>
      <c r="X286">
        <v>433000</v>
      </c>
      <c r="Y286" t="s">
        <v>798</v>
      </c>
      <c r="Z286" t="s">
        <v>42</v>
      </c>
      <c r="AA286">
        <v>729864</v>
      </c>
      <c r="AB286" t="s">
        <v>359</v>
      </c>
      <c r="AC286" t="s">
        <v>44</v>
      </c>
      <c r="AD286" t="s">
        <v>45</v>
      </c>
      <c r="AE286">
        <v>47.635272000000001</v>
      </c>
      <c r="AF286">
        <v>-122.345394</v>
      </c>
      <c r="AG286" t="b">
        <v>0</v>
      </c>
      <c r="AH286" t="str">
        <f>VLOOKUP(C286,Sheet1!A$2:$F$381,3,FALSE)</f>
        <v>Queen Anne</v>
      </c>
    </row>
    <row r="287" spans="1:34" x14ac:dyDescent="0.35">
      <c r="A287" t="s">
        <v>33</v>
      </c>
      <c r="B287" t="s">
        <v>34</v>
      </c>
      <c r="C287" t="s">
        <v>272</v>
      </c>
      <c r="D287" t="s">
        <v>36</v>
      </c>
      <c r="E287" t="s">
        <v>37</v>
      </c>
      <c r="F287">
        <v>98122</v>
      </c>
      <c r="G287">
        <v>450000</v>
      </c>
      <c r="H287">
        <v>3</v>
      </c>
      <c r="I287">
        <v>2</v>
      </c>
      <c r="J287" t="s">
        <v>63</v>
      </c>
      <c r="K287">
        <v>1050</v>
      </c>
      <c r="L287">
        <v>2580</v>
      </c>
      <c r="M287">
        <v>1903</v>
      </c>
      <c r="N287">
        <v>1</v>
      </c>
      <c r="P287">
        <v>315</v>
      </c>
      <c r="Q287" t="s">
        <v>40</v>
      </c>
      <c r="U287" s="1">
        <v>41927</v>
      </c>
      <c r="V287">
        <v>425000</v>
      </c>
      <c r="W287" s="1">
        <v>35760</v>
      </c>
      <c r="X287">
        <v>80000</v>
      </c>
      <c r="Y287" t="s">
        <v>273</v>
      </c>
      <c r="Z287" t="s">
        <v>42</v>
      </c>
      <c r="AA287">
        <v>628415</v>
      </c>
      <c r="AB287" t="s">
        <v>88</v>
      </c>
      <c r="AC287" t="s">
        <v>44</v>
      </c>
      <c r="AD287" t="s">
        <v>45</v>
      </c>
      <c r="AE287">
        <v>47.608471999999999</v>
      </c>
      <c r="AF287">
        <v>-122.303068</v>
      </c>
      <c r="AG287" t="b">
        <v>0</v>
      </c>
      <c r="AH287" t="str">
        <f>VLOOKUP(C287,Sheet1!A$2:$F$381,3,FALSE)</f>
        <v>Central District</v>
      </c>
    </row>
    <row r="288" spans="1:34" x14ac:dyDescent="0.35">
      <c r="A288" t="s">
        <v>33</v>
      </c>
      <c r="B288" t="s">
        <v>53</v>
      </c>
      <c r="C288" t="s">
        <v>296</v>
      </c>
      <c r="D288" t="s">
        <v>36</v>
      </c>
      <c r="E288" t="s">
        <v>37</v>
      </c>
      <c r="F288">
        <v>98121</v>
      </c>
      <c r="G288">
        <v>450000</v>
      </c>
      <c r="H288">
        <v>1</v>
      </c>
      <c r="I288">
        <v>1</v>
      </c>
      <c r="J288" t="s">
        <v>90</v>
      </c>
      <c r="K288">
        <v>1009</v>
      </c>
      <c r="L288">
        <v>27840</v>
      </c>
      <c r="M288">
        <v>2008</v>
      </c>
      <c r="N288">
        <v>1</v>
      </c>
      <c r="O288" t="s">
        <v>39</v>
      </c>
      <c r="P288">
        <v>148</v>
      </c>
      <c r="Q288" t="s">
        <v>40</v>
      </c>
      <c r="U288" s="1">
        <v>42044</v>
      </c>
      <c r="V288">
        <v>471000</v>
      </c>
      <c r="W288" s="1">
        <v>39322</v>
      </c>
      <c r="X288">
        <v>471000</v>
      </c>
      <c r="Y288" t="s">
        <v>297</v>
      </c>
      <c r="Z288" t="s">
        <v>42</v>
      </c>
      <c r="AA288">
        <v>707214</v>
      </c>
      <c r="AB288" t="s">
        <v>298</v>
      </c>
      <c r="AC288" t="s">
        <v>44</v>
      </c>
      <c r="AD288" t="s">
        <v>45</v>
      </c>
      <c r="AE288">
        <v>47.615603</v>
      </c>
      <c r="AF288">
        <v>-122.351696</v>
      </c>
      <c r="AG288" t="b">
        <v>0</v>
      </c>
      <c r="AH288" t="str">
        <f>VLOOKUP(C288,Sheet1!A$2:$F$381,3,FALSE)</f>
        <v>Belltown</v>
      </c>
    </row>
    <row r="289" spans="1:34" x14ac:dyDescent="0.35">
      <c r="A289" t="s">
        <v>33</v>
      </c>
      <c r="B289" t="s">
        <v>53</v>
      </c>
      <c r="C289" t="s">
        <v>852</v>
      </c>
      <c r="D289" t="s">
        <v>36</v>
      </c>
      <c r="E289" t="s">
        <v>37</v>
      </c>
      <c r="F289">
        <v>98144</v>
      </c>
      <c r="G289">
        <v>449500</v>
      </c>
      <c r="H289">
        <v>2</v>
      </c>
      <c r="I289">
        <v>1</v>
      </c>
      <c r="J289" t="s">
        <v>266</v>
      </c>
      <c r="K289">
        <v>683</v>
      </c>
      <c r="L289">
        <v>17700</v>
      </c>
      <c r="M289">
        <v>1956</v>
      </c>
      <c r="N289">
        <v>1</v>
      </c>
      <c r="O289" t="s">
        <v>39</v>
      </c>
      <c r="P289">
        <v>5</v>
      </c>
      <c r="Q289" t="s">
        <v>40</v>
      </c>
      <c r="V289">
        <v>449500</v>
      </c>
      <c r="W289" s="1">
        <v>38503</v>
      </c>
      <c r="X289">
        <v>437419</v>
      </c>
      <c r="Y289" t="s">
        <v>853</v>
      </c>
      <c r="Z289" t="s">
        <v>42</v>
      </c>
      <c r="AA289">
        <v>752148</v>
      </c>
      <c r="AB289" t="s">
        <v>348</v>
      </c>
      <c r="AC289" t="s">
        <v>44</v>
      </c>
      <c r="AD289" t="s">
        <v>45</v>
      </c>
      <c r="AE289">
        <v>47.599263999999998</v>
      </c>
      <c r="AF289">
        <v>-122.28586</v>
      </c>
      <c r="AG289" t="b">
        <v>0</v>
      </c>
      <c r="AH289" t="str">
        <f>VLOOKUP(C289,Sheet1!A$2:$F$381,3,FALSE)</f>
        <v>Central Area</v>
      </c>
    </row>
    <row r="290" spans="1:34" x14ac:dyDescent="0.35">
      <c r="A290" t="s">
        <v>33</v>
      </c>
      <c r="B290" t="s">
        <v>53</v>
      </c>
      <c r="C290" t="s">
        <v>719</v>
      </c>
      <c r="D290" t="s">
        <v>36</v>
      </c>
      <c r="E290" t="s">
        <v>37</v>
      </c>
      <c r="F290">
        <v>98121</v>
      </c>
      <c r="G290">
        <v>448500</v>
      </c>
      <c r="H290">
        <v>1</v>
      </c>
      <c r="I290">
        <v>1.75</v>
      </c>
      <c r="J290" t="s">
        <v>720</v>
      </c>
      <c r="K290">
        <v>910</v>
      </c>
      <c r="M290">
        <v>2004</v>
      </c>
      <c r="N290">
        <v>1</v>
      </c>
      <c r="O290" t="s">
        <v>39</v>
      </c>
      <c r="P290">
        <v>66</v>
      </c>
      <c r="Q290" t="s">
        <v>40</v>
      </c>
      <c r="V290">
        <v>439500</v>
      </c>
      <c r="Y290" t="s">
        <v>721</v>
      </c>
      <c r="Z290" t="s">
        <v>42</v>
      </c>
      <c r="AA290">
        <v>728098</v>
      </c>
      <c r="AB290" t="s">
        <v>48</v>
      </c>
      <c r="AC290" t="s">
        <v>44</v>
      </c>
      <c r="AD290" t="s">
        <v>45</v>
      </c>
      <c r="AE290">
        <v>47.617268000000003</v>
      </c>
      <c r="AF290">
        <v>-122.335823</v>
      </c>
      <c r="AG290" t="b">
        <v>0</v>
      </c>
      <c r="AH290" t="str">
        <f>VLOOKUP(C290,Sheet1!A$2:$F$381,3,FALSE)</f>
        <v>Belltown</v>
      </c>
    </row>
    <row r="291" spans="1:34" x14ac:dyDescent="0.35">
      <c r="A291" t="s">
        <v>33</v>
      </c>
      <c r="B291" t="s">
        <v>53</v>
      </c>
      <c r="C291" t="s">
        <v>722</v>
      </c>
      <c r="D291" t="s">
        <v>36</v>
      </c>
      <c r="E291" t="s">
        <v>37</v>
      </c>
      <c r="F291">
        <v>98121</v>
      </c>
      <c r="G291">
        <v>430500</v>
      </c>
      <c r="H291">
        <v>1</v>
      </c>
      <c r="I291">
        <v>1.5</v>
      </c>
      <c r="J291" t="s">
        <v>720</v>
      </c>
      <c r="K291">
        <v>868</v>
      </c>
      <c r="M291">
        <v>2004</v>
      </c>
      <c r="N291">
        <v>1</v>
      </c>
      <c r="O291" t="s">
        <v>39</v>
      </c>
      <c r="P291">
        <v>232</v>
      </c>
      <c r="Q291" t="s">
        <v>40</v>
      </c>
      <c r="V291">
        <v>422500</v>
      </c>
      <c r="Y291" t="s">
        <v>723</v>
      </c>
      <c r="Z291" t="s">
        <v>42</v>
      </c>
      <c r="AA291">
        <v>671653</v>
      </c>
      <c r="AB291" t="s">
        <v>48</v>
      </c>
      <c r="AC291" t="s">
        <v>44</v>
      </c>
      <c r="AD291" t="s">
        <v>45</v>
      </c>
      <c r="AE291">
        <v>47.617268000000003</v>
      </c>
      <c r="AF291">
        <v>-122.335823</v>
      </c>
      <c r="AG291" t="b">
        <v>0</v>
      </c>
      <c r="AH291" t="str">
        <f>VLOOKUP(C291,Sheet1!A$2:$F$381,3,FALSE)</f>
        <v>Belltown</v>
      </c>
    </row>
    <row r="292" spans="1:34" x14ac:dyDescent="0.35">
      <c r="A292" t="s">
        <v>33</v>
      </c>
      <c r="B292" t="s">
        <v>53</v>
      </c>
      <c r="C292" t="s">
        <v>659</v>
      </c>
      <c r="D292" t="s">
        <v>36</v>
      </c>
      <c r="E292" t="s">
        <v>37</v>
      </c>
      <c r="F292">
        <v>98199</v>
      </c>
      <c r="G292">
        <v>425000</v>
      </c>
      <c r="H292">
        <v>3</v>
      </c>
      <c r="I292">
        <v>1.75</v>
      </c>
      <c r="J292" t="s">
        <v>38</v>
      </c>
      <c r="K292">
        <v>1448</v>
      </c>
      <c r="M292">
        <v>1968</v>
      </c>
      <c r="N292">
        <v>3</v>
      </c>
      <c r="O292" t="s">
        <v>39</v>
      </c>
      <c r="P292">
        <v>1</v>
      </c>
      <c r="Q292" t="s">
        <v>40</v>
      </c>
      <c r="R292" s="1">
        <v>42078</v>
      </c>
      <c r="S292" s="2">
        <v>0.54166666666666663</v>
      </c>
      <c r="T292" s="2">
        <v>0.66666666666666663</v>
      </c>
      <c r="V292">
        <v>425000</v>
      </c>
      <c r="W292" s="1">
        <v>38315</v>
      </c>
      <c r="X292">
        <v>325000</v>
      </c>
      <c r="Y292" t="s">
        <v>660</v>
      </c>
      <c r="Z292" t="s">
        <v>42</v>
      </c>
      <c r="AA292">
        <v>751391</v>
      </c>
      <c r="AB292" t="s">
        <v>57</v>
      </c>
      <c r="AC292" t="s">
        <v>44</v>
      </c>
      <c r="AD292" t="s">
        <v>45</v>
      </c>
      <c r="AE292">
        <v>47.652456000000001</v>
      </c>
      <c r="AF292">
        <v>-122.38836499999999</v>
      </c>
      <c r="AG292" t="b">
        <v>0</v>
      </c>
      <c r="AH292" t="str">
        <f>VLOOKUP(C292,Sheet1!A$2:$F$381,3,FALSE)</f>
        <v>Magnolia</v>
      </c>
    </row>
    <row r="293" spans="1:34" x14ac:dyDescent="0.35">
      <c r="A293" t="s">
        <v>33</v>
      </c>
      <c r="B293" t="s">
        <v>100</v>
      </c>
      <c r="C293" t="s">
        <v>893</v>
      </c>
      <c r="D293" t="s">
        <v>36</v>
      </c>
      <c r="E293" t="s">
        <v>37</v>
      </c>
      <c r="F293">
        <v>98144</v>
      </c>
      <c r="G293">
        <v>425000</v>
      </c>
      <c r="H293">
        <v>2</v>
      </c>
      <c r="I293">
        <v>1.5</v>
      </c>
      <c r="J293" t="s">
        <v>63</v>
      </c>
      <c r="K293">
        <v>1290</v>
      </c>
      <c r="L293">
        <v>1289</v>
      </c>
      <c r="M293">
        <v>2005</v>
      </c>
      <c r="N293">
        <v>1</v>
      </c>
      <c r="O293" t="s">
        <v>39</v>
      </c>
      <c r="P293">
        <v>8</v>
      </c>
      <c r="Q293" t="s">
        <v>40</v>
      </c>
      <c r="V293">
        <v>425000</v>
      </c>
      <c r="W293" s="1">
        <v>38748</v>
      </c>
      <c r="X293">
        <v>359950</v>
      </c>
      <c r="Y293" t="s">
        <v>894</v>
      </c>
      <c r="Z293" t="s">
        <v>42</v>
      </c>
      <c r="AA293">
        <v>749289</v>
      </c>
      <c r="AB293" t="s">
        <v>895</v>
      </c>
      <c r="AC293" t="s">
        <v>44</v>
      </c>
      <c r="AD293" t="s">
        <v>45</v>
      </c>
      <c r="AE293">
        <v>47.600614</v>
      </c>
      <c r="AF293">
        <v>-122.30456700000001</v>
      </c>
      <c r="AG293" t="b">
        <v>0</v>
      </c>
      <c r="AH293" t="str">
        <f>VLOOKUP(C293,Sheet1!A$2:$F$381,3,FALSE)</f>
        <v>Central District</v>
      </c>
    </row>
    <row r="294" spans="1:34" x14ac:dyDescent="0.35">
      <c r="A294" t="s">
        <v>33</v>
      </c>
      <c r="B294" t="s">
        <v>100</v>
      </c>
      <c r="C294" t="s">
        <v>463</v>
      </c>
      <c r="D294" t="s">
        <v>36</v>
      </c>
      <c r="E294" t="s">
        <v>37</v>
      </c>
      <c r="F294">
        <v>98107</v>
      </c>
      <c r="G294">
        <v>424000</v>
      </c>
      <c r="H294">
        <v>2</v>
      </c>
      <c r="I294">
        <v>1.5</v>
      </c>
      <c r="J294" t="s">
        <v>78</v>
      </c>
      <c r="K294">
        <v>1190</v>
      </c>
      <c r="L294">
        <v>1118</v>
      </c>
      <c r="M294">
        <v>2007</v>
      </c>
      <c r="N294">
        <v>1</v>
      </c>
      <c r="O294" t="s">
        <v>39</v>
      </c>
      <c r="P294">
        <v>1</v>
      </c>
      <c r="Q294" t="s">
        <v>40</v>
      </c>
      <c r="R294" s="1">
        <v>42077</v>
      </c>
      <c r="S294" s="2">
        <v>0.54166666666666663</v>
      </c>
      <c r="T294" s="2">
        <v>0.625</v>
      </c>
      <c r="V294">
        <v>424000</v>
      </c>
      <c r="W294" s="1">
        <v>39590</v>
      </c>
      <c r="X294">
        <v>425000</v>
      </c>
      <c r="Y294" t="s">
        <v>464</v>
      </c>
      <c r="Z294" t="s">
        <v>42</v>
      </c>
      <c r="AA294">
        <v>752678</v>
      </c>
      <c r="AB294" t="s">
        <v>52</v>
      </c>
      <c r="AC294" t="s">
        <v>44</v>
      </c>
      <c r="AD294" t="s">
        <v>45</v>
      </c>
      <c r="AE294">
        <v>47.675440999999999</v>
      </c>
      <c r="AF294">
        <v>-122.374674</v>
      </c>
      <c r="AG294" t="b">
        <v>0</v>
      </c>
      <c r="AH294" t="str">
        <f>VLOOKUP(C294,Sheet1!A$2:$F$381,3,FALSE)</f>
        <v>Ballard</v>
      </c>
    </row>
    <row r="295" spans="1:34" x14ac:dyDescent="0.35">
      <c r="A295" t="s">
        <v>33</v>
      </c>
      <c r="B295" t="s">
        <v>53</v>
      </c>
      <c r="C295" t="s">
        <v>671</v>
      </c>
      <c r="D295" t="s">
        <v>36</v>
      </c>
      <c r="E295" t="s">
        <v>37</v>
      </c>
      <c r="F295">
        <v>98109</v>
      </c>
      <c r="G295">
        <v>420000</v>
      </c>
      <c r="H295">
        <v>2</v>
      </c>
      <c r="I295">
        <v>2</v>
      </c>
      <c r="J295" t="s">
        <v>148</v>
      </c>
      <c r="K295">
        <v>1063</v>
      </c>
      <c r="L295">
        <v>36960</v>
      </c>
      <c r="M295">
        <v>1999</v>
      </c>
      <c r="N295">
        <v>2</v>
      </c>
      <c r="O295" t="s">
        <v>39</v>
      </c>
      <c r="P295">
        <v>7</v>
      </c>
      <c r="Q295" t="s">
        <v>40</v>
      </c>
      <c r="V295">
        <v>420000</v>
      </c>
      <c r="W295" s="1">
        <v>39183</v>
      </c>
      <c r="X295">
        <v>430000</v>
      </c>
      <c r="Y295" t="s">
        <v>672</v>
      </c>
      <c r="Z295" t="s">
        <v>42</v>
      </c>
      <c r="AA295">
        <v>751648</v>
      </c>
      <c r="AB295" t="s">
        <v>92</v>
      </c>
      <c r="AC295" t="s">
        <v>44</v>
      </c>
      <c r="AD295" t="s">
        <v>45</v>
      </c>
      <c r="AE295">
        <v>47.627800000000001</v>
      </c>
      <c r="AF295">
        <v>-122.343155</v>
      </c>
      <c r="AG295" t="b">
        <v>0</v>
      </c>
      <c r="AH295" t="str">
        <f>VLOOKUP(C295,Sheet1!A$2:$F$381,3,FALSE)</f>
        <v>Queen Anne</v>
      </c>
    </row>
    <row r="296" spans="1:34" x14ac:dyDescent="0.35">
      <c r="A296" t="s">
        <v>33</v>
      </c>
      <c r="B296" t="s">
        <v>53</v>
      </c>
      <c r="C296" t="s">
        <v>621</v>
      </c>
      <c r="D296" t="s">
        <v>36</v>
      </c>
      <c r="E296" t="s">
        <v>37</v>
      </c>
      <c r="F296">
        <v>98102</v>
      </c>
      <c r="G296">
        <v>419000</v>
      </c>
      <c r="H296">
        <v>1</v>
      </c>
      <c r="I296">
        <v>1</v>
      </c>
      <c r="J296" t="s">
        <v>102</v>
      </c>
      <c r="K296">
        <v>789</v>
      </c>
      <c r="M296">
        <v>1930</v>
      </c>
      <c r="N296">
        <v>1</v>
      </c>
      <c r="O296" t="s">
        <v>39</v>
      </c>
      <c r="P296">
        <v>34</v>
      </c>
      <c r="Q296" t="s">
        <v>40</v>
      </c>
      <c r="V296">
        <v>419000</v>
      </c>
      <c r="Y296" t="s">
        <v>622</v>
      </c>
      <c r="Z296" t="s">
        <v>42</v>
      </c>
      <c r="AA296">
        <v>739554</v>
      </c>
      <c r="AB296" t="s">
        <v>80</v>
      </c>
      <c r="AC296" t="s">
        <v>44</v>
      </c>
      <c r="AD296" t="s">
        <v>45</v>
      </c>
      <c r="AE296">
        <v>47.645108</v>
      </c>
      <c r="AF296">
        <v>-122.325</v>
      </c>
      <c r="AG296" t="b">
        <v>0</v>
      </c>
      <c r="AH296" t="str">
        <f>VLOOKUP(C296,Sheet1!A$2:$F$381,3,FALSE)</f>
        <v>Montlake</v>
      </c>
    </row>
    <row r="297" spans="1:34" x14ac:dyDescent="0.35">
      <c r="A297" t="s">
        <v>33</v>
      </c>
      <c r="B297" t="s">
        <v>53</v>
      </c>
      <c r="C297" t="s">
        <v>817</v>
      </c>
      <c r="D297" t="s">
        <v>36</v>
      </c>
      <c r="E297" t="s">
        <v>37</v>
      </c>
      <c r="F297">
        <v>98121</v>
      </c>
      <c r="G297">
        <v>415000</v>
      </c>
      <c r="H297">
        <v>1</v>
      </c>
      <c r="I297">
        <v>1.75</v>
      </c>
      <c r="J297" t="s">
        <v>720</v>
      </c>
      <c r="K297">
        <v>777</v>
      </c>
      <c r="M297">
        <v>2004</v>
      </c>
      <c r="N297">
        <v>1</v>
      </c>
      <c r="O297" t="s">
        <v>39</v>
      </c>
      <c r="P297">
        <v>142</v>
      </c>
      <c r="Q297" t="s">
        <v>40</v>
      </c>
      <c r="U297" s="1">
        <v>42055</v>
      </c>
      <c r="V297">
        <v>440000</v>
      </c>
      <c r="W297" s="1">
        <v>39360</v>
      </c>
      <c r="X297">
        <v>399950</v>
      </c>
      <c r="Y297" t="s">
        <v>818</v>
      </c>
      <c r="Z297" t="s">
        <v>42</v>
      </c>
      <c r="AA297">
        <v>709211</v>
      </c>
      <c r="AB297" t="s">
        <v>48</v>
      </c>
      <c r="AC297" t="s">
        <v>44</v>
      </c>
      <c r="AD297" t="s">
        <v>45</v>
      </c>
      <c r="AE297">
        <v>47.617266999999998</v>
      </c>
      <c r="AF297">
        <v>-122.335823</v>
      </c>
      <c r="AG297" t="b">
        <v>0</v>
      </c>
      <c r="AH297" t="str">
        <f>VLOOKUP(C297,Sheet1!A$2:$F$381,3,FALSE)</f>
        <v>Belltown</v>
      </c>
    </row>
    <row r="298" spans="1:34" x14ac:dyDescent="0.35">
      <c r="A298" t="s">
        <v>33</v>
      </c>
      <c r="B298" t="s">
        <v>53</v>
      </c>
      <c r="C298" t="s">
        <v>724</v>
      </c>
      <c r="D298" t="s">
        <v>36</v>
      </c>
      <c r="E298" t="s">
        <v>37</v>
      </c>
      <c r="F298">
        <v>98121</v>
      </c>
      <c r="G298">
        <v>407500</v>
      </c>
      <c r="H298">
        <v>1</v>
      </c>
      <c r="I298">
        <v>1.75</v>
      </c>
      <c r="J298" t="s">
        <v>86</v>
      </c>
      <c r="K298">
        <v>867</v>
      </c>
      <c r="M298">
        <v>2004</v>
      </c>
      <c r="N298">
        <v>1</v>
      </c>
      <c r="O298" t="s">
        <v>39</v>
      </c>
      <c r="P298">
        <v>66</v>
      </c>
      <c r="Q298" t="s">
        <v>40</v>
      </c>
      <c r="V298">
        <v>399500</v>
      </c>
      <c r="Y298" t="s">
        <v>725</v>
      </c>
      <c r="Z298" t="s">
        <v>42</v>
      </c>
      <c r="AA298">
        <v>728103</v>
      </c>
      <c r="AB298" t="s">
        <v>48</v>
      </c>
      <c r="AC298" t="s">
        <v>44</v>
      </c>
      <c r="AD298" t="s">
        <v>45</v>
      </c>
      <c r="AE298">
        <v>47.617268000000003</v>
      </c>
      <c r="AF298">
        <v>-122.335823</v>
      </c>
      <c r="AG298" t="b">
        <v>0</v>
      </c>
      <c r="AH298" t="str">
        <f>VLOOKUP(C298,Sheet1!A$2:$F$381,3,FALSE)</f>
        <v>Belltown</v>
      </c>
    </row>
    <row r="299" spans="1:34" x14ac:dyDescent="0.35">
      <c r="A299" t="s">
        <v>33</v>
      </c>
      <c r="B299" t="s">
        <v>84</v>
      </c>
      <c r="C299" t="s">
        <v>85</v>
      </c>
      <c r="D299" t="s">
        <v>36</v>
      </c>
      <c r="E299" t="s">
        <v>37</v>
      </c>
      <c r="F299">
        <v>98102</v>
      </c>
      <c r="G299">
        <v>400000</v>
      </c>
      <c r="H299">
        <v>0</v>
      </c>
      <c r="J299" t="s">
        <v>86</v>
      </c>
      <c r="L299">
        <v>15000</v>
      </c>
      <c r="N299">
        <v>0</v>
      </c>
      <c r="P299">
        <v>217</v>
      </c>
      <c r="Q299" t="s">
        <v>40</v>
      </c>
      <c r="U299" s="1">
        <v>42062</v>
      </c>
      <c r="V299">
        <v>450000</v>
      </c>
      <c r="Y299" t="s">
        <v>87</v>
      </c>
      <c r="Z299" t="s">
        <v>42</v>
      </c>
      <c r="AA299">
        <v>678887</v>
      </c>
      <c r="AB299" t="s">
        <v>88</v>
      </c>
      <c r="AC299" t="s">
        <v>44</v>
      </c>
      <c r="AD299" t="s">
        <v>45</v>
      </c>
      <c r="AE299">
        <v>47.633417000000001</v>
      </c>
      <c r="AF299">
        <v>-122.32225</v>
      </c>
      <c r="AG299" t="b">
        <v>0</v>
      </c>
      <c r="AH299" t="str">
        <f>VLOOKUP(C299,Sheet1!A$2:$F$381,3,FALSE)</f>
        <v>Capitol Hill</v>
      </c>
    </row>
    <row r="300" spans="1:34" x14ac:dyDescent="0.35">
      <c r="A300" t="s">
        <v>33</v>
      </c>
      <c r="B300" t="s">
        <v>34</v>
      </c>
      <c r="C300" t="s">
        <v>455</v>
      </c>
      <c r="D300" t="s">
        <v>36</v>
      </c>
      <c r="E300" t="s">
        <v>37</v>
      </c>
      <c r="F300">
        <v>98105</v>
      </c>
      <c r="G300">
        <v>390000</v>
      </c>
      <c r="H300">
        <v>4</v>
      </c>
      <c r="I300">
        <v>1</v>
      </c>
      <c r="J300" t="s">
        <v>447</v>
      </c>
      <c r="K300">
        <v>2750</v>
      </c>
      <c r="L300">
        <v>3234</v>
      </c>
      <c r="M300">
        <v>1926</v>
      </c>
      <c r="N300">
        <v>1</v>
      </c>
      <c r="O300" t="s">
        <v>39</v>
      </c>
      <c r="P300">
        <v>6</v>
      </c>
      <c r="Q300" t="s">
        <v>40</v>
      </c>
      <c r="V300">
        <v>390000</v>
      </c>
      <c r="Y300" t="s">
        <v>456</v>
      </c>
      <c r="Z300" t="s">
        <v>42</v>
      </c>
      <c r="AA300">
        <v>749116</v>
      </c>
      <c r="AB300" t="s">
        <v>57</v>
      </c>
      <c r="AC300" t="s">
        <v>44</v>
      </c>
      <c r="AD300" t="s">
        <v>45</v>
      </c>
      <c r="AE300">
        <v>47.671880000000002</v>
      </c>
      <c r="AF300">
        <v>-122.291155</v>
      </c>
      <c r="AG300" t="b">
        <v>0</v>
      </c>
      <c r="AH300" t="str">
        <f>VLOOKUP(C300,Sheet1!A$2:$F$381,3,FALSE)</f>
        <v>Laurelhurst</v>
      </c>
    </row>
    <row r="301" spans="1:34" x14ac:dyDescent="0.35">
      <c r="A301" t="s">
        <v>33</v>
      </c>
      <c r="B301" t="s">
        <v>53</v>
      </c>
      <c r="C301" t="s">
        <v>927</v>
      </c>
      <c r="D301" t="s">
        <v>36</v>
      </c>
      <c r="E301" t="s">
        <v>37</v>
      </c>
      <c r="F301">
        <v>98121</v>
      </c>
      <c r="G301">
        <v>389000</v>
      </c>
      <c r="H301">
        <v>1</v>
      </c>
      <c r="I301">
        <v>1</v>
      </c>
      <c r="J301" t="s">
        <v>90</v>
      </c>
      <c r="K301">
        <v>794</v>
      </c>
      <c r="M301">
        <v>1997</v>
      </c>
      <c r="N301">
        <v>1</v>
      </c>
      <c r="O301" t="s">
        <v>39</v>
      </c>
      <c r="P301">
        <v>10</v>
      </c>
      <c r="Q301" t="s">
        <v>40</v>
      </c>
      <c r="V301">
        <v>389000</v>
      </c>
      <c r="W301" s="1">
        <v>37924</v>
      </c>
      <c r="X301">
        <v>275000</v>
      </c>
      <c r="Y301" t="s">
        <v>928</v>
      </c>
      <c r="Z301" t="s">
        <v>42</v>
      </c>
      <c r="AA301">
        <v>748355</v>
      </c>
      <c r="AB301" t="s">
        <v>929</v>
      </c>
      <c r="AC301" t="s">
        <v>44</v>
      </c>
      <c r="AD301" t="s">
        <v>45</v>
      </c>
      <c r="AE301">
        <v>47.609571000000003</v>
      </c>
      <c r="AF301">
        <v>-122.34472100000001</v>
      </c>
      <c r="AG301" t="b">
        <v>0</v>
      </c>
      <c r="AH301" t="str">
        <f>VLOOKUP(C301,Sheet1!A$2:$F$381,3,FALSE)</f>
        <v>Belltown</v>
      </c>
    </row>
    <row r="302" spans="1:34" x14ac:dyDescent="0.35">
      <c r="A302" t="s">
        <v>33</v>
      </c>
      <c r="B302" t="s">
        <v>53</v>
      </c>
      <c r="C302" t="s">
        <v>819</v>
      </c>
      <c r="D302" t="s">
        <v>36</v>
      </c>
      <c r="E302" t="s">
        <v>37</v>
      </c>
      <c r="F302">
        <v>98121</v>
      </c>
      <c r="G302">
        <v>387500</v>
      </c>
      <c r="H302">
        <v>1</v>
      </c>
      <c r="I302">
        <v>1</v>
      </c>
      <c r="J302" t="s">
        <v>720</v>
      </c>
      <c r="K302">
        <v>774</v>
      </c>
      <c r="M302">
        <v>2004</v>
      </c>
      <c r="N302">
        <v>1</v>
      </c>
      <c r="O302" t="s">
        <v>39</v>
      </c>
      <c r="P302">
        <v>66</v>
      </c>
      <c r="Q302" t="s">
        <v>40</v>
      </c>
      <c r="V302">
        <v>380500</v>
      </c>
      <c r="Y302" t="s">
        <v>820</v>
      </c>
      <c r="Z302" t="s">
        <v>42</v>
      </c>
      <c r="AA302">
        <v>728095</v>
      </c>
      <c r="AB302" t="s">
        <v>48</v>
      </c>
      <c r="AC302" t="s">
        <v>44</v>
      </c>
      <c r="AD302" t="s">
        <v>45</v>
      </c>
      <c r="AE302">
        <v>47.617266999999998</v>
      </c>
      <c r="AF302">
        <v>-122.335823</v>
      </c>
      <c r="AG302" t="b">
        <v>0</v>
      </c>
      <c r="AH302" t="str">
        <f>VLOOKUP(C302,Sheet1!A$2:$F$381,3,FALSE)</f>
        <v>Belltown</v>
      </c>
    </row>
    <row r="303" spans="1:34" x14ac:dyDescent="0.35">
      <c r="A303" t="s">
        <v>33</v>
      </c>
      <c r="B303" t="s">
        <v>53</v>
      </c>
      <c r="C303" t="s">
        <v>109</v>
      </c>
      <c r="D303" t="s">
        <v>36</v>
      </c>
      <c r="E303" t="s">
        <v>37</v>
      </c>
      <c r="F303">
        <v>98107</v>
      </c>
      <c r="G303">
        <v>386900</v>
      </c>
      <c r="H303">
        <v>1</v>
      </c>
      <c r="I303">
        <v>1</v>
      </c>
      <c r="J303" t="s">
        <v>78</v>
      </c>
      <c r="K303">
        <v>757</v>
      </c>
      <c r="M303">
        <v>2016</v>
      </c>
      <c r="N303">
        <v>1</v>
      </c>
      <c r="O303" t="s">
        <v>39</v>
      </c>
      <c r="P303">
        <v>23</v>
      </c>
      <c r="Q303" t="s">
        <v>40</v>
      </c>
      <c r="V303">
        <v>386900</v>
      </c>
      <c r="Y303" t="s">
        <v>110</v>
      </c>
      <c r="Z303" t="s">
        <v>42</v>
      </c>
      <c r="AA303">
        <v>744216</v>
      </c>
      <c r="AB303" t="s">
        <v>111</v>
      </c>
      <c r="AC303" t="s">
        <v>44</v>
      </c>
      <c r="AD303" t="s">
        <v>45</v>
      </c>
      <c r="AE303">
        <v>47.669677</v>
      </c>
      <c r="AF303">
        <v>-122.38165499999999</v>
      </c>
      <c r="AG303" t="b">
        <v>0</v>
      </c>
      <c r="AH303" t="str">
        <f>VLOOKUP(C303,Sheet1!A$2:$F$381,3,FALSE)</f>
        <v>Ballard</v>
      </c>
    </row>
    <row r="304" spans="1:34" x14ac:dyDescent="0.35">
      <c r="A304" t="s">
        <v>33</v>
      </c>
      <c r="B304" t="s">
        <v>84</v>
      </c>
      <c r="C304" t="s">
        <v>133</v>
      </c>
      <c r="D304" t="s">
        <v>36</v>
      </c>
      <c r="E304" t="s">
        <v>37</v>
      </c>
      <c r="F304">
        <v>98105</v>
      </c>
      <c r="G304">
        <v>385000</v>
      </c>
      <c r="H304">
        <v>0</v>
      </c>
      <c r="J304" t="s">
        <v>36</v>
      </c>
      <c r="L304">
        <v>5535</v>
      </c>
      <c r="N304">
        <v>0</v>
      </c>
      <c r="P304">
        <v>35</v>
      </c>
      <c r="Q304" t="s">
        <v>40</v>
      </c>
      <c r="V304">
        <v>385000</v>
      </c>
      <c r="Y304" t="s">
        <v>134</v>
      </c>
      <c r="Z304" t="s">
        <v>42</v>
      </c>
      <c r="AA304">
        <v>744185</v>
      </c>
      <c r="AB304" t="s">
        <v>135</v>
      </c>
      <c r="AC304" t="s">
        <v>44</v>
      </c>
      <c r="AD304" t="s">
        <v>45</v>
      </c>
      <c r="AE304">
        <v>47.654099000000002</v>
      </c>
      <c r="AF304">
        <v>-122.323532</v>
      </c>
      <c r="AG304" t="b">
        <v>0</v>
      </c>
      <c r="AH304" t="str">
        <f>VLOOKUP(C304,Sheet1!A$2:$F$381,3,FALSE)</f>
        <v>Wallingford</v>
      </c>
    </row>
    <row r="305" spans="1:34" x14ac:dyDescent="0.35">
      <c r="A305" t="s">
        <v>33</v>
      </c>
      <c r="B305" t="s">
        <v>53</v>
      </c>
      <c r="C305" t="s">
        <v>521</v>
      </c>
      <c r="D305" t="s">
        <v>36</v>
      </c>
      <c r="E305" t="s">
        <v>37</v>
      </c>
      <c r="F305">
        <v>98103</v>
      </c>
      <c r="G305">
        <v>385000</v>
      </c>
      <c r="H305">
        <v>1</v>
      </c>
      <c r="I305">
        <v>1</v>
      </c>
      <c r="J305" t="s">
        <v>505</v>
      </c>
      <c r="K305">
        <v>795</v>
      </c>
      <c r="M305">
        <v>2004</v>
      </c>
      <c r="N305">
        <v>1</v>
      </c>
      <c r="O305" t="s">
        <v>39</v>
      </c>
      <c r="P305">
        <v>1</v>
      </c>
      <c r="Q305" t="s">
        <v>40</v>
      </c>
      <c r="V305">
        <v>385000</v>
      </c>
      <c r="W305" s="1">
        <v>39321</v>
      </c>
      <c r="X305">
        <v>350000</v>
      </c>
      <c r="Y305" t="s">
        <v>522</v>
      </c>
      <c r="Z305" t="s">
        <v>42</v>
      </c>
      <c r="AA305">
        <v>750954</v>
      </c>
      <c r="AB305" t="s">
        <v>212</v>
      </c>
      <c r="AC305" t="s">
        <v>44</v>
      </c>
      <c r="AD305" t="s">
        <v>45</v>
      </c>
      <c r="AE305">
        <v>47.672919</v>
      </c>
      <c r="AF305">
        <v>-122.354743</v>
      </c>
      <c r="AG305" t="b">
        <v>0</v>
      </c>
      <c r="AH305" t="str">
        <f>VLOOKUP(C305,Sheet1!A$2:$F$381,3,FALSE)</f>
        <v>Fremont</v>
      </c>
    </row>
    <row r="306" spans="1:34" x14ac:dyDescent="0.35">
      <c r="A306" t="s">
        <v>33</v>
      </c>
      <c r="B306" t="s">
        <v>53</v>
      </c>
      <c r="C306" t="s">
        <v>821</v>
      </c>
      <c r="D306" t="s">
        <v>36</v>
      </c>
      <c r="E306" t="s">
        <v>37</v>
      </c>
      <c r="F306">
        <v>98121</v>
      </c>
      <c r="G306">
        <v>384500</v>
      </c>
      <c r="H306">
        <v>1</v>
      </c>
      <c r="I306">
        <v>1</v>
      </c>
      <c r="J306" t="s">
        <v>720</v>
      </c>
      <c r="K306">
        <v>774</v>
      </c>
      <c r="M306">
        <v>2004</v>
      </c>
      <c r="N306">
        <v>1</v>
      </c>
      <c r="O306" t="s">
        <v>39</v>
      </c>
      <c r="P306">
        <v>66</v>
      </c>
      <c r="Q306" t="s">
        <v>40</v>
      </c>
      <c r="V306">
        <v>377500</v>
      </c>
      <c r="Y306" t="s">
        <v>822</v>
      </c>
      <c r="Z306" t="s">
        <v>42</v>
      </c>
      <c r="AA306">
        <v>728109</v>
      </c>
      <c r="AB306" t="s">
        <v>48</v>
      </c>
      <c r="AC306" t="s">
        <v>44</v>
      </c>
      <c r="AD306" t="s">
        <v>45</v>
      </c>
      <c r="AE306">
        <v>47.617266999999998</v>
      </c>
      <c r="AF306">
        <v>-122.335823</v>
      </c>
      <c r="AG306" t="b">
        <v>0</v>
      </c>
      <c r="AH306" t="str">
        <f>VLOOKUP(C306,Sheet1!A$2:$F$381,3,FALSE)</f>
        <v>Belltown</v>
      </c>
    </row>
    <row r="307" spans="1:34" x14ac:dyDescent="0.35">
      <c r="A307" t="s">
        <v>33</v>
      </c>
      <c r="B307" t="s">
        <v>53</v>
      </c>
      <c r="C307" t="s">
        <v>299</v>
      </c>
      <c r="D307" t="s">
        <v>36</v>
      </c>
      <c r="E307" t="s">
        <v>37</v>
      </c>
      <c r="F307">
        <v>98121</v>
      </c>
      <c r="G307">
        <v>379000</v>
      </c>
      <c r="H307">
        <v>1</v>
      </c>
      <c r="I307">
        <v>1</v>
      </c>
      <c r="J307" t="s">
        <v>90</v>
      </c>
      <c r="K307">
        <v>631</v>
      </c>
      <c r="M307">
        <v>1989</v>
      </c>
      <c r="N307">
        <v>1</v>
      </c>
      <c r="O307" t="s">
        <v>39</v>
      </c>
      <c r="P307">
        <v>114</v>
      </c>
      <c r="Q307" t="s">
        <v>40</v>
      </c>
      <c r="U307" s="1">
        <v>42013</v>
      </c>
      <c r="V307">
        <v>388000</v>
      </c>
      <c r="W307" s="1">
        <v>32730</v>
      </c>
      <c r="X307">
        <v>94250</v>
      </c>
      <c r="Y307" t="s">
        <v>300</v>
      </c>
      <c r="Z307" t="s">
        <v>42</v>
      </c>
      <c r="AA307">
        <v>717726</v>
      </c>
      <c r="AB307" t="s">
        <v>57</v>
      </c>
      <c r="AC307" t="s">
        <v>44</v>
      </c>
      <c r="AD307" t="s">
        <v>45</v>
      </c>
      <c r="AE307">
        <v>47.611181999999999</v>
      </c>
      <c r="AF307">
        <v>-122.344161</v>
      </c>
      <c r="AG307" t="b">
        <v>0</v>
      </c>
      <c r="AH307" t="str">
        <f>VLOOKUP(C307,Sheet1!A$2:$F$381,3,FALSE)</f>
        <v>Belltown</v>
      </c>
    </row>
    <row r="308" spans="1:34" x14ac:dyDescent="0.35">
      <c r="A308" t="s">
        <v>33</v>
      </c>
      <c r="B308" t="s">
        <v>53</v>
      </c>
      <c r="C308" t="s">
        <v>171</v>
      </c>
      <c r="D308" t="s">
        <v>36</v>
      </c>
      <c r="E308" t="s">
        <v>37</v>
      </c>
      <c r="F308">
        <v>98121</v>
      </c>
      <c r="G308">
        <v>378000</v>
      </c>
      <c r="H308">
        <v>1</v>
      </c>
      <c r="I308">
        <v>1</v>
      </c>
      <c r="J308" t="s">
        <v>90</v>
      </c>
      <c r="K308">
        <v>591</v>
      </c>
      <c r="M308">
        <v>1979</v>
      </c>
      <c r="N308">
        <v>1</v>
      </c>
      <c r="O308" t="s">
        <v>39</v>
      </c>
      <c r="P308">
        <v>34</v>
      </c>
      <c r="Q308" t="s">
        <v>40</v>
      </c>
      <c r="V308">
        <v>378000</v>
      </c>
      <c r="Y308" t="s">
        <v>172</v>
      </c>
      <c r="Z308" t="s">
        <v>42</v>
      </c>
      <c r="AA308">
        <v>742701</v>
      </c>
      <c r="AB308" t="s">
        <v>173</v>
      </c>
      <c r="AC308" t="s">
        <v>44</v>
      </c>
      <c r="AD308" t="s">
        <v>45</v>
      </c>
      <c r="AE308">
        <v>47.613537000000001</v>
      </c>
      <c r="AF308">
        <v>-122.342214</v>
      </c>
      <c r="AG308" t="b">
        <v>0</v>
      </c>
      <c r="AH308" t="str">
        <f>VLOOKUP(C308,Sheet1!A$2:$F$381,3,FALSE)</f>
        <v>Belltown</v>
      </c>
    </row>
    <row r="309" spans="1:34" x14ac:dyDescent="0.35">
      <c r="A309" t="s">
        <v>33</v>
      </c>
      <c r="B309" t="s">
        <v>53</v>
      </c>
      <c r="C309" t="s">
        <v>185</v>
      </c>
      <c r="D309" t="s">
        <v>36</v>
      </c>
      <c r="E309" t="s">
        <v>37</v>
      </c>
      <c r="F309">
        <v>98122</v>
      </c>
      <c r="G309">
        <v>375000</v>
      </c>
      <c r="H309">
        <v>1</v>
      </c>
      <c r="I309">
        <v>1</v>
      </c>
      <c r="J309" t="s">
        <v>86</v>
      </c>
      <c r="K309">
        <v>646</v>
      </c>
      <c r="L309">
        <v>14524</v>
      </c>
      <c r="M309">
        <v>2001</v>
      </c>
      <c r="N309">
        <v>2</v>
      </c>
      <c r="O309" t="s">
        <v>39</v>
      </c>
      <c r="P309">
        <v>26</v>
      </c>
      <c r="Q309" t="s">
        <v>40</v>
      </c>
      <c r="U309" s="1">
        <v>42054</v>
      </c>
      <c r="V309">
        <v>380000</v>
      </c>
      <c r="W309" s="1">
        <v>38910</v>
      </c>
      <c r="X309">
        <v>291900</v>
      </c>
      <c r="Y309" t="s">
        <v>186</v>
      </c>
      <c r="Z309" t="s">
        <v>42</v>
      </c>
      <c r="AA309">
        <v>743656</v>
      </c>
      <c r="AB309" t="s">
        <v>187</v>
      </c>
      <c r="AC309" t="s">
        <v>44</v>
      </c>
      <c r="AD309" t="s">
        <v>45</v>
      </c>
      <c r="AE309">
        <v>47.616171999999999</v>
      </c>
      <c r="AF309">
        <v>-122.317278</v>
      </c>
      <c r="AG309" t="b">
        <v>0</v>
      </c>
      <c r="AH309" t="str">
        <f>VLOOKUP(C309,Sheet1!A$2:$F$381,3,FALSE)</f>
        <v>Central District</v>
      </c>
    </row>
    <row r="310" spans="1:34" x14ac:dyDescent="0.35">
      <c r="A310" t="s">
        <v>33</v>
      </c>
      <c r="B310" t="s">
        <v>34</v>
      </c>
      <c r="C310" t="s">
        <v>755</v>
      </c>
      <c r="D310" t="s">
        <v>36</v>
      </c>
      <c r="E310" t="s">
        <v>37</v>
      </c>
      <c r="F310">
        <v>98122</v>
      </c>
      <c r="G310">
        <v>374950</v>
      </c>
      <c r="H310">
        <v>2</v>
      </c>
      <c r="I310">
        <v>1.75</v>
      </c>
      <c r="J310" t="s">
        <v>63</v>
      </c>
      <c r="K310">
        <v>1200</v>
      </c>
      <c r="L310">
        <v>3136</v>
      </c>
      <c r="M310">
        <v>1904</v>
      </c>
      <c r="N310">
        <v>1</v>
      </c>
      <c r="P310">
        <v>5</v>
      </c>
      <c r="Q310" t="s">
        <v>40</v>
      </c>
      <c r="V310">
        <v>374950</v>
      </c>
      <c r="W310" s="1">
        <v>40886</v>
      </c>
      <c r="X310">
        <v>234000</v>
      </c>
      <c r="Y310" t="s">
        <v>756</v>
      </c>
      <c r="Z310" t="s">
        <v>42</v>
      </c>
      <c r="AA310">
        <v>751993</v>
      </c>
      <c r="AB310" t="s">
        <v>138</v>
      </c>
      <c r="AC310" t="s">
        <v>44</v>
      </c>
      <c r="AD310" t="s">
        <v>45</v>
      </c>
      <c r="AE310">
        <v>47.613214999999997</v>
      </c>
      <c r="AF310">
        <v>-122.296508</v>
      </c>
      <c r="AG310" t="b">
        <v>0</v>
      </c>
      <c r="AH310" t="str">
        <f>VLOOKUP(C310,Sheet1!A$2:$F$381,3,FALSE)</f>
        <v>Central Area</v>
      </c>
    </row>
    <row r="311" spans="1:34" x14ac:dyDescent="0.35">
      <c r="A311" t="s">
        <v>33</v>
      </c>
      <c r="B311" t="s">
        <v>53</v>
      </c>
      <c r="C311" t="s">
        <v>566</v>
      </c>
      <c r="D311" t="s">
        <v>36</v>
      </c>
      <c r="E311" t="s">
        <v>37</v>
      </c>
      <c r="F311">
        <v>98103</v>
      </c>
      <c r="G311">
        <v>374500</v>
      </c>
      <c r="H311">
        <v>2</v>
      </c>
      <c r="I311">
        <v>1.75</v>
      </c>
      <c r="J311" t="s">
        <v>517</v>
      </c>
      <c r="K311">
        <v>976</v>
      </c>
      <c r="M311">
        <v>1979</v>
      </c>
      <c r="N311">
        <v>2</v>
      </c>
      <c r="O311" t="s">
        <v>39</v>
      </c>
      <c r="P311">
        <v>2</v>
      </c>
      <c r="Q311" t="s">
        <v>40</v>
      </c>
      <c r="R311" s="1">
        <v>42078</v>
      </c>
      <c r="S311" s="2">
        <v>0.52083333333333337</v>
      </c>
      <c r="T311" s="2">
        <v>0.66666666666666663</v>
      </c>
      <c r="V311">
        <v>374500</v>
      </c>
      <c r="W311" s="1">
        <v>40707</v>
      </c>
      <c r="X311">
        <v>299950</v>
      </c>
      <c r="Y311" t="s">
        <v>567</v>
      </c>
      <c r="Z311" t="s">
        <v>42</v>
      </c>
      <c r="AA311">
        <v>750822</v>
      </c>
      <c r="AB311" t="s">
        <v>501</v>
      </c>
      <c r="AC311" t="s">
        <v>44</v>
      </c>
      <c r="AD311" t="s">
        <v>45</v>
      </c>
      <c r="AE311">
        <v>47.661828</v>
      </c>
      <c r="AF311">
        <v>-122.35574099999999</v>
      </c>
      <c r="AG311" t="b">
        <v>0</v>
      </c>
      <c r="AH311" t="str">
        <f>VLOOKUP(C311,Sheet1!A$2:$F$381,3,FALSE)</f>
        <v>Fremont</v>
      </c>
    </row>
    <row r="312" spans="1:34" x14ac:dyDescent="0.35">
      <c r="A312" t="s">
        <v>33</v>
      </c>
      <c r="B312" t="s">
        <v>53</v>
      </c>
      <c r="C312" t="s">
        <v>457</v>
      </c>
      <c r="D312" t="s">
        <v>36</v>
      </c>
      <c r="E312" t="s">
        <v>37</v>
      </c>
      <c r="F312">
        <v>98107</v>
      </c>
      <c r="G312">
        <v>371900</v>
      </c>
      <c r="H312">
        <v>1</v>
      </c>
      <c r="I312">
        <v>1</v>
      </c>
      <c r="J312" t="s">
        <v>78</v>
      </c>
      <c r="K312">
        <v>698</v>
      </c>
      <c r="M312">
        <v>2016</v>
      </c>
      <c r="N312">
        <v>1</v>
      </c>
      <c r="O312" t="s">
        <v>39</v>
      </c>
      <c r="P312">
        <v>23</v>
      </c>
      <c r="Q312" t="s">
        <v>40</v>
      </c>
      <c r="V312">
        <v>366900</v>
      </c>
      <c r="Y312" t="s">
        <v>458</v>
      </c>
      <c r="Z312" t="s">
        <v>42</v>
      </c>
      <c r="AA312">
        <v>744223</v>
      </c>
      <c r="AB312" t="s">
        <v>111</v>
      </c>
      <c r="AC312" t="s">
        <v>44</v>
      </c>
      <c r="AD312" t="s">
        <v>45</v>
      </c>
      <c r="AE312">
        <v>47.669677</v>
      </c>
      <c r="AF312">
        <v>-122.38165499999999</v>
      </c>
      <c r="AG312" t="b">
        <v>0</v>
      </c>
      <c r="AH312" t="str">
        <f>VLOOKUP(C312,Sheet1!A$2:$F$381,3,FALSE)</f>
        <v>Ballard</v>
      </c>
    </row>
    <row r="313" spans="1:34" x14ac:dyDescent="0.35">
      <c r="A313" t="s">
        <v>33</v>
      </c>
      <c r="B313" t="s">
        <v>100</v>
      </c>
      <c r="C313" t="s">
        <v>717</v>
      </c>
      <c r="D313" t="s">
        <v>36</v>
      </c>
      <c r="E313" t="s">
        <v>37</v>
      </c>
      <c r="F313">
        <v>98119</v>
      </c>
      <c r="G313">
        <v>369950</v>
      </c>
      <c r="H313">
        <v>2</v>
      </c>
      <c r="I313">
        <v>1.5</v>
      </c>
      <c r="J313" t="s">
        <v>148</v>
      </c>
      <c r="K313">
        <v>1184</v>
      </c>
      <c r="M313">
        <v>1979</v>
      </c>
      <c r="N313">
        <v>1</v>
      </c>
      <c r="P313">
        <v>14</v>
      </c>
      <c r="Q313" t="s">
        <v>40</v>
      </c>
      <c r="R313" s="1">
        <v>42078</v>
      </c>
      <c r="S313" s="2">
        <v>0.54166666666666663</v>
      </c>
      <c r="T313" s="2">
        <v>0.66666666666666663</v>
      </c>
      <c r="U313" s="1">
        <v>42073</v>
      </c>
      <c r="V313">
        <v>399950</v>
      </c>
      <c r="Y313" t="s">
        <v>718</v>
      </c>
      <c r="Z313" t="s">
        <v>42</v>
      </c>
      <c r="AA313">
        <v>735551</v>
      </c>
      <c r="AB313" t="s">
        <v>114</v>
      </c>
      <c r="AC313" t="s">
        <v>44</v>
      </c>
      <c r="AD313" t="s">
        <v>45</v>
      </c>
      <c r="AE313">
        <v>47.627020999999999</v>
      </c>
      <c r="AF313">
        <v>-122.35969900000001</v>
      </c>
      <c r="AG313" t="b">
        <v>0</v>
      </c>
      <c r="AH313" t="str">
        <f>VLOOKUP(C313,Sheet1!A$2:$F$381,3,FALSE)</f>
        <v>Queen Anne</v>
      </c>
    </row>
    <row r="314" spans="1:34" x14ac:dyDescent="0.35">
      <c r="A314" t="s">
        <v>33</v>
      </c>
      <c r="B314" t="s">
        <v>53</v>
      </c>
      <c r="C314" t="s">
        <v>776</v>
      </c>
      <c r="D314" t="s">
        <v>36</v>
      </c>
      <c r="E314" t="s">
        <v>37</v>
      </c>
      <c r="F314">
        <v>98122</v>
      </c>
      <c r="G314">
        <v>365000</v>
      </c>
      <c r="H314">
        <v>1</v>
      </c>
      <c r="I314">
        <v>1.5</v>
      </c>
      <c r="J314" t="s">
        <v>86</v>
      </c>
      <c r="K314">
        <v>813</v>
      </c>
      <c r="M314">
        <v>1908</v>
      </c>
      <c r="N314">
        <v>0</v>
      </c>
      <c r="P314">
        <v>1</v>
      </c>
      <c r="Q314" t="s">
        <v>40</v>
      </c>
      <c r="V314">
        <v>365000</v>
      </c>
      <c r="W314" s="1">
        <v>41333</v>
      </c>
      <c r="X314">
        <v>265000</v>
      </c>
      <c r="Y314" t="s">
        <v>777</v>
      </c>
      <c r="Z314" t="s">
        <v>42</v>
      </c>
      <c r="AA314">
        <v>753273</v>
      </c>
      <c r="AC314" t="s">
        <v>44</v>
      </c>
      <c r="AD314" t="s">
        <v>45</v>
      </c>
      <c r="AE314">
        <v>47.613185999999999</v>
      </c>
      <c r="AF314">
        <v>-122.32175100000001</v>
      </c>
      <c r="AG314" t="b">
        <v>0</v>
      </c>
      <c r="AH314" t="str">
        <f>VLOOKUP(C314,Sheet1!A$2:$F$381,3,FALSE)</f>
        <v>Central District</v>
      </c>
    </row>
    <row r="315" spans="1:34" x14ac:dyDescent="0.35">
      <c r="A315" t="s">
        <v>33</v>
      </c>
      <c r="B315" t="s">
        <v>53</v>
      </c>
      <c r="C315" t="s">
        <v>482</v>
      </c>
      <c r="D315" t="s">
        <v>36</v>
      </c>
      <c r="E315" t="s">
        <v>37</v>
      </c>
      <c r="F315">
        <v>98107</v>
      </c>
      <c r="G315">
        <v>359950</v>
      </c>
      <c r="H315">
        <v>1</v>
      </c>
      <c r="I315">
        <v>1.5</v>
      </c>
      <c r="J315" t="s">
        <v>78</v>
      </c>
      <c r="K315">
        <v>560</v>
      </c>
      <c r="M315">
        <v>2016</v>
      </c>
      <c r="N315">
        <v>1</v>
      </c>
      <c r="O315" t="s">
        <v>39</v>
      </c>
      <c r="P315">
        <v>36</v>
      </c>
      <c r="Q315" t="s">
        <v>40</v>
      </c>
      <c r="R315" s="1">
        <v>42075</v>
      </c>
      <c r="S315" s="2">
        <v>0.70833333333333337</v>
      </c>
      <c r="T315" s="2">
        <v>0.79166666666666663</v>
      </c>
      <c r="V315">
        <v>359950</v>
      </c>
      <c r="Y315" t="s">
        <v>483</v>
      </c>
      <c r="Z315" t="s">
        <v>42</v>
      </c>
      <c r="AA315">
        <v>739229</v>
      </c>
      <c r="AB315" t="s">
        <v>481</v>
      </c>
      <c r="AC315" t="s">
        <v>44</v>
      </c>
      <c r="AD315" t="s">
        <v>45</v>
      </c>
      <c r="AE315">
        <v>47.669677999999998</v>
      </c>
      <c r="AF315">
        <v>-122.382341</v>
      </c>
      <c r="AG315" t="b">
        <v>0</v>
      </c>
      <c r="AH315" t="str">
        <f>VLOOKUP(C315,Sheet1!A$2:$F$381,3,FALSE)</f>
        <v>Ballard</v>
      </c>
    </row>
    <row r="316" spans="1:34" x14ac:dyDescent="0.35">
      <c r="A316" t="s">
        <v>33</v>
      </c>
      <c r="B316" t="s">
        <v>53</v>
      </c>
      <c r="C316" t="s">
        <v>213</v>
      </c>
      <c r="D316" t="s">
        <v>36</v>
      </c>
      <c r="E316" t="s">
        <v>37</v>
      </c>
      <c r="F316">
        <v>98102</v>
      </c>
      <c r="G316">
        <v>359000</v>
      </c>
      <c r="H316">
        <v>1</v>
      </c>
      <c r="I316">
        <v>1</v>
      </c>
      <c r="J316" t="s">
        <v>102</v>
      </c>
      <c r="K316">
        <v>771</v>
      </c>
      <c r="M316">
        <v>1965</v>
      </c>
      <c r="N316">
        <v>1</v>
      </c>
      <c r="P316">
        <v>244</v>
      </c>
      <c r="Q316" t="s">
        <v>40</v>
      </c>
      <c r="V316">
        <v>359000</v>
      </c>
      <c r="W316" s="1">
        <v>33858</v>
      </c>
      <c r="X316">
        <v>115000</v>
      </c>
      <c r="Y316" t="s">
        <v>214</v>
      </c>
      <c r="Z316" t="s">
        <v>42</v>
      </c>
      <c r="AA316">
        <v>665563</v>
      </c>
      <c r="AB316" t="s">
        <v>215</v>
      </c>
      <c r="AC316" t="s">
        <v>44</v>
      </c>
      <c r="AD316" t="s">
        <v>45</v>
      </c>
      <c r="AE316">
        <v>47.623961000000001</v>
      </c>
      <c r="AF316">
        <v>-122.32440200000001</v>
      </c>
      <c r="AG316" t="b">
        <v>1</v>
      </c>
      <c r="AH316" t="str">
        <f>VLOOKUP(C316,Sheet1!A$2:$F$381,3,FALSE)</f>
        <v>Capitol Hill</v>
      </c>
    </row>
    <row r="317" spans="1:34" x14ac:dyDescent="0.35">
      <c r="A317" t="s">
        <v>33</v>
      </c>
      <c r="B317" t="s">
        <v>53</v>
      </c>
      <c r="C317" t="s">
        <v>301</v>
      </c>
      <c r="D317" t="s">
        <v>36</v>
      </c>
      <c r="E317" t="s">
        <v>37</v>
      </c>
      <c r="F317">
        <v>98121</v>
      </c>
      <c r="G317">
        <v>349000</v>
      </c>
      <c r="H317">
        <v>1</v>
      </c>
      <c r="I317">
        <v>1</v>
      </c>
      <c r="J317" t="s">
        <v>55</v>
      </c>
      <c r="K317">
        <v>631</v>
      </c>
      <c r="M317">
        <v>1989</v>
      </c>
      <c r="N317">
        <v>1</v>
      </c>
      <c r="O317" t="s">
        <v>39</v>
      </c>
      <c r="P317">
        <v>43</v>
      </c>
      <c r="Q317" t="s">
        <v>40</v>
      </c>
      <c r="V317">
        <v>349000</v>
      </c>
      <c r="W317" s="1">
        <v>32875</v>
      </c>
      <c r="X317">
        <v>85000</v>
      </c>
      <c r="Y317" t="s">
        <v>302</v>
      </c>
      <c r="Z317" t="s">
        <v>42</v>
      </c>
      <c r="AA317">
        <v>735562</v>
      </c>
      <c r="AB317" t="s">
        <v>303</v>
      </c>
      <c r="AC317" t="s">
        <v>44</v>
      </c>
      <c r="AD317" t="s">
        <v>45</v>
      </c>
      <c r="AE317">
        <v>47.611182999999997</v>
      </c>
      <c r="AF317">
        <v>-122.344162</v>
      </c>
      <c r="AG317" t="b">
        <v>0</v>
      </c>
      <c r="AH317" t="str">
        <f>VLOOKUP(C317,Sheet1!A$2:$F$381,3,FALSE)</f>
        <v>Belltown</v>
      </c>
    </row>
    <row r="318" spans="1:34" x14ac:dyDescent="0.35">
      <c r="A318" t="s">
        <v>33</v>
      </c>
      <c r="B318" t="s">
        <v>53</v>
      </c>
      <c r="C318" t="s">
        <v>833</v>
      </c>
      <c r="D318" t="s">
        <v>36</v>
      </c>
      <c r="E318" t="s">
        <v>37</v>
      </c>
      <c r="F318">
        <v>98144</v>
      </c>
      <c r="G318">
        <v>349000</v>
      </c>
      <c r="H318">
        <v>1</v>
      </c>
      <c r="I318">
        <v>1</v>
      </c>
      <c r="J318" t="s">
        <v>266</v>
      </c>
      <c r="K318">
        <v>714</v>
      </c>
      <c r="L318">
        <v>4922</v>
      </c>
      <c r="M318">
        <v>1910</v>
      </c>
      <c r="N318">
        <v>1</v>
      </c>
      <c r="P318">
        <v>85</v>
      </c>
      <c r="Q318" t="s">
        <v>40</v>
      </c>
      <c r="U318" s="1">
        <v>42052</v>
      </c>
      <c r="V318">
        <v>375000</v>
      </c>
      <c r="W318" s="1">
        <v>38429</v>
      </c>
      <c r="X318">
        <v>419000</v>
      </c>
      <c r="Y318" t="s">
        <v>834</v>
      </c>
      <c r="Z318" t="s">
        <v>42</v>
      </c>
      <c r="AA318">
        <v>724938</v>
      </c>
      <c r="AB318" t="s">
        <v>120</v>
      </c>
      <c r="AC318" t="s">
        <v>44</v>
      </c>
      <c r="AD318" t="s">
        <v>45</v>
      </c>
      <c r="AE318">
        <v>47.599767999999997</v>
      </c>
      <c r="AF318">
        <v>-122.28656100000001</v>
      </c>
      <c r="AG318" t="b">
        <v>1</v>
      </c>
      <c r="AH318" t="str">
        <f>VLOOKUP(C318,Sheet1!A$2:$F$381,3,FALSE)</f>
        <v>Central Area</v>
      </c>
    </row>
    <row r="319" spans="1:34" x14ac:dyDescent="0.35">
      <c r="A319" t="s">
        <v>33</v>
      </c>
      <c r="B319" t="s">
        <v>53</v>
      </c>
      <c r="C319" t="s">
        <v>405</v>
      </c>
      <c r="D319" t="s">
        <v>36</v>
      </c>
      <c r="E319" t="s">
        <v>37</v>
      </c>
      <c r="F319">
        <v>98102</v>
      </c>
      <c r="G319">
        <v>339000</v>
      </c>
      <c r="H319">
        <v>1</v>
      </c>
      <c r="I319">
        <v>1</v>
      </c>
      <c r="J319" t="s">
        <v>102</v>
      </c>
      <c r="K319">
        <v>880</v>
      </c>
      <c r="M319">
        <v>2004</v>
      </c>
      <c r="N319">
        <v>1</v>
      </c>
      <c r="O319" t="s">
        <v>39</v>
      </c>
      <c r="P319">
        <v>109</v>
      </c>
      <c r="Q319" t="s">
        <v>40</v>
      </c>
      <c r="U319" s="1">
        <v>42028</v>
      </c>
      <c r="V319">
        <v>344900</v>
      </c>
      <c r="W319" s="1">
        <v>40190</v>
      </c>
      <c r="X319">
        <v>312000</v>
      </c>
      <c r="Y319" t="s">
        <v>406</v>
      </c>
      <c r="Z319" t="s">
        <v>42</v>
      </c>
      <c r="AA319">
        <v>718671</v>
      </c>
      <c r="AB319" t="s">
        <v>407</v>
      </c>
      <c r="AC319" t="s">
        <v>44</v>
      </c>
      <c r="AD319" t="s">
        <v>45</v>
      </c>
      <c r="AE319">
        <v>47.651209000000001</v>
      </c>
      <c r="AF319">
        <v>-122.32193599999999</v>
      </c>
      <c r="AG319" t="b">
        <v>0</v>
      </c>
      <c r="AH319" t="str">
        <f>VLOOKUP(C319,Sheet1!A$2:$F$381,3,FALSE)</f>
        <v>Montlake</v>
      </c>
    </row>
    <row r="320" spans="1:34" x14ac:dyDescent="0.35">
      <c r="A320" t="s">
        <v>33</v>
      </c>
      <c r="B320" t="s">
        <v>53</v>
      </c>
      <c r="C320" t="s">
        <v>774</v>
      </c>
      <c r="D320" t="s">
        <v>36</v>
      </c>
      <c r="E320" t="s">
        <v>37</v>
      </c>
      <c r="F320">
        <v>98122</v>
      </c>
      <c r="G320">
        <v>339000</v>
      </c>
      <c r="H320">
        <v>1</v>
      </c>
      <c r="I320">
        <v>1</v>
      </c>
      <c r="J320" t="s">
        <v>86</v>
      </c>
      <c r="K320">
        <v>730</v>
      </c>
      <c r="L320">
        <v>28842</v>
      </c>
      <c r="M320">
        <v>1929</v>
      </c>
      <c r="N320">
        <v>1</v>
      </c>
      <c r="O320" t="s">
        <v>39</v>
      </c>
      <c r="P320">
        <v>1</v>
      </c>
      <c r="Q320" t="s">
        <v>40</v>
      </c>
      <c r="R320" s="1">
        <v>42077</v>
      </c>
      <c r="S320" s="2">
        <v>0.58333333333333337</v>
      </c>
      <c r="T320" s="2">
        <v>0.66666666666666663</v>
      </c>
      <c r="V320">
        <v>339000</v>
      </c>
      <c r="W320" s="1">
        <v>33238</v>
      </c>
      <c r="X320">
        <v>90000</v>
      </c>
      <c r="Y320" t="s">
        <v>775</v>
      </c>
      <c r="Z320" t="s">
        <v>42</v>
      </c>
      <c r="AA320">
        <v>753280</v>
      </c>
      <c r="AC320" t="s">
        <v>44</v>
      </c>
      <c r="AD320" t="s">
        <v>45</v>
      </c>
      <c r="AE320">
        <v>47.616107999999997</v>
      </c>
      <c r="AF320">
        <v>-122.31197400000001</v>
      </c>
      <c r="AG320" t="b">
        <v>0</v>
      </c>
      <c r="AH320" t="str">
        <f>VLOOKUP(C320,Sheet1!A$2:$F$381,3,FALSE)</f>
        <v>Central District</v>
      </c>
    </row>
    <row r="321" spans="1:34" x14ac:dyDescent="0.35">
      <c r="A321" t="s">
        <v>33</v>
      </c>
      <c r="B321" t="s">
        <v>53</v>
      </c>
      <c r="C321" t="s">
        <v>499</v>
      </c>
      <c r="D321" t="s">
        <v>36</v>
      </c>
      <c r="E321" t="s">
        <v>37</v>
      </c>
      <c r="F321">
        <v>98121</v>
      </c>
      <c r="G321">
        <v>335000</v>
      </c>
      <c r="H321">
        <v>0</v>
      </c>
      <c r="I321">
        <v>1</v>
      </c>
      <c r="J321" t="s">
        <v>90</v>
      </c>
      <c r="K321">
        <v>551</v>
      </c>
      <c r="M321">
        <v>2008</v>
      </c>
      <c r="N321">
        <v>1</v>
      </c>
      <c r="O321" t="s">
        <v>39</v>
      </c>
      <c r="P321">
        <v>26</v>
      </c>
      <c r="Q321" t="s">
        <v>40</v>
      </c>
      <c r="R321" s="1">
        <v>42078</v>
      </c>
      <c r="S321" s="2">
        <v>0.54166666666666663</v>
      </c>
      <c r="T321" s="2">
        <v>0.66666666666666663</v>
      </c>
      <c r="V321">
        <v>335000</v>
      </c>
      <c r="W321" s="1">
        <v>39426</v>
      </c>
      <c r="X321">
        <v>325000</v>
      </c>
      <c r="Y321" t="s">
        <v>500</v>
      </c>
      <c r="Z321" t="s">
        <v>42</v>
      </c>
      <c r="AA321">
        <v>742725</v>
      </c>
      <c r="AB321" t="s">
        <v>501</v>
      </c>
      <c r="AC321" t="s">
        <v>44</v>
      </c>
      <c r="AD321" t="s">
        <v>45</v>
      </c>
      <c r="AE321">
        <v>47.617662000000003</v>
      </c>
      <c r="AF321">
        <v>-122.349197</v>
      </c>
      <c r="AG321" t="b">
        <v>0</v>
      </c>
      <c r="AH321" t="str">
        <f>VLOOKUP(C321,Sheet1!A$2:$F$381,3,FALSE)</f>
        <v>Belltown</v>
      </c>
    </row>
    <row r="322" spans="1:34" x14ac:dyDescent="0.35">
      <c r="A322" t="s">
        <v>33</v>
      </c>
      <c r="B322" t="s">
        <v>53</v>
      </c>
      <c r="C322" t="s">
        <v>435</v>
      </c>
      <c r="D322" t="s">
        <v>36</v>
      </c>
      <c r="E322" t="s">
        <v>37</v>
      </c>
      <c r="F322">
        <v>98102</v>
      </c>
      <c r="G322">
        <v>334900</v>
      </c>
      <c r="H322">
        <v>2</v>
      </c>
      <c r="I322">
        <v>1.5</v>
      </c>
      <c r="J322" t="s">
        <v>86</v>
      </c>
      <c r="K322">
        <v>1019</v>
      </c>
      <c r="M322">
        <v>1907</v>
      </c>
      <c r="N322">
        <v>0</v>
      </c>
      <c r="P322">
        <v>99</v>
      </c>
      <c r="Q322" t="s">
        <v>40</v>
      </c>
      <c r="U322" s="1">
        <v>42067</v>
      </c>
      <c r="V322">
        <v>369900</v>
      </c>
      <c r="W322" s="1">
        <v>32202</v>
      </c>
      <c r="X322">
        <v>69500</v>
      </c>
      <c r="Y322" t="s">
        <v>436</v>
      </c>
      <c r="Z322" t="s">
        <v>42</v>
      </c>
      <c r="AA322">
        <v>721205</v>
      </c>
      <c r="AB322" t="s">
        <v>120</v>
      </c>
      <c r="AC322" t="s">
        <v>44</v>
      </c>
      <c r="AD322" t="s">
        <v>45</v>
      </c>
      <c r="AE322">
        <v>47.625214999999997</v>
      </c>
      <c r="AF322">
        <v>-122.315377</v>
      </c>
      <c r="AG322" t="b">
        <v>0</v>
      </c>
      <c r="AH322" t="str">
        <f>VLOOKUP(C322,Sheet1!A$2:$F$381,3,FALSE)</f>
        <v>Capitol Hill</v>
      </c>
    </row>
    <row r="323" spans="1:34" x14ac:dyDescent="0.35">
      <c r="A323" t="s">
        <v>33</v>
      </c>
      <c r="B323" t="s">
        <v>53</v>
      </c>
      <c r="C323" t="s">
        <v>838</v>
      </c>
      <c r="D323" t="s">
        <v>36</v>
      </c>
      <c r="E323" t="s">
        <v>37</v>
      </c>
      <c r="F323">
        <v>98144</v>
      </c>
      <c r="G323">
        <v>334000</v>
      </c>
      <c r="H323">
        <v>1</v>
      </c>
      <c r="I323">
        <v>1</v>
      </c>
      <c r="J323" t="s">
        <v>36</v>
      </c>
      <c r="K323">
        <v>711</v>
      </c>
      <c r="M323">
        <v>1910</v>
      </c>
      <c r="N323">
        <v>0</v>
      </c>
      <c r="P323">
        <v>20</v>
      </c>
      <c r="Q323" t="s">
        <v>40</v>
      </c>
      <c r="V323">
        <v>334000</v>
      </c>
      <c r="W323" s="1">
        <v>39231</v>
      </c>
      <c r="X323">
        <v>395000</v>
      </c>
      <c r="Y323" t="s">
        <v>839</v>
      </c>
      <c r="Z323" t="s">
        <v>42</v>
      </c>
      <c r="AA323">
        <v>745509</v>
      </c>
      <c r="AB323" t="s">
        <v>840</v>
      </c>
      <c r="AC323" t="s">
        <v>44</v>
      </c>
      <c r="AD323" t="s">
        <v>45</v>
      </c>
      <c r="AE323">
        <v>47.599767999999997</v>
      </c>
      <c r="AF323">
        <v>-122.28656100000001</v>
      </c>
      <c r="AG323" t="b">
        <v>0</v>
      </c>
      <c r="AH323" t="str">
        <f>VLOOKUP(C323,Sheet1!A$2:$F$381,3,FALSE)</f>
        <v>Central Area</v>
      </c>
    </row>
    <row r="324" spans="1:34" x14ac:dyDescent="0.35">
      <c r="A324" t="s">
        <v>33</v>
      </c>
      <c r="B324" t="s">
        <v>53</v>
      </c>
      <c r="C324" t="s">
        <v>89</v>
      </c>
      <c r="D324" t="s">
        <v>36</v>
      </c>
      <c r="E324" t="s">
        <v>37</v>
      </c>
      <c r="F324">
        <v>98121</v>
      </c>
      <c r="G324">
        <v>329700</v>
      </c>
      <c r="H324">
        <v>0</v>
      </c>
      <c r="I324">
        <v>1</v>
      </c>
      <c r="J324" t="s">
        <v>90</v>
      </c>
      <c r="K324">
        <v>605</v>
      </c>
      <c r="M324">
        <v>2009</v>
      </c>
      <c r="N324">
        <v>1</v>
      </c>
      <c r="O324" t="s">
        <v>39</v>
      </c>
      <c r="P324">
        <v>61</v>
      </c>
      <c r="Q324" t="s">
        <v>40</v>
      </c>
      <c r="U324" s="1">
        <v>42061</v>
      </c>
      <c r="V324">
        <v>339000</v>
      </c>
      <c r="W324" s="1">
        <v>40156</v>
      </c>
      <c r="X324">
        <v>243000</v>
      </c>
      <c r="Y324" t="s">
        <v>91</v>
      </c>
      <c r="Z324" t="s">
        <v>42</v>
      </c>
      <c r="AA324">
        <v>729697</v>
      </c>
      <c r="AB324" t="s">
        <v>92</v>
      </c>
      <c r="AC324" t="s">
        <v>44</v>
      </c>
      <c r="AD324" t="s">
        <v>45</v>
      </c>
      <c r="AE324">
        <v>47.617668000000002</v>
      </c>
      <c r="AF324">
        <v>-122.35239900000001</v>
      </c>
      <c r="AG324" t="b">
        <v>0</v>
      </c>
      <c r="AH324" t="str">
        <f>VLOOKUP(C324,Sheet1!A$2:$F$381,3,FALSE)</f>
        <v>Belltown</v>
      </c>
    </row>
    <row r="325" spans="1:34" x14ac:dyDescent="0.35">
      <c r="A325" t="s">
        <v>33</v>
      </c>
      <c r="B325" t="s">
        <v>53</v>
      </c>
      <c r="C325" t="s">
        <v>663</v>
      </c>
      <c r="D325" t="s">
        <v>36</v>
      </c>
      <c r="E325" t="s">
        <v>37</v>
      </c>
      <c r="F325">
        <v>98119</v>
      </c>
      <c r="G325">
        <v>329000</v>
      </c>
      <c r="H325">
        <v>2</v>
      </c>
      <c r="I325">
        <v>1.75</v>
      </c>
      <c r="J325" t="s">
        <v>148</v>
      </c>
      <c r="K325">
        <v>1170</v>
      </c>
      <c r="L325">
        <v>6000</v>
      </c>
      <c r="M325">
        <v>1990</v>
      </c>
      <c r="N325">
        <v>1</v>
      </c>
      <c r="O325" t="s">
        <v>39</v>
      </c>
      <c r="P325">
        <v>1</v>
      </c>
      <c r="Q325" t="s">
        <v>40</v>
      </c>
      <c r="R325" s="1">
        <v>42078</v>
      </c>
      <c r="S325" s="2">
        <v>0.54166666666666663</v>
      </c>
      <c r="T325" s="2">
        <v>0.66666666666666663</v>
      </c>
      <c r="V325">
        <v>329000</v>
      </c>
      <c r="W325" s="1">
        <v>36101</v>
      </c>
      <c r="X325">
        <v>185000</v>
      </c>
      <c r="Y325" t="s">
        <v>664</v>
      </c>
      <c r="Z325" t="s">
        <v>42</v>
      </c>
      <c r="AA325">
        <v>750426</v>
      </c>
      <c r="AB325" t="s">
        <v>359</v>
      </c>
      <c r="AC325" t="s">
        <v>44</v>
      </c>
      <c r="AD325" t="s">
        <v>45</v>
      </c>
      <c r="AE325">
        <v>47.652875999999999</v>
      </c>
      <c r="AF325">
        <v>-122.374527</v>
      </c>
      <c r="AG325" t="b">
        <v>0</v>
      </c>
      <c r="AH325" t="str">
        <f>VLOOKUP(C325,Sheet1!A$2:$F$381,3,FALSE)</f>
        <v>Queen Anne</v>
      </c>
    </row>
    <row r="326" spans="1:34" x14ac:dyDescent="0.35">
      <c r="A326" t="s">
        <v>33</v>
      </c>
      <c r="B326" t="s">
        <v>53</v>
      </c>
      <c r="C326" t="s">
        <v>486</v>
      </c>
      <c r="D326" t="s">
        <v>36</v>
      </c>
      <c r="E326" t="s">
        <v>37</v>
      </c>
      <c r="F326">
        <v>98107</v>
      </c>
      <c r="G326">
        <v>325000</v>
      </c>
      <c r="H326">
        <v>1</v>
      </c>
      <c r="I326">
        <v>1</v>
      </c>
      <c r="J326" t="s">
        <v>78</v>
      </c>
      <c r="K326">
        <v>724</v>
      </c>
      <c r="L326">
        <v>10000</v>
      </c>
      <c r="M326">
        <v>2006</v>
      </c>
      <c r="N326">
        <v>1</v>
      </c>
      <c r="O326" t="s">
        <v>39</v>
      </c>
      <c r="P326">
        <v>11</v>
      </c>
      <c r="Q326" t="s">
        <v>40</v>
      </c>
      <c r="V326">
        <v>325000</v>
      </c>
      <c r="W326" s="1">
        <v>41348</v>
      </c>
      <c r="X326">
        <v>286000</v>
      </c>
      <c r="Y326" t="s">
        <v>487</v>
      </c>
      <c r="Z326" t="s">
        <v>42</v>
      </c>
      <c r="AA326">
        <v>746133</v>
      </c>
      <c r="AB326" t="s">
        <v>114</v>
      </c>
      <c r="AC326" t="s">
        <v>44</v>
      </c>
      <c r="AD326" t="s">
        <v>45</v>
      </c>
      <c r="AE326">
        <v>47.669958000000001</v>
      </c>
      <c r="AF326">
        <v>-122.387995</v>
      </c>
      <c r="AG326" t="b">
        <v>0</v>
      </c>
      <c r="AH326" t="str">
        <f>VLOOKUP(C326,Sheet1!A$2:$F$381,3,FALSE)</f>
        <v>Ballard</v>
      </c>
    </row>
    <row r="327" spans="1:34" x14ac:dyDescent="0.35">
      <c r="A327" t="s">
        <v>33</v>
      </c>
      <c r="B327" t="s">
        <v>53</v>
      </c>
      <c r="C327" t="s">
        <v>714</v>
      </c>
      <c r="D327" t="s">
        <v>36</v>
      </c>
      <c r="E327" t="s">
        <v>37</v>
      </c>
      <c r="F327">
        <v>98119</v>
      </c>
      <c r="G327">
        <v>325000</v>
      </c>
      <c r="H327">
        <v>2</v>
      </c>
      <c r="I327">
        <v>1</v>
      </c>
      <c r="J327" t="s">
        <v>148</v>
      </c>
      <c r="K327">
        <v>770</v>
      </c>
      <c r="L327">
        <v>39095</v>
      </c>
      <c r="M327">
        <v>1982</v>
      </c>
      <c r="N327">
        <v>1</v>
      </c>
      <c r="O327" t="s">
        <v>39</v>
      </c>
      <c r="P327">
        <v>2</v>
      </c>
      <c r="Q327" t="s">
        <v>40</v>
      </c>
      <c r="R327" s="1">
        <v>42075</v>
      </c>
      <c r="S327" s="2">
        <v>0.75</v>
      </c>
      <c r="T327" s="2">
        <v>0.79166666666666663</v>
      </c>
      <c r="V327">
        <v>325000</v>
      </c>
      <c r="W327" s="1">
        <v>39225</v>
      </c>
      <c r="X327">
        <v>318500</v>
      </c>
      <c r="Y327" t="s">
        <v>715</v>
      </c>
      <c r="Z327" t="s">
        <v>42</v>
      </c>
      <c r="AA327">
        <v>752412</v>
      </c>
      <c r="AB327" t="s">
        <v>716</v>
      </c>
      <c r="AC327" t="s">
        <v>44</v>
      </c>
      <c r="AD327" t="s">
        <v>45</v>
      </c>
      <c r="AE327">
        <v>47.625419999999998</v>
      </c>
      <c r="AF327">
        <v>-122.360011</v>
      </c>
      <c r="AG327" t="b">
        <v>0</v>
      </c>
      <c r="AH327" t="str">
        <f>VLOOKUP(C327,Sheet1!A$2:$F$381,3,FALSE)</f>
        <v>Queen Anne</v>
      </c>
    </row>
    <row r="328" spans="1:34" x14ac:dyDescent="0.35">
      <c r="A328" t="s">
        <v>33</v>
      </c>
      <c r="B328" t="s">
        <v>53</v>
      </c>
      <c r="C328" t="s">
        <v>115</v>
      </c>
      <c r="D328" t="s">
        <v>36</v>
      </c>
      <c r="E328" t="s">
        <v>37</v>
      </c>
      <c r="F328">
        <v>98199</v>
      </c>
      <c r="G328">
        <v>324950</v>
      </c>
      <c r="H328">
        <v>2</v>
      </c>
      <c r="I328">
        <v>1</v>
      </c>
      <c r="J328" t="s">
        <v>38</v>
      </c>
      <c r="K328">
        <v>931</v>
      </c>
      <c r="M328">
        <v>1968</v>
      </c>
      <c r="N328">
        <v>1</v>
      </c>
      <c r="P328">
        <v>17</v>
      </c>
      <c r="Q328" t="s">
        <v>40</v>
      </c>
      <c r="V328">
        <v>324950</v>
      </c>
      <c r="Y328" t="s">
        <v>116</v>
      </c>
      <c r="Z328" t="s">
        <v>42</v>
      </c>
      <c r="AA328">
        <v>744629</v>
      </c>
      <c r="AB328" t="s">
        <v>117</v>
      </c>
      <c r="AC328" t="s">
        <v>44</v>
      </c>
      <c r="AD328" t="s">
        <v>45</v>
      </c>
      <c r="AE328">
        <v>47.653607000000001</v>
      </c>
      <c r="AF328">
        <v>-122.390934</v>
      </c>
      <c r="AG328" t="b">
        <v>0</v>
      </c>
      <c r="AH328" t="str">
        <f>VLOOKUP(C328,Sheet1!A$2:$F$381,3,FALSE)</f>
        <v>Magnolia</v>
      </c>
    </row>
    <row r="329" spans="1:34" x14ac:dyDescent="0.35">
      <c r="A329" t="s">
        <v>33</v>
      </c>
      <c r="B329" t="s">
        <v>53</v>
      </c>
      <c r="C329" t="s">
        <v>529</v>
      </c>
      <c r="D329" t="s">
        <v>36</v>
      </c>
      <c r="E329" t="s">
        <v>37</v>
      </c>
      <c r="F329">
        <v>98119</v>
      </c>
      <c r="G329">
        <v>324950</v>
      </c>
      <c r="H329">
        <v>1</v>
      </c>
      <c r="I329">
        <v>1</v>
      </c>
      <c r="J329" t="s">
        <v>148</v>
      </c>
      <c r="K329">
        <v>704</v>
      </c>
      <c r="M329">
        <v>2004</v>
      </c>
      <c r="N329">
        <v>1</v>
      </c>
      <c r="O329" t="s">
        <v>39</v>
      </c>
      <c r="P329">
        <v>96</v>
      </c>
      <c r="Q329" t="s">
        <v>40</v>
      </c>
      <c r="V329">
        <v>324950</v>
      </c>
      <c r="W329" s="1">
        <v>38134</v>
      </c>
      <c r="X329">
        <v>250000</v>
      </c>
      <c r="Y329" t="s">
        <v>530</v>
      </c>
      <c r="Z329" t="s">
        <v>42</v>
      </c>
      <c r="AA329">
        <v>721694</v>
      </c>
      <c r="AB329" t="s">
        <v>83</v>
      </c>
      <c r="AC329" t="s">
        <v>44</v>
      </c>
      <c r="AD329" t="s">
        <v>45</v>
      </c>
      <c r="AE329">
        <v>47.623922999999998</v>
      </c>
      <c r="AF329">
        <v>-122.35764500000001</v>
      </c>
      <c r="AG329" t="b">
        <v>0</v>
      </c>
      <c r="AH329" t="str">
        <f>VLOOKUP(C329,Sheet1!A$2:$F$381,3,FALSE)</f>
        <v>Queen Anne</v>
      </c>
    </row>
    <row r="330" spans="1:34" x14ac:dyDescent="0.35">
      <c r="A330" t="s">
        <v>33</v>
      </c>
      <c r="B330" t="s">
        <v>53</v>
      </c>
      <c r="C330" t="s">
        <v>925</v>
      </c>
      <c r="D330" t="s">
        <v>36</v>
      </c>
      <c r="E330" t="s">
        <v>37</v>
      </c>
      <c r="F330">
        <v>98121</v>
      </c>
      <c r="G330">
        <v>324500</v>
      </c>
      <c r="H330">
        <v>1</v>
      </c>
      <c r="I330">
        <v>1</v>
      </c>
      <c r="J330" t="s">
        <v>90</v>
      </c>
      <c r="K330">
        <v>674</v>
      </c>
      <c r="L330">
        <v>118592</v>
      </c>
      <c r="M330">
        <v>1997</v>
      </c>
      <c r="N330">
        <v>1</v>
      </c>
      <c r="O330" t="s">
        <v>39</v>
      </c>
      <c r="P330">
        <v>34</v>
      </c>
      <c r="Q330" t="s">
        <v>40</v>
      </c>
      <c r="V330">
        <v>324500</v>
      </c>
      <c r="W330" s="1">
        <v>38593</v>
      </c>
      <c r="X330">
        <v>274000</v>
      </c>
      <c r="Y330" t="s">
        <v>926</v>
      </c>
      <c r="Z330" t="s">
        <v>42</v>
      </c>
      <c r="AA330">
        <v>739918</v>
      </c>
      <c r="AB330" t="s">
        <v>83</v>
      </c>
      <c r="AC330" t="s">
        <v>44</v>
      </c>
      <c r="AD330" t="s">
        <v>45</v>
      </c>
      <c r="AE330">
        <v>47.609571000000003</v>
      </c>
      <c r="AF330">
        <v>-122.34472100000001</v>
      </c>
      <c r="AG330" t="b">
        <v>0</v>
      </c>
      <c r="AH330" t="str">
        <f>VLOOKUP(C330,Sheet1!A$2:$F$381,3,FALSE)</f>
        <v>Belltown</v>
      </c>
    </row>
    <row r="331" spans="1:34" x14ac:dyDescent="0.35">
      <c r="A331" t="s">
        <v>33</v>
      </c>
      <c r="B331" t="s">
        <v>53</v>
      </c>
      <c r="C331" t="s">
        <v>519</v>
      </c>
      <c r="D331" t="s">
        <v>36</v>
      </c>
      <c r="E331" t="s">
        <v>37</v>
      </c>
      <c r="F331">
        <v>98109</v>
      </c>
      <c r="G331">
        <v>319000</v>
      </c>
      <c r="H331">
        <v>1</v>
      </c>
      <c r="I331">
        <v>1</v>
      </c>
      <c r="J331" t="s">
        <v>148</v>
      </c>
      <c r="K331">
        <v>572</v>
      </c>
      <c r="L331">
        <v>16843</v>
      </c>
      <c r="M331">
        <v>1997</v>
      </c>
      <c r="N331">
        <v>1</v>
      </c>
      <c r="O331" t="s">
        <v>39</v>
      </c>
      <c r="P331">
        <v>129</v>
      </c>
      <c r="Q331" t="s">
        <v>40</v>
      </c>
      <c r="V331">
        <v>319000</v>
      </c>
      <c r="W331" s="1">
        <v>38135</v>
      </c>
      <c r="X331">
        <v>200000</v>
      </c>
      <c r="Y331" t="s">
        <v>520</v>
      </c>
      <c r="Z331" t="s">
        <v>42</v>
      </c>
      <c r="AA331">
        <v>712158</v>
      </c>
      <c r="AB331" t="s">
        <v>228</v>
      </c>
      <c r="AC331" t="s">
        <v>44</v>
      </c>
      <c r="AD331" t="s">
        <v>45</v>
      </c>
      <c r="AE331">
        <v>47.626009000000003</v>
      </c>
      <c r="AF331">
        <v>-122.356323</v>
      </c>
      <c r="AG331" t="b">
        <v>0</v>
      </c>
      <c r="AH331" t="str">
        <f>VLOOKUP(C331,Sheet1!A$2:$F$381,3,FALSE)</f>
        <v>Queen Anne</v>
      </c>
    </row>
    <row r="332" spans="1:34" x14ac:dyDescent="0.35">
      <c r="A332" t="s">
        <v>33</v>
      </c>
      <c r="B332" t="s">
        <v>53</v>
      </c>
      <c r="C332" t="s">
        <v>157</v>
      </c>
      <c r="D332" t="s">
        <v>36</v>
      </c>
      <c r="E332" t="s">
        <v>37</v>
      </c>
      <c r="F332">
        <v>98121</v>
      </c>
      <c r="G332">
        <v>315000</v>
      </c>
      <c r="H332">
        <v>1</v>
      </c>
      <c r="I332">
        <v>1</v>
      </c>
      <c r="J332" t="s">
        <v>90</v>
      </c>
      <c r="K332">
        <v>630</v>
      </c>
      <c r="M332">
        <v>1909</v>
      </c>
      <c r="N332">
        <v>1</v>
      </c>
      <c r="O332" t="s">
        <v>39</v>
      </c>
      <c r="P332">
        <v>20</v>
      </c>
      <c r="Q332" t="s">
        <v>40</v>
      </c>
      <c r="V332">
        <v>315000</v>
      </c>
      <c r="W332" s="1">
        <v>40345</v>
      </c>
      <c r="X332">
        <v>240000</v>
      </c>
      <c r="Y332" t="s">
        <v>158</v>
      </c>
      <c r="Z332" t="s">
        <v>42</v>
      </c>
      <c r="AA332">
        <v>745436</v>
      </c>
      <c r="AB332" t="s">
        <v>138</v>
      </c>
      <c r="AC332" t="s">
        <v>44</v>
      </c>
      <c r="AD332" t="s">
        <v>45</v>
      </c>
      <c r="AE332">
        <v>47.614116000000003</v>
      </c>
      <c r="AF332">
        <v>-122.34716899999999</v>
      </c>
      <c r="AG332" t="b">
        <v>0</v>
      </c>
      <c r="AH332" t="str">
        <f>VLOOKUP(C332,Sheet1!A$2:$F$381,3,FALSE)</f>
        <v>Belltown</v>
      </c>
    </row>
    <row r="333" spans="1:34" x14ac:dyDescent="0.35">
      <c r="A333" t="s">
        <v>33</v>
      </c>
      <c r="B333" t="s">
        <v>53</v>
      </c>
      <c r="C333" t="s">
        <v>694</v>
      </c>
      <c r="D333" t="s">
        <v>36</v>
      </c>
      <c r="E333" t="s">
        <v>37</v>
      </c>
      <c r="F333">
        <v>98119</v>
      </c>
      <c r="G333">
        <v>315000</v>
      </c>
      <c r="H333">
        <v>1</v>
      </c>
      <c r="I333">
        <v>1</v>
      </c>
      <c r="J333" t="s">
        <v>148</v>
      </c>
      <c r="K333">
        <v>657</v>
      </c>
      <c r="M333">
        <v>1968</v>
      </c>
      <c r="N333">
        <v>2</v>
      </c>
      <c r="P333">
        <v>6</v>
      </c>
      <c r="Q333" t="s">
        <v>40</v>
      </c>
      <c r="V333">
        <v>315000</v>
      </c>
      <c r="W333" s="1">
        <v>39346</v>
      </c>
      <c r="X333">
        <v>324950</v>
      </c>
      <c r="Y333" t="s">
        <v>695</v>
      </c>
      <c r="Z333" t="s">
        <v>42</v>
      </c>
      <c r="AA333">
        <v>751284</v>
      </c>
      <c r="AB333" t="s">
        <v>138</v>
      </c>
      <c r="AC333" t="s">
        <v>44</v>
      </c>
      <c r="AD333" t="s">
        <v>45</v>
      </c>
      <c r="AE333">
        <v>47.623551999999997</v>
      </c>
      <c r="AF333">
        <v>-122.36287299999999</v>
      </c>
      <c r="AG333" t="b">
        <v>0</v>
      </c>
      <c r="AH333" t="str">
        <f>VLOOKUP(C333,Sheet1!A$2:$F$381,3,FALSE)</f>
        <v>Queen Anne</v>
      </c>
    </row>
    <row r="334" spans="1:34" x14ac:dyDescent="0.35">
      <c r="A334" t="s">
        <v>33</v>
      </c>
      <c r="B334" t="s">
        <v>53</v>
      </c>
      <c r="C334" t="s">
        <v>847</v>
      </c>
      <c r="D334" t="s">
        <v>36</v>
      </c>
      <c r="E334" t="s">
        <v>37</v>
      </c>
      <c r="F334">
        <v>98144</v>
      </c>
      <c r="G334">
        <v>300000</v>
      </c>
      <c r="H334">
        <v>2</v>
      </c>
      <c r="I334">
        <v>1.75</v>
      </c>
      <c r="J334" t="s">
        <v>63</v>
      </c>
      <c r="K334">
        <v>1053</v>
      </c>
      <c r="M334">
        <v>2005</v>
      </c>
      <c r="N334">
        <v>2</v>
      </c>
      <c r="O334" t="s">
        <v>39</v>
      </c>
      <c r="P334">
        <v>6</v>
      </c>
      <c r="Q334" t="s">
        <v>40</v>
      </c>
      <c r="V334">
        <v>300000</v>
      </c>
      <c r="W334" s="1">
        <v>38912</v>
      </c>
      <c r="X334">
        <v>352950</v>
      </c>
      <c r="Y334" t="s">
        <v>848</v>
      </c>
      <c r="Z334" t="s">
        <v>42</v>
      </c>
      <c r="AA334">
        <v>749959</v>
      </c>
      <c r="AB334" t="s">
        <v>501</v>
      </c>
      <c r="AC334" t="s">
        <v>44</v>
      </c>
      <c r="AD334" t="s">
        <v>45</v>
      </c>
      <c r="AE334">
        <v>47.598266000000002</v>
      </c>
      <c r="AF334">
        <v>-122.302556</v>
      </c>
      <c r="AG334" t="b">
        <v>0</v>
      </c>
      <c r="AH334" t="str">
        <f>VLOOKUP(C334,Sheet1!A$2:$F$381,3,FALSE)</f>
        <v>Central Area</v>
      </c>
    </row>
    <row r="335" spans="1:34" x14ac:dyDescent="0.35">
      <c r="A335" t="s">
        <v>33</v>
      </c>
      <c r="B335" t="s">
        <v>100</v>
      </c>
      <c r="C335" t="s">
        <v>856</v>
      </c>
      <c r="D335" t="s">
        <v>36</v>
      </c>
      <c r="E335" t="s">
        <v>37</v>
      </c>
      <c r="F335">
        <v>98122</v>
      </c>
      <c r="G335">
        <v>300000</v>
      </c>
      <c r="H335">
        <v>2</v>
      </c>
      <c r="I335">
        <v>1</v>
      </c>
      <c r="J335" t="s">
        <v>63</v>
      </c>
      <c r="K335">
        <v>999</v>
      </c>
      <c r="L335">
        <v>6710</v>
      </c>
      <c r="M335">
        <v>1983</v>
      </c>
      <c r="N335">
        <v>1</v>
      </c>
      <c r="P335">
        <v>5</v>
      </c>
      <c r="Q335" t="s">
        <v>40</v>
      </c>
      <c r="V335">
        <v>300000</v>
      </c>
      <c r="W335" s="1">
        <v>39951</v>
      </c>
      <c r="X335">
        <v>255000</v>
      </c>
      <c r="Y335" t="s">
        <v>857</v>
      </c>
      <c r="Z335" t="s">
        <v>42</v>
      </c>
      <c r="AA335">
        <v>751350</v>
      </c>
      <c r="AB335" t="s">
        <v>386</v>
      </c>
      <c r="AC335" t="s">
        <v>44</v>
      </c>
      <c r="AD335" t="s">
        <v>45</v>
      </c>
      <c r="AE335">
        <v>47.604568999999998</v>
      </c>
      <c r="AF335">
        <v>-122.308144</v>
      </c>
      <c r="AG335" t="b">
        <v>0</v>
      </c>
      <c r="AH335" t="str">
        <f>VLOOKUP(C335,Sheet1!A$2:$F$381,3,FALSE)</f>
        <v>Central District</v>
      </c>
    </row>
    <row r="336" spans="1:34" x14ac:dyDescent="0.35">
      <c r="A336" t="s">
        <v>33</v>
      </c>
      <c r="B336" t="s">
        <v>53</v>
      </c>
      <c r="C336" t="s">
        <v>467</v>
      </c>
      <c r="D336" t="s">
        <v>36</v>
      </c>
      <c r="E336" t="s">
        <v>37</v>
      </c>
      <c r="F336">
        <v>98107</v>
      </c>
      <c r="G336">
        <v>299950</v>
      </c>
      <c r="H336">
        <v>2</v>
      </c>
      <c r="I336">
        <v>2.5</v>
      </c>
      <c r="J336" t="s">
        <v>78</v>
      </c>
      <c r="K336">
        <v>1096</v>
      </c>
      <c r="M336">
        <v>1986</v>
      </c>
      <c r="N336">
        <v>1</v>
      </c>
      <c r="O336" t="s">
        <v>39</v>
      </c>
      <c r="P336">
        <v>2</v>
      </c>
      <c r="Q336" t="s">
        <v>40</v>
      </c>
      <c r="V336">
        <v>299950</v>
      </c>
      <c r="W336" s="1">
        <v>33424</v>
      </c>
      <c r="X336">
        <v>128500</v>
      </c>
      <c r="Y336" t="s">
        <v>468</v>
      </c>
      <c r="Z336" t="s">
        <v>42</v>
      </c>
      <c r="AA336">
        <v>751956</v>
      </c>
      <c r="AB336" t="s">
        <v>359</v>
      </c>
      <c r="AC336" t="s">
        <v>44</v>
      </c>
      <c r="AD336" t="s">
        <v>45</v>
      </c>
      <c r="AE336">
        <v>47.670403999999998</v>
      </c>
      <c r="AF336">
        <v>-122.38135200000001</v>
      </c>
      <c r="AG336" t="b">
        <v>0</v>
      </c>
      <c r="AH336" t="str">
        <f>VLOOKUP(C336,Sheet1!A$2:$F$381,3,FALSE)</f>
        <v>Ballard</v>
      </c>
    </row>
    <row r="337" spans="1:34" x14ac:dyDescent="0.35">
      <c r="A337" t="s">
        <v>33</v>
      </c>
      <c r="B337" t="s">
        <v>53</v>
      </c>
      <c r="C337" t="s">
        <v>507</v>
      </c>
      <c r="D337" t="s">
        <v>36</v>
      </c>
      <c r="E337" t="s">
        <v>37</v>
      </c>
      <c r="F337">
        <v>98121</v>
      </c>
      <c r="G337">
        <v>299950</v>
      </c>
      <c r="H337">
        <v>1</v>
      </c>
      <c r="I337">
        <v>1</v>
      </c>
      <c r="J337" t="s">
        <v>90</v>
      </c>
      <c r="K337">
        <v>510</v>
      </c>
      <c r="L337">
        <v>25851</v>
      </c>
      <c r="M337">
        <v>2008</v>
      </c>
      <c r="N337">
        <v>1</v>
      </c>
      <c r="O337" t="s">
        <v>39</v>
      </c>
      <c r="P337">
        <v>5</v>
      </c>
      <c r="Q337" t="s">
        <v>40</v>
      </c>
      <c r="V337">
        <v>299950</v>
      </c>
      <c r="W337" s="1">
        <v>39615</v>
      </c>
      <c r="X337">
        <v>255000</v>
      </c>
      <c r="Y337" t="s">
        <v>508</v>
      </c>
      <c r="Z337" t="s">
        <v>42</v>
      </c>
      <c r="AA337">
        <v>749548</v>
      </c>
      <c r="AB337" t="s">
        <v>509</v>
      </c>
      <c r="AC337" t="s">
        <v>44</v>
      </c>
      <c r="AD337" t="s">
        <v>45</v>
      </c>
      <c r="AE337">
        <v>47.618246999999997</v>
      </c>
      <c r="AF337">
        <v>-122.356193</v>
      </c>
      <c r="AG337" t="b">
        <v>0</v>
      </c>
      <c r="AH337" t="str">
        <f>VLOOKUP(C337,Sheet1!A$2:$F$381,3,FALSE)</f>
        <v>Belltown</v>
      </c>
    </row>
    <row r="338" spans="1:34" x14ac:dyDescent="0.35">
      <c r="A338" t="s">
        <v>33</v>
      </c>
      <c r="B338" t="s">
        <v>84</v>
      </c>
      <c r="C338" t="s">
        <v>342</v>
      </c>
      <c r="D338" t="s">
        <v>36</v>
      </c>
      <c r="E338" t="s">
        <v>37</v>
      </c>
      <c r="F338">
        <v>98199</v>
      </c>
      <c r="G338">
        <v>299000</v>
      </c>
      <c r="H338">
        <v>0</v>
      </c>
      <c r="J338" t="s">
        <v>38</v>
      </c>
      <c r="L338">
        <v>4687</v>
      </c>
      <c r="N338">
        <v>0</v>
      </c>
      <c r="P338">
        <v>8</v>
      </c>
      <c r="Q338" t="s">
        <v>40</v>
      </c>
      <c r="V338">
        <v>299000</v>
      </c>
      <c r="Y338" t="s">
        <v>343</v>
      </c>
      <c r="Z338" t="s">
        <v>42</v>
      </c>
      <c r="AA338">
        <v>748708</v>
      </c>
      <c r="AB338" t="s">
        <v>52</v>
      </c>
      <c r="AC338" t="s">
        <v>44</v>
      </c>
      <c r="AD338" t="s">
        <v>45</v>
      </c>
      <c r="AE338">
        <v>47.638250999999997</v>
      </c>
      <c r="AF338">
        <v>-122.410218</v>
      </c>
      <c r="AG338" t="b">
        <v>0</v>
      </c>
      <c r="AH338" t="str">
        <f>VLOOKUP(C338,Sheet1!A$2:$F$381,3,FALSE)</f>
        <v>Magnolia</v>
      </c>
    </row>
    <row r="339" spans="1:34" x14ac:dyDescent="0.35">
      <c r="A339" t="s">
        <v>235</v>
      </c>
      <c r="B339" t="s">
        <v>53</v>
      </c>
      <c r="C339" t="s">
        <v>244</v>
      </c>
      <c r="D339" t="s">
        <v>36</v>
      </c>
      <c r="E339" t="s">
        <v>37</v>
      </c>
      <c r="F339">
        <v>98119</v>
      </c>
      <c r="G339">
        <v>295000</v>
      </c>
      <c r="H339">
        <v>1</v>
      </c>
      <c r="I339">
        <v>1</v>
      </c>
      <c r="J339" t="s">
        <v>36</v>
      </c>
      <c r="K339">
        <v>662</v>
      </c>
      <c r="N339">
        <v>1</v>
      </c>
      <c r="P339">
        <v>265</v>
      </c>
      <c r="Q339" t="s">
        <v>40</v>
      </c>
      <c r="V339">
        <v>295000</v>
      </c>
      <c r="Y339" t="s">
        <v>245</v>
      </c>
      <c r="Z339" t="s">
        <v>238</v>
      </c>
      <c r="AA339">
        <v>3690063050</v>
      </c>
      <c r="AB339" t="s">
        <v>239</v>
      </c>
      <c r="AC339" t="s">
        <v>44</v>
      </c>
      <c r="AD339" t="s">
        <v>45</v>
      </c>
      <c r="AE339">
        <v>47.647922000000001</v>
      </c>
      <c r="AF339">
        <v>-122.37450800000001</v>
      </c>
      <c r="AG339" t="b">
        <v>0</v>
      </c>
      <c r="AH339" t="str">
        <f>VLOOKUP(C339,Sheet1!A$2:$F$381,3,FALSE)</f>
        <v>Queen Anne</v>
      </c>
    </row>
    <row r="340" spans="1:34" x14ac:dyDescent="0.35">
      <c r="A340" t="s">
        <v>33</v>
      </c>
      <c r="B340" t="s">
        <v>53</v>
      </c>
      <c r="C340" t="s">
        <v>504</v>
      </c>
      <c r="D340" t="s">
        <v>36</v>
      </c>
      <c r="E340" t="s">
        <v>37</v>
      </c>
      <c r="F340">
        <v>98103</v>
      </c>
      <c r="G340">
        <v>295000</v>
      </c>
      <c r="H340">
        <v>1</v>
      </c>
      <c r="I340">
        <v>1</v>
      </c>
      <c r="J340" t="s">
        <v>505</v>
      </c>
      <c r="K340">
        <v>936</v>
      </c>
      <c r="M340">
        <v>1979</v>
      </c>
      <c r="N340">
        <v>1</v>
      </c>
      <c r="P340">
        <v>14</v>
      </c>
      <c r="Q340" t="s">
        <v>40</v>
      </c>
      <c r="V340">
        <v>295000</v>
      </c>
      <c r="W340" s="1">
        <v>38406</v>
      </c>
      <c r="X340">
        <v>235000</v>
      </c>
      <c r="Y340" t="s">
        <v>506</v>
      </c>
      <c r="Z340" t="s">
        <v>42</v>
      </c>
      <c r="AA340">
        <v>746716</v>
      </c>
      <c r="AB340" t="s">
        <v>80</v>
      </c>
      <c r="AC340" t="s">
        <v>44</v>
      </c>
      <c r="AD340" t="s">
        <v>45</v>
      </c>
      <c r="AE340">
        <v>47.670943999999999</v>
      </c>
      <c r="AF340">
        <v>-122.354758</v>
      </c>
      <c r="AG340" t="b">
        <v>0</v>
      </c>
      <c r="AH340" t="str">
        <f>VLOOKUP(C340,Sheet1!A$2:$F$381,3,FALSE)</f>
        <v>Fremont</v>
      </c>
    </row>
    <row r="341" spans="1:34" x14ac:dyDescent="0.35">
      <c r="A341" t="s">
        <v>33</v>
      </c>
      <c r="B341" t="s">
        <v>53</v>
      </c>
      <c r="C341" t="s">
        <v>642</v>
      </c>
      <c r="D341" t="s">
        <v>36</v>
      </c>
      <c r="E341" t="s">
        <v>37</v>
      </c>
      <c r="F341">
        <v>98119</v>
      </c>
      <c r="G341">
        <v>295000</v>
      </c>
      <c r="H341">
        <v>1</v>
      </c>
      <c r="I341">
        <v>1</v>
      </c>
      <c r="J341" t="s">
        <v>148</v>
      </c>
      <c r="K341">
        <v>537</v>
      </c>
      <c r="M341">
        <v>2002</v>
      </c>
      <c r="N341">
        <v>1</v>
      </c>
      <c r="O341" t="s">
        <v>39</v>
      </c>
      <c r="P341">
        <v>19</v>
      </c>
      <c r="Q341" t="s">
        <v>40</v>
      </c>
      <c r="V341">
        <v>295000</v>
      </c>
      <c r="W341" s="1">
        <v>40940</v>
      </c>
      <c r="X341">
        <v>195000</v>
      </c>
      <c r="Y341" t="s">
        <v>643</v>
      </c>
      <c r="Z341" t="s">
        <v>42</v>
      </c>
      <c r="AA341">
        <v>745638</v>
      </c>
      <c r="AB341" t="s">
        <v>52</v>
      </c>
      <c r="AC341" t="s">
        <v>44</v>
      </c>
      <c r="AD341" t="s">
        <v>45</v>
      </c>
      <c r="AE341">
        <v>47.636310000000002</v>
      </c>
      <c r="AF341">
        <v>-122.370744</v>
      </c>
      <c r="AG341" t="b">
        <v>0</v>
      </c>
      <c r="AH341" t="str">
        <f>VLOOKUP(C341,Sheet1!A$2:$F$381,3,FALSE)</f>
        <v>Queen Anne</v>
      </c>
    </row>
    <row r="342" spans="1:34" x14ac:dyDescent="0.35">
      <c r="A342" t="s">
        <v>33</v>
      </c>
      <c r="B342" t="s">
        <v>53</v>
      </c>
      <c r="C342" t="s">
        <v>854</v>
      </c>
      <c r="D342" t="s">
        <v>36</v>
      </c>
      <c r="E342" t="s">
        <v>37</v>
      </c>
      <c r="F342">
        <v>98104</v>
      </c>
      <c r="G342">
        <v>295000</v>
      </c>
      <c r="H342">
        <v>2</v>
      </c>
      <c r="I342">
        <v>2</v>
      </c>
      <c r="J342" t="s">
        <v>59</v>
      </c>
      <c r="K342">
        <v>1119</v>
      </c>
      <c r="M342">
        <v>1907</v>
      </c>
      <c r="N342">
        <v>0</v>
      </c>
      <c r="P342">
        <v>30</v>
      </c>
      <c r="Q342" t="s">
        <v>40</v>
      </c>
      <c r="V342">
        <v>295000</v>
      </c>
      <c r="W342" s="1">
        <v>38869</v>
      </c>
      <c r="X342">
        <v>275850</v>
      </c>
      <c r="Y342" t="s">
        <v>855</v>
      </c>
      <c r="Z342" t="s">
        <v>42</v>
      </c>
      <c r="AA342">
        <v>741197</v>
      </c>
      <c r="AB342" t="s">
        <v>92</v>
      </c>
      <c r="AC342" t="s">
        <v>44</v>
      </c>
      <c r="AD342" t="s">
        <v>45</v>
      </c>
      <c r="AE342">
        <v>47.604647</v>
      </c>
      <c r="AF342">
        <v>-122.322767</v>
      </c>
      <c r="AG342" t="b">
        <v>0</v>
      </c>
      <c r="AH342" t="str">
        <f>VLOOKUP(C342,Sheet1!A$2:$F$381,3,FALSE)</f>
        <v>Central District</v>
      </c>
    </row>
    <row r="343" spans="1:34" x14ac:dyDescent="0.35">
      <c r="A343" t="s">
        <v>33</v>
      </c>
      <c r="B343" t="s">
        <v>84</v>
      </c>
      <c r="C343" t="s">
        <v>879</v>
      </c>
      <c r="D343" t="s">
        <v>36</v>
      </c>
      <c r="E343" t="s">
        <v>37</v>
      </c>
      <c r="F343">
        <v>98122</v>
      </c>
      <c r="G343">
        <v>290000</v>
      </c>
      <c r="H343">
        <v>0</v>
      </c>
      <c r="J343" t="s">
        <v>266</v>
      </c>
      <c r="L343">
        <v>6969</v>
      </c>
      <c r="N343">
        <v>0</v>
      </c>
      <c r="P343">
        <v>297</v>
      </c>
      <c r="Q343" t="s">
        <v>40</v>
      </c>
      <c r="V343">
        <v>290000</v>
      </c>
      <c r="Y343" t="s">
        <v>880</v>
      </c>
      <c r="Z343" t="s">
        <v>42</v>
      </c>
      <c r="AA343">
        <v>637831</v>
      </c>
      <c r="AB343" t="s">
        <v>881</v>
      </c>
      <c r="AC343" t="s">
        <v>44</v>
      </c>
      <c r="AD343" t="s">
        <v>45</v>
      </c>
      <c r="AE343">
        <v>47.602349500000003</v>
      </c>
      <c r="AF343">
        <v>-122.28865949999999</v>
      </c>
      <c r="AG343" t="b">
        <v>0</v>
      </c>
      <c r="AH343" t="str">
        <f>VLOOKUP(C343,Sheet1!A$2:$F$381,3,FALSE)</f>
        <v>Central Area</v>
      </c>
    </row>
    <row r="344" spans="1:34" x14ac:dyDescent="0.35">
      <c r="A344" t="s">
        <v>33</v>
      </c>
      <c r="B344" t="s">
        <v>53</v>
      </c>
      <c r="C344" t="s">
        <v>703</v>
      </c>
      <c r="D344" t="s">
        <v>36</v>
      </c>
      <c r="E344" t="s">
        <v>37</v>
      </c>
      <c r="F344">
        <v>98119</v>
      </c>
      <c r="G344">
        <v>283000</v>
      </c>
      <c r="H344">
        <v>1</v>
      </c>
      <c r="I344">
        <v>1</v>
      </c>
      <c r="J344" t="s">
        <v>148</v>
      </c>
      <c r="K344">
        <v>598</v>
      </c>
      <c r="L344">
        <v>39095</v>
      </c>
      <c r="M344">
        <v>1982</v>
      </c>
      <c r="N344">
        <v>1</v>
      </c>
      <c r="O344" t="s">
        <v>39</v>
      </c>
      <c r="P344">
        <v>6</v>
      </c>
      <c r="Q344" t="s">
        <v>40</v>
      </c>
      <c r="V344">
        <v>283000</v>
      </c>
      <c r="Y344" t="s">
        <v>704</v>
      </c>
      <c r="Z344" t="s">
        <v>42</v>
      </c>
      <c r="AA344">
        <v>751684</v>
      </c>
      <c r="AB344" t="s">
        <v>705</v>
      </c>
      <c r="AC344" t="s">
        <v>44</v>
      </c>
      <c r="AD344" t="s">
        <v>45</v>
      </c>
      <c r="AE344">
        <v>47.625419999999998</v>
      </c>
      <c r="AF344">
        <v>-122.360011</v>
      </c>
      <c r="AG344" t="b">
        <v>0</v>
      </c>
      <c r="AH344" t="str">
        <f>VLOOKUP(C344,Sheet1!A$2:$F$381,3,FALSE)</f>
        <v>Queen Anne</v>
      </c>
    </row>
    <row r="345" spans="1:34" x14ac:dyDescent="0.35">
      <c r="A345" t="s">
        <v>33</v>
      </c>
      <c r="B345" t="s">
        <v>53</v>
      </c>
      <c r="C345" t="s">
        <v>649</v>
      </c>
      <c r="D345" t="s">
        <v>36</v>
      </c>
      <c r="E345" t="s">
        <v>37</v>
      </c>
      <c r="F345">
        <v>98199</v>
      </c>
      <c r="G345">
        <v>280500</v>
      </c>
      <c r="H345">
        <v>1</v>
      </c>
      <c r="I345">
        <v>1</v>
      </c>
      <c r="J345" t="s">
        <v>38</v>
      </c>
      <c r="K345">
        <v>651</v>
      </c>
      <c r="M345">
        <v>1993</v>
      </c>
      <c r="N345">
        <v>1</v>
      </c>
      <c r="O345" t="s">
        <v>39</v>
      </c>
      <c r="P345">
        <v>3</v>
      </c>
      <c r="Q345" t="s">
        <v>40</v>
      </c>
      <c r="V345">
        <v>280500</v>
      </c>
      <c r="W345" s="1">
        <v>39248</v>
      </c>
      <c r="X345">
        <v>299950</v>
      </c>
      <c r="Y345" t="s">
        <v>650</v>
      </c>
      <c r="Z345" t="s">
        <v>42</v>
      </c>
      <c r="AA345">
        <v>752737</v>
      </c>
      <c r="AB345" t="s">
        <v>68</v>
      </c>
      <c r="AC345" t="s">
        <v>44</v>
      </c>
      <c r="AD345" t="s">
        <v>45</v>
      </c>
      <c r="AE345">
        <v>47.646880000000003</v>
      </c>
      <c r="AF345">
        <v>-122.382423</v>
      </c>
      <c r="AG345" t="b">
        <v>0</v>
      </c>
      <c r="AH345" t="str">
        <f>VLOOKUP(C345,Sheet1!A$2:$F$381,3,FALSE)</f>
        <v>Magnolia</v>
      </c>
    </row>
    <row r="346" spans="1:34" x14ac:dyDescent="0.35">
      <c r="A346" t="s">
        <v>33</v>
      </c>
      <c r="B346" t="s">
        <v>53</v>
      </c>
      <c r="C346" t="s">
        <v>159</v>
      </c>
      <c r="D346" t="s">
        <v>36</v>
      </c>
      <c r="E346" t="s">
        <v>37</v>
      </c>
      <c r="F346">
        <v>98121</v>
      </c>
      <c r="G346">
        <v>279950</v>
      </c>
      <c r="H346">
        <v>1</v>
      </c>
      <c r="I346">
        <v>1</v>
      </c>
      <c r="J346" t="s">
        <v>90</v>
      </c>
      <c r="K346">
        <v>618</v>
      </c>
      <c r="M346">
        <v>2008</v>
      </c>
      <c r="N346">
        <v>1</v>
      </c>
      <c r="O346" t="s">
        <v>39</v>
      </c>
      <c r="P346">
        <v>56</v>
      </c>
      <c r="Q346" t="s">
        <v>40</v>
      </c>
      <c r="U346" s="1">
        <v>42058</v>
      </c>
      <c r="V346">
        <v>289950</v>
      </c>
      <c r="W346" s="1">
        <v>41841</v>
      </c>
      <c r="X346">
        <v>275000</v>
      </c>
      <c r="Y346" t="s">
        <v>160</v>
      </c>
      <c r="Z346" t="s">
        <v>42</v>
      </c>
      <c r="AA346">
        <v>732221</v>
      </c>
      <c r="AB346" t="s">
        <v>161</v>
      </c>
      <c r="AC346" t="s">
        <v>44</v>
      </c>
      <c r="AD346" t="s">
        <v>45</v>
      </c>
      <c r="AE346">
        <v>47.615603</v>
      </c>
      <c r="AF346">
        <v>-122.351696</v>
      </c>
      <c r="AG346" t="b">
        <v>0</v>
      </c>
      <c r="AH346" t="str">
        <f>VLOOKUP(C346,Sheet1!A$2:$F$381,3,FALSE)</f>
        <v>Belltown</v>
      </c>
    </row>
    <row r="347" spans="1:34" x14ac:dyDescent="0.35">
      <c r="A347" t="s">
        <v>33</v>
      </c>
      <c r="B347" t="s">
        <v>53</v>
      </c>
      <c r="C347" t="s">
        <v>589</v>
      </c>
      <c r="D347" t="s">
        <v>36</v>
      </c>
      <c r="E347" t="s">
        <v>37</v>
      </c>
      <c r="F347">
        <v>98103</v>
      </c>
      <c r="G347">
        <v>279950</v>
      </c>
      <c r="H347">
        <v>1</v>
      </c>
      <c r="I347">
        <v>1</v>
      </c>
      <c r="J347" t="s">
        <v>122</v>
      </c>
      <c r="K347">
        <v>498</v>
      </c>
      <c r="M347">
        <v>1987</v>
      </c>
      <c r="N347">
        <v>1</v>
      </c>
      <c r="O347" t="s">
        <v>39</v>
      </c>
      <c r="P347">
        <v>4</v>
      </c>
      <c r="Q347" t="s">
        <v>40</v>
      </c>
      <c r="V347">
        <v>279950</v>
      </c>
      <c r="W347" s="1">
        <v>39001</v>
      </c>
      <c r="X347">
        <v>260000</v>
      </c>
      <c r="Y347" t="s">
        <v>590</v>
      </c>
      <c r="Z347" t="s">
        <v>42</v>
      </c>
      <c r="AA347">
        <v>752763</v>
      </c>
      <c r="AB347" t="s">
        <v>591</v>
      </c>
      <c r="AC347" t="s">
        <v>44</v>
      </c>
      <c r="AD347" t="s">
        <v>45</v>
      </c>
      <c r="AE347">
        <v>47.648373999999997</v>
      </c>
      <c r="AF347">
        <v>-122.336714</v>
      </c>
      <c r="AG347" t="b">
        <v>0</v>
      </c>
      <c r="AH347" t="str">
        <f>VLOOKUP(C347,Sheet1!A$2:$F$381,3,FALSE)</f>
        <v>Wallingford</v>
      </c>
    </row>
    <row r="348" spans="1:34" x14ac:dyDescent="0.35">
      <c r="A348" t="s">
        <v>33</v>
      </c>
      <c r="B348" t="s">
        <v>53</v>
      </c>
      <c r="C348" t="s">
        <v>877</v>
      </c>
      <c r="D348" t="s">
        <v>36</v>
      </c>
      <c r="E348" t="s">
        <v>37</v>
      </c>
      <c r="F348">
        <v>98122</v>
      </c>
      <c r="G348">
        <v>275000</v>
      </c>
      <c r="H348">
        <v>2</v>
      </c>
      <c r="I348">
        <v>1.5</v>
      </c>
      <c r="J348" t="s">
        <v>63</v>
      </c>
      <c r="K348">
        <v>1051</v>
      </c>
      <c r="M348">
        <v>2002</v>
      </c>
      <c r="N348">
        <v>1</v>
      </c>
      <c r="O348" t="s">
        <v>39</v>
      </c>
      <c r="P348">
        <v>132</v>
      </c>
      <c r="Q348" t="s">
        <v>40</v>
      </c>
      <c r="V348">
        <v>275000</v>
      </c>
      <c r="W348" s="1">
        <v>38506</v>
      </c>
      <c r="X348">
        <v>240950</v>
      </c>
      <c r="Y348" t="s">
        <v>878</v>
      </c>
      <c r="Z348" t="s">
        <v>42</v>
      </c>
      <c r="AA348">
        <v>705731</v>
      </c>
      <c r="AB348" t="s">
        <v>248</v>
      </c>
      <c r="AC348" t="s">
        <v>44</v>
      </c>
      <c r="AD348" t="s">
        <v>45</v>
      </c>
      <c r="AE348">
        <v>47.601343999999997</v>
      </c>
      <c r="AF348">
        <v>-122.312321</v>
      </c>
      <c r="AG348" t="b">
        <v>0</v>
      </c>
      <c r="AH348" t="str">
        <f>VLOOKUP(C348,Sheet1!A$2:$F$381,3,FALSE)</f>
        <v>Central District</v>
      </c>
    </row>
    <row r="349" spans="1:34" x14ac:dyDescent="0.35">
      <c r="A349" t="s">
        <v>33</v>
      </c>
      <c r="B349" t="s">
        <v>53</v>
      </c>
      <c r="C349" t="s">
        <v>935</v>
      </c>
      <c r="D349" t="s">
        <v>36</v>
      </c>
      <c r="E349" t="s">
        <v>37</v>
      </c>
      <c r="F349">
        <v>98104</v>
      </c>
      <c r="G349">
        <v>275000</v>
      </c>
      <c r="H349">
        <v>1</v>
      </c>
      <c r="I349">
        <v>1</v>
      </c>
      <c r="J349" t="s">
        <v>59</v>
      </c>
      <c r="K349">
        <v>610</v>
      </c>
      <c r="M349">
        <v>1950</v>
      </c>
      <c r="N349">
        <v>0</v>
      </c>
      <c r="P349">
        <v>384</v>
      </c>
      <c r="Q349" t="s">
        <v>40</v>
      </c>
      <c r="U349" s="1">
        <v>41872</v>
      </c>
      <c r="V349">
        <v>445000</v>
      </c>
      <c r="W349" s="1">
        <v>39265</v>
      </c>
      <c r="X349">
        <v>244950</v>
      </c>
      <c r="Y349" t="s">
        <v>936</v>
      </c>
      <c r="Z349" t="s">
        <v>42</v>
      </c>
      <c r="AA349">
        <v>594501</v>
      </c>
      <c r="AB349" t="s">
        <v>937</v>
      </c>
      <c r="AC349" t="s">
        <v>44</v>
      </c>
      <c r="AD349" t="s">
        <v>45</v>
      </c>
      <c r="AE349">
        <v>47.609972999999997</v>
      </c>
      <c r="AF349">
        <v>-122.325261</v>
      </c>
      <c r="AG349" t="b">
        <v>0</v>
      </c>
      <c r="AH349" t="str">
        <f>VLOOKUP(C349,Sheet1!A$2:$F$381,3,FALSE)</f>
        <v>Central District</v>
      </c>
    </row>
    <row r="350" spans="1:34" x14ac:dyDescent="0.35">
      <c r="A350" t="s">
        <v>33</v>
      </c>
      <c r="B350" t="s">
        <v>53</v>
      </c>
      <c r="C350" t="s">
        <v>835</v>
      </c>
      <c r="D350" t="s">
        <v>36</v>
      </c>
      <c r="E350" t="s">
        <v>37</v>
      </c>
      <c r="F350">
        <v>98144</v>
      </c>
      <c r="G350">
        <v>270000</v>
      </c>
      <c r="H350">
        <v>2</v>
      </c>
      <c r="I350">
        <v>1</v>
      </c>
      <c r="J350" t="s">
        <v>266</v>
      </c>
      <c r="K350">
        <v>849</v>
      </c>
      <c r="M350">
        <v>2004</v>
      </c>
      <c r="N350">
        <v>1</v>
      </c>
      <c r="O350" t="s">
        <v>39</v>
      </c>
      <c r="P350">
        <v>54</v>
      </c>
      <c r="Q350" t="s">
        <v>40</v>
      </c>
      <c r="U350" s="1">
        <v>42053</v>
      </c>
      <c r="V350">
        <v>300000</v>
      </c>
      <c r="W350" s="1">
        <v>39395</v>
      </c>
      <c r="X350">
        <v>269000</v>
      </c>
      <c r="Y350" t="s">
        <v>836</v>
      </c>
      <c r="Z350" t="s">
        <v>42</v>
      </c>
      <c r="AA350">
        <v>732899</v>
      </c>
      <c r="AB350" t="s">
        <v>837</v>
      </c>
      <c r="AC350" t="s">
        <v>44</v>
      </c>
      <c r="AD350" t="s">
        <v>45</v>
      </c>
      <c r="AE350">
        <v>47.598976999999998</v>
      </c>
      <c r="AF350">
        <v>-122.29468900000001</v>
      </c>
      <c r="AG350" t="b">
        <v>0</v>
      </c>
      <c r="AH350" t="str">
        <f>VLOOKUP(C350,Sheet1!A$2:$F$381,3,FALSE)</f>
        <v>Central Area</v>
      </c>
    </row>
    <row r="351" spans="1:34" x14ac:dyDescent="0.35">
      <c r="A351" t="s">
        <v>33</v>
      </c>
      <c r="B351" t="s">
        <v>53</v>
      </c>
      <c r="C351" t="s">
        <v>551</v>
      </c>
      <c r="D351" t="s">
        <v>36</v>
      </c>
      <c r="E351" t="s">
        <v>37</v>
      </c>
      <c r="F351">
        <v>98112</v>
      </c>
      <c r="G351">
        <v>269950</v>
      </c>
      <c r="H351">
        <v>1</v>
      </c>
      <c r="I351">
        <v>1</v>
      </c>
      <c r="J351" t="s">
        <v>86</v>
      </c>
      <c r="K351">
        <v>1043</v>
      </c>
      <c r="M351">
        <v>1907</v>
      </c>
      <c r="N351">
        <v>0</v>
      </c>
      <c r="P351">
        <v>3</v>
      </c>
      <c r="Q351" t="s">
        <v>40</v>
      </c>
      <c r="V351">
        <v>269950</v>
      </c>
      <c r="Y351" t="s">
        <v>552</v>
      </c>
      <c r="Z351" t="s">
        <v>42</v>
      </c>
      <c r="AA351">
        <v>750996</v>
      </c>
      <c r="AB351" t="s">
        <v>445</v>
      </c>
      <c r="AC351" t="s">
        <v>44</v>
      </c>
      <c r="AD351" t="s">
        <v>45</v>
      </c>
      <c r="AE351">
        <v>47.622112000000001</v>
      </c>
      <c r="AF351">
        <v>-122.31394899999999</v>
      </c>
      <c r="AG351" t="b">
        <v>0</v>
      </c>
      <c r="AH351" t="str">
        <f>VLOOKUP(C351,Sheet1!A$2:$F$381,3,FALSE)</f>
        <v>Capitol Hill</v>
      </c>
    </row>
    <row r="352" spans="1:34" x14ac:dyDescent="0.35">
      <c r="A352" t="s">
        <v>33</v>
      </c>
      <c r="B352" t="s">
        <v>53</v>
      </c>
      <c r="C352" t="s">
        <v>940</v>
      </c>
      <c r="D352" t="s">
        <v>36</v>
      </c>
      <c r="E352" t="s">
        <v>37</v>
      </c>
      <c r="F352">
        <v>98101</v>
      </c>
      <c r="G352">
        <v>269000</v>
      </c>
      <c r="H352">
        <v>1</v>
      </c>
      <c r="I352">
        <v>1</v>
      </c>
      <c r="J352" t="s">
        <v>55</v>
      </c>
      <c r="K352">
        <v>630</v>
      </c>
      <c r="M352">
        <v>1913</v>
      </c>
      <c r="N352">
        <v>0</v>
      </c>
      <c r="P352">
        <v>8</v>
      </c>
      <c r="Q352" t="s">
        <v>40</v>
      </c>
      <c r="V352">
        <v>269000</v>
      </c>
      <c r="W352" s="1">
        <v>41075</v>
      </c>
      <c r="X352">
        <v>170000</v>
      </c>
      <c r="Y352" t="s">
        <v>941</v>
      </c>
      <c r="Z352" t="s">
        <v>42</v>
      </c>
      <c r="AA352">
        <v>746568</v>
      </c>
      <c r="AB352" t="s">
        <v>533</v>
      </c>
      <c r="AC352" t="s">
        <v>44</v>
      </c>
      <c r="AD352" t="s">
        <v>45</v>
      </c>
      <c r="AE352">
        <v>47.610171999999999</v>
      </c>
      <c r="AF352">
        <v>-122.338655</v>
      </c>
      <c r="AG352" t="b">
        <v>0</v>
      </c>
      <c r="AH352" t="str">
        <f>VLOOKUP(C352,Sheet1!A$2:$F$381,3,FALSE)</f>
        <v>Belltown</v>
      </c>
    </row>
    <row r="353" spans="1:34" x14ac:dyDescent="0.35">
      <c r="A353" t="s">
        <v>33</v>
      </c>
      <c r="B353" t="s">
        <v>53</v>
      </c>
      <c r="C353" t="s">
        <v>531</v>
      </c>
      <c r="D353" t="s">
        <v>36</v>
      </c>
      <c r="E353" t="s">
        <v>37</v>
      </c>
      <c r="F353">
        <v>98102</v>
      </c>
      <c r="G353">
        <v>265000</v>
      </c>
      <c r="H353">
        <v>1</v>
      </c>
      <c r="I353">
        <v>1</v>
      </c>
      <c r="J353" t="s">
        <v>86</v>
      </c>
      <c r="K353">
        <v>780</v>
      </c>
      <c r="L353">
        <v>21600</v>
      </c>
      <c r="M353">
        <v>1967</v>
      </c>
      <c r="N353">
        <v>1</v>
      </c>
      <c r="P353">
        <v>13</v>
      </c>
      <c r="Q353" t="s">
        <v>40</v>
      </c>
      <c r="V353">
        <v>265000</v>
      </c>
      <c r="W353" s="1">
        <v>35849</v>
      </c>
      <c r="X353">
        <v>95000</v>
      </c>
      <c r="Y353" t="s">
        <v>532</v>
      </c>
      <c r="Z353" t="s">
        <v>42</v>
      </c>
      <c r="AA353">
        <v>747087</v>
      </c>
      <c r="AB353" t="s">
        <v>533</v>
      </c>
      <c r="AC353" t="s">
        <v>44</v>
      </c>
      <c r="AD353" t="s">
        <v>45</v>
      </c>
      <c r="AE353">
        <v>47.622306999999999</v>
      </c>
      <c r="AF353">
        <v>-122.327506</v>
      </c>
      <c r="AG353" t="b">
        <v>0</v>
      </c>
      <c r="AH353" t="str">
        <f>VLOOKUP(C353,Sheet1!A$2:$F$381,3,FALSE)</f>
        <v>Capitol Hill</v>
      </c>
    </row>
    <row r="354" spans="1:34" x14ac:dyDescent="0.35">
      <c r="A354" t="s">
        <v>33</v>
      </c>
      <c r="B354" t="s">
        <v>53</v>
      </c>
      <c r="C354" t="s">
        <v>474</v>
      </c>
      <c r="D354" t="s">
        <v>36</v>
      </c>
      <c r="E354" t="s">
        <v>37</v>
      </c>
      <c r="F354">
        <v>98107</v>
      </c>
      <c r="G354">
        <v>259350</v>
      </c>
      <c r="H354">
        <v>1</v>
      </c>
      <c r="I354">
        <v>1</v>
      </c>
      <c r="J354" t="s">
        <v>78</v>
      </c>
      <c r="K354">
        <v>540</v>
      </c>
      <c r="M354">
        <v>2007</v>
      </c>
      <c r="N354">
        <v>1</v>
      </c>
      <c r="O354" t="s">
        <v>39</v>
      </c>
      <c r="P354">
        <v>9</v>
      </c>
      <c r="Q354" t="s">
        <v>40</v>
      </c>
      <c r="V354">
        <v>259350</v>
      </c>
      <c r="W354" s="1">
        <v>39310</v>
      </c>
      <c r="X354">
        <v>263900</v>
      </c>
      <c r="Y354" t="s">
        <v>475</v>
      </c>
      <c r="Z354" t="s">
        <v>42</v>
      </c>
      <c r="AA354">
        <v>750028</v>
      </c>
      <c r="AB354" t="s">
        <v>476</v>
      </c>
      <c r="AC354" t="s">
        <v>44</v>
      </c>
      <c r="AD354" t="s">
        <v>45</v>
      </c>
      <c r="AE354">
        <v>47.667616000000002</v>
      </c>
      <c r="AF354">
        <v>-122.38260200000001</v>
      </c>
      <c r="AG354" t="b">
        <v>0</v>
      </c>
      <c r="AH354" t="str">
        <f>VLOOKUP(C354,Sheet1!A$2:$F$381,3,FALSE)</f>
        <v>Ballard</v>
      </c>
    </row>
    <row r="355" spans="1:34" x14ac:dyDescent="0.35">
      <c r="A355" t="s">
        <v>33</v>
      </c>
      <c r="B355" t="s">
        <v>53</v>
      </c>
      <c r="C355" t="s">
        <v>685</v>
      </c>
      <c r="D355" t="s">
        <v>36</v>
      </c>
      <c r="E355" t="s">
        <v>37</v>
      </c>
      <c r="F355">
        <v>98121</v>
      </c>
      <c r="G355">
        <v>255000</v>
      </c>
      <c r="H355">
        <v>1</v>
      </c>
      <c r="I355">
        <v>1</v>
      </c>
      <c r="J355" t="s">
        <v>90</v>
      </c>
      <c r="K355">
        <v>623</v>
      </c>
      <c r="L355">
        <v>28800</v>
      </c>
      <c r="M355">
        <v>1998</v>
      </c>
      <c r="N355">
        <v>0</v>
      </c>
      <c r="P355">
        <v>10</v>
      </c>
      <c r="Q355" t="s">
        <v>40</v>
      </c>
      <c r="V355">
        <v>255000</v>
      </c>
      <c r="W355" s="1">
        <v>39700</v>
      </c>
      <c r="X355">
        <v>207000</v>
      </c>
      <c r="Y355" t="s">
        <v>686</v>
      </c>
      <c r="Z355" t="s">
        <v>42</v>
      </c>
      <c r="AA355">
        <v>743428</v>
      </c>
      <c r="AB355" t="s">
        <v>348</v>
      </c>
      <c r="AC355" t="s">
        <v>44</v>
      </c>
      <c r="AD355" t="s">
        <v>45</v>
      </c>
      <c r="AE355">
        <v>47.614001000000002</v>
      </c>
      <c r="AF355">
        <v>-122.34903199999999</v>
      </c>
      <c r="AG355" t="b">
        <v>0</v>
      </c>
      <c r="AH355" t="str">
        <f>VLOOKUP(C355,Sheet1!A$2:$F$381,3,FALSE)</f>
        <v>Belltown</v>
      </c>
    </row>
    <row r="356" spans="1:34" x14ac:dyDescent="0.35">
      <c r="A356" t="s">
        <v>33</v>
      </c>
      <c r="B356" t="s">
        <v>53</v>
      </c>
      <c r="C356" t="s">
        <v>165</v>
      </c>
      <c r="D356" t="s">
        <v>36</v>
      </c>
      <c r="E356" t="s">
        <v>37</v>
      </c>
      <c r="F356">
        <v>98109</v>
      </c>
      <c r="G356">
        <v>249998</v>
      </c>
      <c r="H356">
        <v>1</v>
      </c>
      <c r="I356">
        <v>1</v>
      </c>
      <c r="J356" t="s">
        <v>148</v>
      </c>
      <c r="K356">
        <v>565</v>
      </c>
      <c r="M356">
        <v>1930</v>
      </c>
      <c r="N356">
        <v>0</v>
      </c>
      <c r="P356">
        <v>24</v>
      </c>
      <c r="Q356" t="s">
        <v>40</v>
      </c>
      <c r="V356">
        <v>249998</v>
      </c>
      <c r="W356" s="1">
        <v>39384</v>
      </c>
      <c r="X356">
        <v>260000</v>
      </c>
      <c r="Y356" t="s">
        <v>166</v>
      </c>
      <c r="Z356" t="s">
        <v>42</v>
      </c>
      <c r="AA356">
        <v>742295</v>
      </c>
      <c r="AB356" t="s">
        <v>167</v>
      </c>
      <c r="AC356" t="s">
        <v>44</v>
      </c>
      <c r="AD356" t="s">
        <v>45</v>
      </c>
      <c r="AE356">
        <v>47.619340999999999</v>
      </c>
      <c r="AF356">
        <v>-122.353765</v>
      </c>
      <c r="AG356" t="b">
        <v>0</v>
      </c>
      <c r="AH356" t="str">
        <f>VLOOKUP(C356,Sheet1!A$2:$F$381,3,FALSE)</f>
        <v>Belltown</v>
      </c>
    </row>
    <row r="357" spans="1:34" x14ac:dyDescent="0.35">
      <c r="A357" t="s">
        <v>33</v>
      </c>
      <c r="B357" t="s">
        <v>53</v>
      </c>
      <c r="C357" t="s">
        <v>336</v>
      </c>
      <c r="D357" t="s">
        <v>36</v>
      </c>
      <c r="E357" t="s">
        <v>37</v>
      </c>
      <c r="F357">
        <v>98121</v>
      </c>
      <c r="G357">
        <v>239000</v>
      </c>
      <c r="H357">
        <v>0</v>
      </c>
      <c r="I357">
        <v>1</v>
      </c>
      <c r="J357" t="s">
        <v>90</v>
      </c>
      <c r="K357">
        <v>447</v>
      </c>
      <c r="M357">
        <v>2008</v>
      </c>
      <c r="N357">
        <v>1</v>
      </c>
      <c r="O357" t="s">
        <v>39</v>
      </c>
      <c r="P357">
        <v>36</v>
      </c>
      <c r="Q357" t="s">
        <v>40</v>
      </c>
      <c r="V357">
        <v>239000</v>
      </c>
      <c r="W357" s="1">
        <v>39464</v>
      </c>
      <c r="X357">
        <v>199000</v>
      </c>
      <c r="Y357" t="s">
        <v>337</v>
      </c>
      <c r="Z357" t="s">
        <v>42</v>
      </c>
      <c r="AA357">
        <v>739167</v>
      </c>
      <c r="AB357" t="s">
        <v>338</v>
      </c>
      <c r="AC357" t="s">
        <v>44</v>
      </c>
      <c r="AD357" t="s">
        <v>45</v>
      </c>
      <c r="AE357">
        <v>47.615603</v>
      </c>
      <c r="AF357">
        <v>-122.351696</v>
      </c>
      <c r="AG357" t="b">
        <v>0</v>
      </c>
      <c r="AH357" t="str">
        <f>VLOOKUP(C357,Sheet1!A$2:$F$381,3,FALSE)</f>
        <v>Belltown</v>
      </c>
    </row>
    <row r="358" spans="1:34" x14ac:dyDescent="0.35">
      <c r="A358" t="s">
        <v>33</v>
      </c>
      <c r="B358" t="s">
        <v>53</v>
      </c>
      <c r="C358" t="s">
        <v>882</v>
      </c>
      <c r="D358" t="s">
        <v>36</v>
      </c>
      <c r="E358" t="s">
        <v>37</v>
      </c>
      <c r="F358">
        <v>98104</v>
      </c>
      <c r="G358">
        <v>236900</v>
      </c>
      <c r="H358">
        <v>1</v>
      </c>
      <c r="I358">
        <v>1</v>
      </c>
      <c r="J358" t="s">
        <v>850</v>
      </c>
      <c r="K358">
        <v>584</v>
      </c>
      <c r="L358">
        <v>19348</v>
      </c>
      <c r="M358">
        <v>2001</v>
      </c>
      <c r="N358">
        <v>1</v>
      </c>
      <c r="O358" t="s">
        <v>39</v>
      </c>
      <c r="P358">
        <v>48</v>
      </c>
      <c r="Q358" t="s">
        <v>40</v>
      </c>
      <c r="V358">
        <v>236900</v>
      </c>
      <c r="W358" s="1">
        <v>39184</v>
      </c>
      <c r="X358">
        <v>239950</v>
      </c>
      <c r="Y358" t="s">
        <v>883</v>
      </c>
      <c r="Z358" t="s">
        <v>42</v>
      </c>
      <c r="AA358">
        <v>734502</v>
      </c>
      <c r="AB358" t="s">
        <v>693</v>
      </c>
      <c r="AC358" t="s">
        <v>44</v>
      </c>
      <c r="AD358" t="s">
        <v>45</v>
      </c>
      <c r="AE358">
        <v>47.601357999999998</v>
      </c>
      <c r="AF358">
        <v>-122.32726</v>
      </c>
      <c r="AG358" t="b">
        <v>0</v>
      </c>
      <c r="AH358" t="str">
        <f>VLOOKUP(C358,Sheet1!A$2:$F$381,3,FALSE)</f>
        <v>Belltown</v>
      </c>
    </row>
    <row r="359" spans="1:34" x14ac:dyDescent="0.35">
      <c r="A359" t="s">
        <v>33</v>
      </c>
      <c r="B359" t="s">
        <v>53</v>
      </c>
      <c r="C359" t="s">
        <v>728</v>
      </c>
      <c r="D359" t="s">
        <v>36</v>
      </c>
      <c r="E359" t="s">
        <v>37</v>
      </c>
      <c r="F359">
        <v>98122</v>
      </c>
      <c r="G359">
        <v>229950</v>
      </c>
      <c r="H359">
        <v>0</v>
      </c>
      <c r="I359">
        <v>1</v>
      </c>
      <c r="J359" t="s">
        <v>86</v>
      </c>
      <c r="K359">
        <v>556</v>
      </c>
      <c r="L359">
        <v>16137</v>
      </c>
      <c r="M359">
        <v>2000</v>
      </c>
      <c r="N359">
        <v>1</v>
      </c>
      <c r="O359" t="s">
        <v>39</v>
      </c>
      <c r="P359">
        <v>35</v>
      </c>
      <c r="Q359" t="s">
        <v>40</v>
      </c>
      <c r="U359" s="1">
        <v>42064</v>
      </c>
      <c r="V359">
        <v>235000</v>
      </c>
      <c r="W359" s="1">
        <v>38855</v>
      </c>
      <c r="X359">
        <v>212500</v>
      </c>
      <c r="Y359" t="s">
        <v>729</v>
      </c>
      <c r="Z359" t="s">
        <v>42</v>
      </c>
      <c r="AA359">
        <v>739640</v>
      </c>
      <c r="AB359" t="s">
        <v>309</v>
      </c>
      <c r="AC359" t="s">
        <v>44</v>
      </c>
      <c r="AD359" t="s">
        <v>45</v>
      </c>
      <c r="AE359">
        <v>47.618949999999998</v>
      </c>
      <c r="AF359">
        <v>-122.32317</v>
      </c>
      <c r="AG359" t="b">
        <v>0</v>
      </c>
      <c r="AH359" t="str">
        <f>VLOOKUP(C359,Sheet1!A$2:$F$381,3,FALSE)</f>
        <v>Central District</v>
      </c>
    </row>
    <row r="360" spans="1:34" x14ac:dyDescent="0.35">
      <c r="A360" t="s">
        <v>33</v>
      </c>
      <c r="B360" t="s">
        <v>53</v>
      </c>
      <c r="C360" t="s">
        <v>546</v>
      </c>
      <c r="D360" t="s">
        <v>36</v>
      </c>
      <c r="E360" t="s">
        <v>37</v>
      </c>
      <c r="F360">
        <v>98105</v>
      </c>
      <c r="G360">
        <v>229000</v>
      </c>
      <c r="H360">
        <v>2</v>
      </c>
      <c r="I360">
        <v>1</v>
      </c>
      <c r="J360" t="s">
        <v>381</v>
      </c>
      <c r="K360">
        <v>850</v>
      </c>
      <c r="M360">
        <v>1928</v>
      </c>
      <c r="N360">
        <v>0</v>
      </c>
      <c r="P360">
        <v>7</v>
      </c>
      <c r="Q360" t="s">
        <v>40</v>
      </c>
      <c r="V360">
        <v>229000</v>
      </c>
      <c r="Y360" t="s">
        <v>547</v>
      </c>
      <c r="Z360" t="s">
        <v>42</v>
      </c>
      <c r="AA360">
        <v>746425</v>
      </c>
      <c r="AB360" t="s">
        <v>120</v>
      </c>
      <c r="AC360" t="s">
        <v>44</v>
      </c>
      <c r="AD360" t="s">
        <v>45</v>
      </c>
      <c r="AE360">
        <v>47.671453</v>
      </c>
      <c r="AF360">
        <v>-122.312276</v>
      </c>
      <c r="AG360" t="b">
        <v>0</v>
      </c>
      <c r="AH360" t="str">
        <f>VLOOKUP(C360,Sheet1!A$2:$F$381,3,FALSE)</f>
        <v>Wallingford</v>
      </c>
    </row>
    <row r="361" spans="1:34" x14ac:dyDescent="0.35">
      <c r="A361" t="s">
        <v>33</v>
      </c>
      <c r="B361" t="s">
        <v>53</v>
      </c>
      <c r="C361" t="s">
        <v>610</v>
      </c>
      <c r="D361" t="s">
        <v>36</v>
      </c>
      <c r="E361" t="s">
        <v>37</v>
      </c>
      <c r="F361">
        <v>98101</v>
      </c>
      <c r="G361">
        <v>228300</v>
      </c>
      <c r="H361">
        <v>1</v>
      </c>
      <c r="I361">
        <v>1</v>
      </c>
      <c r="J361" t="s">
        <v>59</v>
      </c>
      <c r="K361">
        <v>609</v>
      </c>
      <c r="M361">
        <v>1960</v>
      </c>
      <c r="N361">
        <v>0</v>
      </c>
      <c r="P361">
        <v>12</v>
      </c>
      <c r="Q361" t="s">
        <v>40</v>
      </c>
      <c r="V361">
        <v>228300</v>
      </c>
      <c r="W361" s="1">
        <v>39266</v>
      </c>
      <c r="X361">
        <v>237500</v>
      </c>
      <c r="Y361" t="s">
        <v>611</v>
      </c>
      <c r="Z361" t="s">
        <v>42</v>
      </c>
      <c r="AA361">
        <v>748944</v>
      </c>
      <c r="AB361" t="s">
        <v>88</v>
      </c>
      <c r="AC361" t="s">
        <v>44</v>
      </c>
      <c r="AD361" t="s">
        <v>45</v>
      </c>
      <c r="AE361">
        <v>47.611443000000001</v>
      </c>
      <c r="AF361">
        <v>-122.32595000000001</v>
      </c>
      <c r="AG361" t="b">
        <v>0</v>
      </c>
      <c r="AH361" t="str">
        <f>VLOOKUP(C361,Sheet1!A$2:$F$381,3,FALSE)</f>
        <v>Central District</v>
      </c>
    </row>
    <row r="362" spans="1:34" x14ac:dyDescent="0.35">
      <c r="A362" t="s">
        <v>33</v>
      </c>
      <c r="B362" t="s">
        <v>53</v>
      </c>
      <c r="C362" t="s">
        <v>677</v>
      </c>
      <c r="D362" t="s">
        <v>36</v>
      </c>
      <c r="E362" t="s">
        <v>37</v>
      </c>
      <c r="F362">
        <v>98109</v>
      </c>
      <c r="G362">
        <v>227500</v>
      </c>
      <c r="H362">
        <v>1</v>
      </c>
      <c r="I362">
        <v>1</v>
      </c>
      <c r="J362" t="s">
        <v>148</v>
      </c>
      <c r="K362">
        <v>700</v>
      </c>
      <c r="M362">
        <v>1926</v>
      </c>
      <c r="N362">
        <v>1</v>
      </c>
      <c r="O362" t="s">
        <v>39</v>
      </c>
      <c r="P362">
        <v>8</v>
      </c>
      <c r="Q362" t="s">
        <v>40</v>
      </c>
      <c r="V362">
        <v>227500</v>
      </c>
      <c r="Y362" t="s">
        <v>678</v>
      </c>
      <c r="Z362" t="s">
        <v>42</v>
      </c>
      <c r="AA362">
        <v>750840</v>
      </c>
      <c r="AB362" t="s">
        <v>114</v>
      </c>
      <c r="AC362" t="s">
        <v>44</v>
      </c>
      <c r="AD362" t="s">
        <v>45</v>
      </c>
      <c r="AE362">
        <v>47.633885999999997</v>
      </c>
      <c r="AF362">
        <v>-122.346324</v>
      </c>
      <c r="AG362" t="b">
        <v>0</v>
      </c>
      <c r="AH362" t="str">
        <f>VLOOKUP(C362,Sheet1!A$2:$F$381,3,FALSE)</f>
        <v>Queen Anne</v>
      </c>
    </row>
    <row r="363" spans="1:34" x14ac:dyDescent="0.35">
      <c r="A363" t="s">
        <v>33</v>
      </c>
      <c r="B363" t="s">
        <v>53</v>
      </c>
      <c r="C363" t="s">
        <v>394</v>
      </c>
      <c r="D363" t="s">
        <v>36</v>
      </c>
      <c r="E363" t="s">
        <v>37</v>
      </c>
      <c r="F363">
        <v>98107</v>
      </c>
      <c r="G363">
        <v>225500</v>
      </c>
      <c r="H363">
        <v>2</v>
      </c>
      <c r="I363">
        <v>1</v>
      </c>
      <c r="J363" t="s">
        <v>78</v>
      </c>
      <c r="K363">
        <v>650</v>
      </c>
      <c r="M363">
        <v>1988</v>
      </c>
      <c r="N363">
        <v>1</v>
      </c>
      <c r="O363" t="s">
        <v>39</v>
      </c>
      <c r="P363">
        <v>131</v>
      </c>
      <c r="Q363" t="s">
        <v>40</v>
      </c>
      <c r="U363" s="1">
        <v>42026</v>
      </c>
      <c r="V363">
        <v>246750</v>
      </c>
      <c r="W363" s="1">
        <v>39321</v>
      </c>
      <c r="X363">
        <v>254900</v>
      </c>
      <c r="Y363" t="s">
        <v>395</v>
      </c>
      <c r="Z363" t="s">
        <v>42</v>
      </c>
      <c r="AA363">
        <v>712858</v>
      </c>
      <c r="AB363" t="s">
        <v>92</v>
      </c>
      <c r="AC363" t="s">
        <v>44</v>
      </c>
      <c r="AD363" t="s">
        <v>45</v>
      </c>
      <c r="AE363">
        <v>47.671146999999998</v>
      </c>
      <c r="AF363">
        <v>-122.392353</v>
      </c>
      <c r="AG363" t="b">
        <v>0</v>
      </c>
      <c r="AH363" t="str">
        <f>VLOOKUP(C363,Sheet1!A$2:$F$381,3,FALSE)</f>
        <v>Ballard</v>
      </c>
    </row>
    <row r="364" spans="1:34" x14ac:dyDescent="0.35">
      <c r="A364" t="s">
        <v>33</v>
      </c>
      <c r="B364" t="s">
        <v>53</v>
      </c>
      <c r="C364" t="s">
        <v>77</v>
      </c>
      <c r="D364" t="s">
        <v>36</v>
      </c>
      <c r="E364" t="s">
        <v>37</v>
      </c>
      <c r="F364">
        <v>98107</v>
      </c>
      <c r="G364">
        <v>225000</v>
      </c>
      <c r="H364">
        <v>0</v>
      </c>
      <c r="I364">
        <v>1</v>
      </c>
      <c r="J364" t="s">
        <v>78</v>
      </c>
      <c r="K364">
        <v>458</v>
      </c>
      <c r="M364">
        <v>2003</v>
      </c>
      <c r="N364">
        <v>1</v>
      </c>
      <c r="O364" t="s">
        <v>39</v>
      </c>
      <c r="P364">
        <v>24</v>
      </c>
      <c r="Q364" t="s">
        <v>40</v>
      </c>
      <c r="V364">
        <v>225000</v>
      </c>
      <c r="W364" s="1">
        <v>39483</v>
      </c>
      <c r="X364">
        <v>209000</v>
      </c>
      <c r="Y364" t="s">
        <v>79</v>
      </c>
      <c r="Z364" t="s">
        <v>42</v>
      </c>
      <c r="AA364">
        <v>743618</v>
      </c>
      <c r="AB364" t="s">
        <v>80</v>
      </c>
      <c r="AC364" t="s">
        <v>44</v>
      </c>
      <c r="AD364" t="s">
        <v>45</v>
      </c>
      <c r="AE364">
        <v>47.669806000000001</v>
      </c>
      <c r="AF364">
        <v>-122.378281</v>
      </c>
      <c r="AG364" t="b">
        <v>0</v>
      </c>
      <c r="AH364" t="str">
        <f>VLOOKUP(C364,Sheet1!A$2:$F$381,3,FALSE)</f>
        <v>Ballard</v>
      </c>
    </row>
    <row r="365" spans="1:34" x14ac:dyDescent="0.35">
      <c r="A365" t="s">
        <v>33</v>
      </c>
      <c r="B365" t="s">
        <v>53</v>
      </c>
      <c r="C365" t="s">
        <v>612</v>
      </c>
      <c r="D365" t="s">
        <v>36</v>
      </c>
      <c r="E365" t="s">
        <v>37</v>
      </c>
      <c r="F365">
        <v>98102</v>
      </c>
      <c r="G365">
        <v>224500</v>
      </c>
      <c r="H365">
        <v>1</v>
      </c>
      <c r="I365">
        <v>1</v>
      </c>
      <c r="J365" t="s">
        <v>86</v>
      </c>
      <c r="K365">
        <v>522</v>
      </c>
      <c r="M365">
        <v>1991</v>
      </c>
      <c r="N365">
        <v>1</v>
      </c>
      <c r="O365" t="s">
        <v>39</v>
      </c>
      <c r="P365">
        <v>9</v>
      </c>
      <c r="Q365" t="s">
        <v>40</v>
      </c>
      <c r="V365">
        <v>224500</v>
      </c>
      <c r="W365" s="1">
        <v>41088</v>
      </c>
      <c r="X365">
        <v>165000</v>
      </c>
      <c r="Y365" t="s">
        <v>613</v>
      </c>
      <c r="Z365" t="s">
        <v>42</v>
      </c>
      <c r="AA365">
        <v>744673</v>
      </c>
      <c r="AB365" t="s">
        <v>92</v>
      </c>
      <c r="AC365" t="s">
        <v>44</v>
      </c>
      <c r="AD365" t="s">
        <v>45</v>
      </c>
      <c r="AE365">
        <v>47.624034999999999</v>
      </c>
      <c r="AF365">
        <v>-122.327516</v>
      </c>
      <c r="AG365" t="b">
        <v>0</v>
      </c>
      <c r="AH365" t="str">
        <f>VLOOKUP(C365,Sheet1!A$2:$F$381,3,FALSE)</f>
        <v>Capitol Hill</v>
      </c>
    </row>
    <row r="366" spans="1:34" x14ac:dyDescent="0.35">
      <c r="A366" t="s">
        <v>33</v>
      </c>
      <c r="B366" t="s">
        <v>84</v>
      </c>
      <c r="C366" t="s">
        <v>390</v>
      </c>
      <c r="D366" t="s">
        <v>36</v>
      </c>
      <c r="E366" t="s">
        <v>37</v>
      </c>
      <c r="F366">
        <v>98199</v>
      </c>
      <c r="G366">
        <v>219950</v>
      </c>
      <c r="H366">
        <v>0</v>
      </c>
      <c r="J366" t="s">
        <v>38</v>
      </c>
      <c r="L366">
        <v>4400</v>
      </c>
      <c r="N366">
        <v>0</v>
      </c>
      <c r="P366">
        <v>48</v>
      </c>
      <c r="Q366" t="s">
        <v>40</v>
      </c>
      <c r="V366">
        <v>219950</v>
      </c>
      <c r="Y366" t="s">
        <v>391</v>
      </c>
      <c r="Z366" t="s">
        <v>42</v>
      </c>
      <c r="AA366">
        <v>734557</v>
      </c>
      <c r="AB366" t="s">
        <v>52</v>
      </c>
      <c r="AC366" t="s">
        <v>44</v>
      </c>
      <c r="AD366" t="s">
        <v>45</v>
      </c>
      <c r="AE366">
        <v>47.661034999999998</v>
      </c>
      <c r="AF366">
        <v>-122.399665</v>
      </c>
      <c r="AG366" t="b">
        <v>0</v>
      </c>
      <c r="AH366" t="str">
        <f>VLOOKUP(C366,Sheet1!A$2:$F$381,3,FALSE)</f>
        <v>Magnolia</v>
      </c>
    </row>
    <row r="367" spans="1:34" x14ac:dyDescent="0.35">
      <c r="A367" t="s">
        <v>33</v>
      </c>
      <c r="B367" t="s">
        <v>53</v>
      </c>
      <c r="C367" t="s">
        <v>465</v>
      </c>
      <c r="D367" t="s">
        <v>36</v>
      </c>
      <c r="E367" t="s">
        <v>37</v>
      </c>
      <c r="F367">
        <v>98107</v>
      </c>
      <c r="G367">
        <v>205000</v>
      </c>
      <c r="H367">
        <v>1</v>
      </c>
      <c r="I367">
        <v>1</v>
      </c>
      <c r="J367" t="s">
        <v>78</v>
      </c>
      <c r="K367">
        <v>587</v>
      </c>
      <c r="M367">
        <v>2004</v>
      </c>
      <c r="N367">
        <v>1</v>
      </c>
      <c r="O367" t="s">
        <v>39</v>
      </c>
      <c r="P367">
        <v>292</v>
      </c>
      <c r="Q367" t="s">
        <v>40</v>
      </c>
      <c r="U367" s="1">
        <v>42074</v>
      </c>
      <c r="V367">
        <v>220000</v>
      </c>
      <c r="W367" s="1">
        <v>39070</v>
      </c>
      <c r="X367">
        <v>263000</v>
      </c>
      <c r="Y367" t="s">
        <v>466</v>
      </c>
      <c r="Z367" t="s">
        <v>42</v>
      </c>
      <c r="AA367">
        <v>641196</v>
      </c>
      <c r="AB367" t="s">
        <v>141</v>
      </c>
      <c r="AC367" t="s">
        <v>44</v>
      </c>
      <c r="AD367" t="s">
        <v>45</v>
      </c>
      <c r="AE367">
        <v>47.669806000000001</v>
      </c>
      <c r="AF367">
        <v>-122.378281</v>
      </c>
      <c r="AG367" t="b">
        <v>1</v>
      </c>
      <c r="AH367" t="str">
        <f>VLOOKUP(C367,Sheet1!A$2:$F$381,3,FALSE)</f>
        <v>Ballard</v>
      </c>
    </row>
    <row r="368" spans="1:34" x14ac:dyDescent="0.35">
      <c r="A368" t="s">
        <v>33</v>
      </c>
      <c r="B368" t="s">
        <v>53</v>
      </c>
      <c r="C368" t="s">
        <v>710</v>
      </c>
      <c r="D368" t="s">
        <v>36</v>
      </c>
      <c r="E368" t="s">
        <v>37</v>
      </c>
      <c r="F368">
        <v>98119</v>
      </c>
      <c r="G368">
        <v>205000</v>
      </c>
      <c r="H368">
        <v>0</v>
      </c>
      <c r="I368">
        <v>1</v>
      </c>
      <c r="J368" t="s">
        <v>148</v>
      </c>
      <c r="K368">
        <v>553</v>
      </c>
      <c r="M368">
        <v>1997</v>
      </c>
      <c r="N368">
        <v>1</v>
      </c>
      <c r="O368" t="s">
        <v>39</v>
      </c>
      <c r="P368">
        <v>1</v>
      </c>
      <c r="Q368" t="s">
        <v>40</v>
      </c>
      <c r="V368">
        <v>205000</v>
      </c>
      <c r="W368" s="1">
        <v>37988</v>
      </c>
      <c r="X368">
        <v>129500</v>
      </c>
      <c r="Y368" t="s">
        <v>711</v>
      </c>
      <c r="Z368" t="s">
        <v>42</v>
      </c>
      <c r="AA368">
        <v>743521</v>
      </c>
      <c r="AB368" t="s">
        <v>120</v>
      </c>
      <c r="AC368" t="s">
        <v>44</v>
      </c>
      <c r="AD368" t="s">
        <v>45</v>
      </c>
      <c r="AE368">
        <v>47.624237999999998</v>
      </c>
      <c r="AF368">
        <v>-122.36423000000001</v>
      </c>
      <c r="AG368" t="b">
        <v>0</v>
      </c>
      <c r="AH368" t="str">
        <f>VLOOKUP(C368,Sheet1!A$2:$F$381,3,FALSE)</f>
        <v>Queen Anne</v>
      </c>
    </row>
    <row r="369" spans="1:34" x14ac:dyDescent="0.35">
      <c r="A369" t="s">
        <v>33</v>
      </c>
      <c r="B369" t="s">
        <v>53</v>
      </c>
      <c r="C369" t="s">
        <v>58</v>
      </c>
      <c r="D369" t="s">
        <v>36</v>
      </c>
      <c r="E369" t="s">
        <v>37</v>
      </c>
      <c r="F369">
        <v>98122</v>
      </c>
      <c r="G369">
        <v>199950</v>
      </c>
      <c r="H369">
        <v>1</v>
      </c>
      <c r="I369">
        <v>1</v>
      </c>
      <c r="J369" t="s">
        <v>59</v>
      </c>
      <c r="K369">
        <v>444</v>
      </c>
      <c r="L369">
        <v>26512</v>
      </c>
      <c r="M369">
        <v>2004</v>
      </c>
      <c r="N369">
        <v>1</v>
      </c>
      <c r="O369" t="s">
        <v>39</v>
      </c>
      <c r="P369">
        <v>398</v>
      </c>
      <c r="Q369" t="s">
        <v>40</v>
      </c>
      <c r="U369" s="1">
        <v>41791</v>
      </c>
      <c r="V369">
        <v>218950</v>
      </c>
      <c r="W369" s="1">
        <v>38595</v>
      </c>
      <c r="X369">
        <v>174990</v>
      </c>
      <c r="Y369" t="s">
        <v>60</v>
      </c>
      <c r="Z369" t="s">
        <v>42</v>
      </c>
      <c r="AA369">
        <v>587652</v>
      </c>
      <c r="AB369" t="s">
        <v>61</v>
      </c>
      <c r="AC369" t="s">
        <v>44</v>
      </c>
      <c r="AD369" t="s">
        <v>45</v>
      </c>
      <c r="AE369">
        <v>47.604751999999998</v>
      </c>
      <c r="AF369">
        <v>-122.319029</v>
      </c>
      <c r="AG369" t="b">
        <v>0</v>
      </c>
      <c r="AH369" t="str">
        <f>VLOOKUP(C369,Sheet1!A$2:$F$381,3,FALSE)</f>
        <v>Central District</v>
      </c>
    </row>
    <row r="370" spans="1:34" x14ac:dyDescent="0.35">
      <c r="A370" t="s">
        <v>33</v>
      </c>
      <c r="B370" t="s">
        <v>53</v>
      </c>
      <c r="C370" t="s">
        <v>425</v>
      </c>
      <c r="D370" t="s">
        <v>36</v>
      </c>
      <c r="E370" t="s">
        <v>37</v>
      </c>
      <c r="F370">
        <v>98122</v>
      </c>
      <c r="G370">
        <v>199000</v>
      </c>
      <c r="H370">
        <v>0</v>
      </c>
      <c r="I370">
        <v>1</v>
      </c>
      <c r="J370" t="s">
        <v>86</v>
      </c>
      <c r="K370">
        <v>468</v>
      </c>
      <c r="L370">
        <v>7200</v>
      </c>
      <c r="M370">
        <v>1928</v>
      </c>
      <c r="N370">
        <v>0</v>
      </c>
      <c r="P370">
        <v>14</v>
      </c>
      <c r="Q370" t="s">
        <v>40</v>
      </c>
      <c r="V370">
        <v>199000</v>
      </c>
      <c r="W370" s="1">
        <v>39167</v>
      </c>
      <c r="X370">
        <v>222000</v>
      </c>
      <c r="Y370" t="s">
        <v>426</v>
      </c>
      <c r="Z370" t="s">
        <v>42</v>
      </c>
      <c r="AA370">
        <v>748016</v>
      </c>
      <c r="AB370" t="s">
        <v>68</v>
      </c>
      <c r="AC370" t="s">
        <v>44</v>
      </c>
      <c r="AD370" t="s">
        <v>45</v>
      </c>
      <c r="AE370">
        <v>47.611711999999997</v>
      </c>
      <c r="AF370">
        <v>-122.310551</v>
      </c>
      <c r="AG370" t="b">
        <v>0</v>
      </c>
      <c r="AH370" t="str">
        <f>VLOOKUP(C370,Sheet1!A$2:$F$381,3,FALSE)</f>
        <v>Central District</v>
      </c>
    </row>
    <row r="371" spans="1:34" x14ac:dyDescent="0.35">
      <c r="A371" t="s">
        <v>33</v>
      </c>
      <c r="B371" t="s">
        <v>53</v>
      </c>
      <c r="C371" t="s">
        <v>888</v>
      </c>
      <c r="D371" t="s">
        <v>36</v>
      </c>
      <c r="E371" t="s">
        <v>37</v>
      </c>
      <c r="F371">
        <v>98122</v>
      </c>
      <c r="G371">
        <v>199000</v>
      </c>
      <c r="H371">
        <v>1</v>
      </c>
      <c r="I371">
        <v>1</v>
      </c>
      <c r="J371" t="s">
        <v>63</v>
      </c>
      <c r="K371">
        <v>447</v>
      </c>
      <c r="L371">
        <v>8237</v>
      </c>
      <c r="M371">
        <v>1928</v>
      </c>
      <c r="N371">
        <v>0</v>
      </c>
      <c r="P371">
        <v>16</v>
      </c>
      <c r="Q371" t="s">
        <v>40</v>
      </c>
      <c r="V371">
        <v>199000</v>
      </c>
      <c r="Y371" t="s">
        <v>889</v>
      </c>
      <c r="Z371" t="s">
        <v>42</v>
      </c>
      <c r="AA371">
        <v>746697</v>
      </c>
      <c r="AB371" t="s">
        <v>407</v>
      </c>
      <c r="AC371" t="s">
        <v>44</v>
      </c>
      <c r="AD371" t="s">
        <v>45</v>
      </c>
      <c r="AE371">
        <v>47.602445000000003</v>
      </c>
      <c r="AF371">
        <v>-122.313906</v>
      </c>
      <c r="AG371" t="b">
        <v>0</v>
      </c>
      <c r="AH371" t="str">
        <f>VLOOKUP(C371,Sheet1!A$2:$F$381,3,FALSE)</f>
        <v>Central District</v>
      </c>
    </row>
    <row r="372" spans="1:34" x14ac:dyDescent="0.35">
      <c r="A372" t="s">
        <v>33</v>
      </c>
      <c r="B372" t="s">
        <v>53</v>
      </c>
      <c r="C372" t="s">
        <v>867</v>
      </c>
      <c r="D372" t="s">
        <v>36</v>
      </c>
      <c r="E372" t="s">
        <v>37</v>
      </c>
      <c r="F372">
        <v>98104</v>
      </c>
      <c r="G372">
        <v>195000</v>
      </c>
      <c r="H372">
        <v>0</v>
      </c>
      <c r="I372">
        <v>1</v>
      </c>
      <c r="J372" t="s">
        <v>868</v>
      </c>
      <c r="K372">
        <v>509</v>
      </c>
      <c r="M372">
        <v>2002</v>
      </c>
      <c r="N372">
        <v>1</v>
      </c>
      <c r="P372">
        <v>19</v>
      </c>
      <c r="Q372" t="s">
        <v>40</v>
      </c>
      <c r="V372">
        <v>195000</v>
      </c>
      <c r="W372" s="1">
        <v>39069</v>
      </c>
      <c r="X372">
        <v>211000</v>
      </c>
      <c r="Y372" t="s">
        <v>869</v>
      </c>
      <c r="Z372" t="s">
        <v>42</v>
      </c>
      <c r="AA372">
        <v>745497</v>
      </c>
      <c r="AB372" t="s">
        <v>870</v>
      </c>
      <c r="AC372" t="s">
        <v>44</v>
      </c>
      <c r="AD372" t="s">
        <v>45</v>
      </c>
      <c r="AE372">
        <v>47.596926000000003</v>
      </c>
      <c r="AF372">
        <v>-122.324138</v>
      </c>
      <c r="AG372" t="b">
        <v>0</v>
      </c>
      <c r="AH372" t="str">
        <f>VLOOKUP(C372,Sheet1!A$2:$F$381,3,FALSE)</f>
        <v>Belltown</v>
      </c>
    </row>
    <row r="373" spans="1:34" x14ac:dyDescent="0.35">
      <c r="A373" t="s">
        <v>33</v>
      </c>
      <c r="B373" t="s">
        <v>53</v>
      </c>
      <c r="C373" t="s">
        <v>886</v>
      </c>
      <c r="D373" t="s">
        <v>36</v>
      </c>
      <c r="E373" t="s">
        <v>37</v>
      </c>
      <c r="F373">
        <v>98122</v>
      </c>
      <c r="G373">
        <v>195000</v>
      </c>
      <c r="H373">
        <v>1</v>
      </c>
      <c r="I373">
        <v>1</v>
      </c>
      <c r="J373" t="s">
        <v>63</v>
      </c>
      <c r="K373">
        <v>447</v>
      </c>
      <c r="L373">
        <v>8237</v>
      </c>
      <c r="M373">
        <v>1928</v>
      </c>
      <c r="N373">
        <v>0</v>
      </c>
      <c r="P373">
        <v>16</v>
      </c>
      <c r="Q373" t="s">
        <v>40</v>
      </c>
      <c r="V373">
        <v>195000</v>
      </c>
      <c r="Y373" t="s">
        <v>887</v>
      </c>
      <c r="Z373" t="s">
        <v>42</v>
      </c>
      <c r="AA373">
        <v>746714</v>
      </c>
      <c r="AB373" t="s">
        <v>407</v>
      </c>
      <c r="AC373" t="s">
        <v>44</v>
      </c>
      <c r="AD373" t="s">
        <v>45</v>
      </c>
      <c r="AE373">
        <v>47.602445000000003</v>
      </c>
      <c r="AF373">
        <v>-122.313906</v>
      </c>
      <c r="AG373" t="b">
        <v>0</v>
      </c>
      <c r="AH373" t="str">
        <f>VLOOKUP(C373,Sheet1!A$2:$F$381,3,FALSE)</f>
        <v>Central District</v>
      </c>
    </row>
    <row r="374" spans="1:34" x14ac:dyDescent="0.35">
      <c r="A374" t="s">
        <v>33</v>
      </c>
      <c r="B374" t="s">
        <v>53</v>
      </c>
      <c r="C374" t="s">
        <v>884</v>
      </c>
      <c r="D374" t="s">
        <v>36</v>
      </c>
      <c r="E374" t="s">
        <v>37</v>
      </c>
      <c r="F374">
        <v>98122</v>
      </c>
      <c r="G374">
        <v>189000</v>
      </c>
      <c r="H374">
        <v>1</v>
      </c>
      <c r="I374">
        <v>1</v>
      </c>
      <c r="J374" t="s">
        <v>63</v>
      </c>
      <c r="K374">
        <v>480</v>
      </c>
      <c r="L374">
        <v>8237</v>
      </c>
      <c r="M374">
        <v>1928</v>
      </c>
      <c r="N374">
        <v>0</v>
      </c>
      <c r="P374">
        <v>16</v>
      </c>
      <c r="Q374" t="s">
        <v>40</v>
      </c>
      <c r="V374">
        <v>189000</v>
      </c>
      <c r="Y374" t="s">
        <v>885</v>
      </c>
      <c r="Z374" t="s">
        <v>42</v>
      </c>
      <c r="AA374">
        <v>746739</v>
      </c>
      <c r="AB374" t="s">
        <v>407</v>
      </c>
      <c r="AC374" t="s">
        <v>44</v>
      </c>
      <c r="AD374" t="s">
        <v>45</v>
      </c>
      <c r="AE374">
        <v>47.602445000000003</v>
      </c>
      <c r="AF374">
        <v>-122.313906</v>
      </c>
      <c r="AG374" t="b">
        <v>0</v>
      </c>
      <c r="AH374" t="str">
        <f>VLOOKUP(C374,Sheet1!A$2:$F$381,3,FALSE)</f>
        <v>Central District</v>
      </c>
    </row>
    <row r="375" spans="1:34" x14ac:dyDescent="0.35">
      <c r="A375" t="s">
        <v>33</v>
      </c>
      <c r="B375" t="s">
        <v>53</v>
      </c>
      <c r="C375" t="s">
        <v>749</v>
      </c>
      <c r="D375" t="s">
        <v>36</v>
      </c>
      <c r="E375" t="s">
        <v>37</v>
      </c>
      <c r="F375">
        <v>98122</v>
      </c>
      <c r="G375">
        <v>179000</v>
      </c>
      <c r="H375">
        <v>0</v>
      </c>
      <c r="I375">
        <v>1</v>
      </c>
      <c r="J375" t="s">
        <v>86</v>
      </c>
      <c r="K375">
        <v>400</v>
      </c>
      <c r="M375">
        <v>1965</v>
      </c>
      <c r="N375">
        <v>1</v>
      </c>
      <c r="O375" t="s">
        <v>39</v>
      </c>
      <c r="P375">
        <v>16</v>
      </c>
      <c r="Q375" t="s">
        <v>40</v>
      </c>
      <c r="U375" s="1">
        <v>42070</v>
      </c>
      <c r="V375">
        <v>185000</v>
      </c>
      <c r="W375" s="1">
        <v>39759</v>
      </c>
      <c r="X375">
        <v>129000</v>
      </c>
      <c r="Y375" t="s">
        <v>750</v>
      </c>
      <c r="Z375" t="s">
        <v>42</v>
      </c>
      <c r="AA375">
        <v>746715</v>
      </c>
      <c r="AB375" t="s">
        <v>751</v>
      </c>
      <c r="AC375" t="s">
        <v>44</v>
      </c>
      <c r="AD375" t="s">
        <v>45</v>
      </c>
      <c r="AE375">
        <v>47.616638000000002</v>
      </c>
      <c r="AF375">
        <v>-122.323761</v>
      </c>
      <c r="AG375" t="b">
        <v>0</v>
      </c>
      <c r="AH375" t="str">
        <f>VLOOKUP(C375,Sheet1!A$2:$F$381,3,FALSE)</f>
        <v>Central District</v>
      </c>
    </row>
    <row r="376" spans="1:34" x14ac:dyDescent="0.35">
      <c r="A376" t="s">
        <v>33</v>
      </c>
      <c r="B376" t="s">
        <v>53</v>
      </c>
      <c r="C376" t="s">
        <v>414</v>
      </c>
      <c r="D376" t="s">
        <v>36</v>
      </c>
      <c r="E376" t="s">
        <v>37</v>
      </c>
      <c r="F376">
        <v>98112</v>
      </c>
      <c r="G376">
        <v>174000</v>
      </c>
      <c r="H376">
        <v>0</v>
      </c>
      <c r="I376">
        <v>1</v>
      </c>
      <c r="J376" t="s">
        <v>86</v>
      </c>
      <c r="K376">
        <v>309</v>
      </c>
      <c r="L376">
        <v>9600</v>
      </c>
      <c r="M376">
        <v>1914</v>
      </c>
      <c r="N376">
        <v>1</v>
      </c>
      <c r="P376">
        <v>35</v>
      </c>
      <c r="Q376" t="s">
        <v>40</v>
      </c>
      <c r="U376" s="1">
        <v>42069</v>
      </c>
      <c r="V376">
        <v>179000</v>
      </c>
      <c r="Y376" t="s">
        <v>415</v>
      </c>
      <c r="Z376" t="s">
        <v>42</v>
      </c>
      <c r="AA376">
        <v>738124</v>
      </c>
      <c r="AB376" t="s">
        <v>184</v>
      </c>
      <c r="AC376" t="s">
        <v>44</v>
      </c>
      <c r="AD376" t="s">
        <v>45</v>
      </c>
      <c r="AE376">
        <v>47.620139999999999</v>
      </c>
      <c r="AF376">
        <v>-122.310452</v>
      </c>
      <c r="AG376" t="b">
        <v>0</v>
      </c>
      <c r="AH376" t="str">
        <f>VLOOKUP(C376,Sheet1!A$2:$F$381,3,FALSE)</f>
        <v>Capitol Hill</v>
      </c>
    </row>
    <row r="377" spans="1:34" x14ac:dyDescent="0.35">
      <c r="A377" t="s">
        <v>33</v>
      </c>
      <c r="B377" t="s">
        <v>53</v>
      </c>
      <c r="C377" t="s">
        <v>118</v>
      </c>
      <c r="D377" t="s">
        <v>36</v>
      </c>
      <c r="E377" t="s">
        <v>37</v>
      </c>
      <c r="F377">
        <v>98107</v>
      </c>
      <c r="G377">
        <v>155000</v>
      </c>
      <c r="H377">
        <v>0</v>
      </c>
      <c r="I377">
        <v>1</v>
      </c>
      <c r="J377" t="s">
        <v>78</v>
      </c>
      <c r="K377">
        <v>385</v>
      </c>
      <c r="M377">
        <v>1983</v>
      </c>
      <c r="N377">
        <v>1</v>
      </c>
      <c r="P377">
        <v>211</v>
      </c>
      <c r="Q377" t="s">
        <v>40</v>
      </c>
      <c r="U377" s="1">
        <v>41892</v>
      </c>
      <c r="V377">
        <v>134000</v>
      </c>
      <c r="W377" s="1">
        <v>39293</v>
      </c>
      <c r="X377">
        <v>190000</v>
      </c>
      <c r="Y377" t="s">
        <v>119</v>
      </c>
      <c r="Z377" t="s">
        <v>42</v>
      </c>
      <c r="AA377">
        <v>680548</v>
      </c>
      <c r="AB377" t="s">
        <v>120</v>
      </c>
      <c r="AC377" t="s">
        <v>44</v>
      </c>
      <c r="AD377" t="s">
        <v>45</v>
      </c>
      <c r="AE377">
        <v>47.669677999999998</v>
      </c>
      <c r="AF377">
        <v>-122.390327</v>
      </c>
      <c r="AG377" t="b">
        <v>1</v>
      </c>
      <c r="AH377" t="str">
        <f>VLOOKUP(C377,Sheet1!A$2:$F$381,3,FALSE)</f>
        <v>Ballard</v>
      </c>
    </row>
    <row r="378" spans="1:34" x14ac:dyDescent="0.35">
      <c r="A378" t="s">
        <v>33</v>
      </c>
      <c r="B378" t="s">
        <v>53</v>
      </c>
      <c r="C378" t="s">
        <v>691</v>
      </c>
      <c r="D378" t="s">
        <v>36</v>
      </c>
      <c r="E378" t="s">
        <v>37</v>
      </c>
      <c r="F378">
        <v>98119</v>
      </c>
      <c r="G378">
        <v>154900</v>
      </c>
      <c r="H378">
        <v>1</v>
      </c>
      <c r="I378">
        <v>1</v>
      </c>
      <c r="J378" t="s">
        <v>148</v>
      </c>
      <c r="K378">
        <v>525</v>
      </c>
      <c r="L378">
        <v>12800</v>
      </c>
      <c r="M378">
        <v>1930</v>
      </c>
      <c r="N378">
        <v>0</v>
      </c>
      <c r="P378">
        <v>111</v>
      </c>
      <c r="Q378" t="s">
        <v>40</v>
      </c>
      <c r="U378" s="1">
        <v>41996</v>
      </c>
      <c r="V378">
        <v>164900</v>
      </c>
      <c r="Y378" t="s">
        <v>692</v>
      </c>
      <c r="Z378" t="s">
        <v>42</v>
      </c>
      <c r="AA378">
        <v>714693</v>
      </c>
      <c r="AB378" t="s">
        <v>693</v>
      </c>
      <c r="AC378" t="s">
        <v>44</v>
      </c>
      <c r="AD378" t="s">
        <v>45</v>
      </c>
      <c r="AE378">
        <v>47.626956999999997</v>
      </c>
      <c r="AF378">
        <v>-122.360214</v>
      </c>
      <c r="AG378" t="b">
        <v>0</v>
      </c>
      <c r="AH378" t="str">
        <f>VLOOKUP(C378,Sheet1!A$2:$F$381,3,FALSE)</f>
        <v>Queen Anne</v>
      </c>
    </row>
    <row r="379" spans="1:34" x14ac:dyDescent="0.35">
      <c r="A379" t="s">
        <v>33</v>
      </c>
      <c r="B379" t="s">
        <v>84</v>
      </c>
      <c r="C379" t="s">
        <v>368</v>
      </c>
      <c r="D379" t="s">
        <v>36</v>
      </c>
      <c r="E379" t="s">
        <v>37</v>
      </c>
      <c r="F379">
        <v>98199</v>
      </c>
      <c r="G379">
        <v>150000</v>
      </c>
      <c r="H379">
        <v>0</v>
      </c>
      <c r="J379" t="s">
        <v>38</v>
      </c>
      <c r="L379">
        <v>13725</v>
      </c>
      <c r="N379">
        <v>0</v>
      </c>
      <c r="P379">
        <v>1</v>
      </c>
      <c r="Q379" t="s">
        <v>40</v>
      </c>
      <c r="V379">
        <v>150000</v>
      </c>
      <c r="Y379" t="s">
        <v>369</v>
      </c>
      <c r="Z379" t="s">
        <v>42</v>
      </c>
      <c r="AA379">
        <v>754000</v>
      </c>
      <c r="AB379" t="s">
        <v>52</v>
      </c>
      <c r="AC379" t="s">
        <v>44</v>
      </c>
      <c r="AD379" t="s">
        <v>45</v>
      </c>
      <c r="AE379">
        <v>47.635330000000003</v>
      </c>
      <c r="AF379">
        <v>-122.405235</v>
      </c>
      <c r="AG379" t="b">
        <v>0</v>
      </c>
      <c r="AH379" t="str">
        <f>VLOOKUP(C379,Sheet1!A$2:$F$381,3,FALSE)</f>
        <v>Magnolia</v>
      </c>
    </row>
    <row r="380" spans="1:34" x14ac:dyDescent="0.35">
      <c r="A380" t="s">
        <v>33</v>
      </c>
      <c r="B380" t="s">
        <v>84</v>
      </c>
      <c r="C380" t="s">
        <v>246</v>
      </c>
      <c r="D380" t="s">
        <v>36</v>
      </c>
      <c r="E380" t="s">
        <v>37</v>
      </c>
      <c r="F380">
        <v>98199</v>
      </c>
      <c r="G380">
        <v>145000</v>
      </c>
      <c r="H380">
        <v>0</v>
      </c>
      <c r="J380" t="s">
        <v>38</v>
      </c>
      <c r="L380">
        <v>6375</v>
      </c>
      <c r="N380">
        <v>0</v>
      </c>
      <c r="P380">
        <v>191</v>
      </c>
      <c r="Q380" t="s">
        <v>40</v>
      </c>
      <c r="V380">
        <v>145000</v>
      </c>
      <c r="Y380" t="s">
        <v>247</v>
      </c>
      <c r="Z380" t="s">
        <v>42</v>
      </c>
      <c r="AA380">
        <v>690012</v>
      </c>
      <c r="AB380" t="s">
        <v>248</v>
      </c>
      <c r="AC380" t="s">
        <v>44</v>
      </c>
      <c r="AD380" t="s">
        <v>45</v>
      </c>
      <c r="AE380">
        <v>47.639746000000002</v>
      </c>
      <c r="AF380">
        <v>-122.41231999999999</v>
      </c>
      <c r="AG380" t="b">
        <v>0</v>
      </c>
      <c r="AH380" t="str">
        <f>VLOOKUP(C380,Sheet1!A$2:$F$381,3,FALSE)</f>
        <v>Magnolia</v>
      </c>
    </row>
    <row r="381" spans="1:34" x14ac:dyDescent="0.35">
      <c r="A381" t="s">
        <v>33</v>
      </c>
      <c r="B381" t="s">
        <v>84</v>
      </c>
      <c r="C381" t="s">
        <v>896</v>
      </c>
      <c r="D381" t="s">
        <v>36</v>
      </c>
      <c r="E381" t="s">
        <v>37</v>
      </c>
      <c r="F381">
        <v>98168</v>
      </c>
      <c r="G381">
        <v>120000</v>
      </c>
      <c r="H381">
        <v>0</v>
      </c>
      <c r="J381" t="s">
        <v>36</v>
      </c>
      <c r="L381">
        <v>16961</v>
      </c>
      <c r="N381">
        <v>0</v>
      </c>
      <c r="P381">
        <v>1</v>
      </c>
      <c r="Q381" t="s">
        <v>40</v>
      </c>
      <c r="V381">
        <v>120000</v>
      </c>
      <c r="Y381" t="s">
        <v>897</v>
      </c>
      <c r="Z381" t="s">
        <v>42</v>
      </c>
      <c r="AA381">
        <v>753781</v>
      </c>
      <c r="AB381" t="s">
        <v>837</v>
      </c>
      <c r="AC381" t="s">
        <v>44</v>
      </c>
      <c r="AD381" t="s">
        <v>45</v>
      </c>
      <c r="AE381">
        <v>47.601635000000002</v>
      </c>
      <c r="AF381">
        <v>-122.329013</v>
      </c>
      <c r="AG381" t="b">
        <v>0</v>
      </c>
      <c r="AH381" t="str">
        <f>VLOOKUP(C381,Sheet1!A$2:$F$381,3,FALSE)</f>
        <v>Belltown</v>
      </c>
    </row>
  </sheetData>
  <autoFilter ref="A1:AH381" xr:uid="{A9D3F07D-1644-41A9-BEAC-F5F184DF1B39}"/>
  <sortState ref="A2:AG384">
    <sortCondition descending="1" ref="G2:G384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1"/>
  <sheetViews>
    <sheetView workbookViewId="0">
      <selection activeCell="H11" sqref="H11"/>
    </sheetView>
  </sheetViews>
  <sheetFormatPr defaultColWidth="11" defaultRowHeight="15.5" x14ac:dyDescent="0.35"/>
  <sheetData>
    <row r="1" spans="1:6" x14ac:dyDescent="0.35">
      <c r="A1" t="s">
        <v>952</v>
      </c>
      <c r="B1" t="s">
        <v>953</v>
      </c>
      <c r="C1" t="s">
        <v>954</v>
      </c>
      <c r="D1" t="s">
        <v>955</v>
      </c>
      <c r="E1" t="s">
        <v>956</v>
      </c>
      <c r="F1" t="s">
        <v>957</v>
      </c>
    </row>
    <row r="2" spans="1:6" x14ac:dyDescent="0.35">
      <c r="A2" t="s">
        <v>433</v>
      </c>
      <c r="B2" t="s">
        <v>381</v>
      </c>
      <c r="C2" t="s">
        <v>122</v>
      </c>
      <c r="D2">
        <v>47.676499999999997</v>
      </c>
      <c r="E2">
        <v>-122.308401</v>
      </c>
    </row>
    <row r="3" spans="1:6" x14ac:dyDescent="0.35">
      <c r="A3" t="s">
        <v>606</v>
      </c>
      <c r="B3" t="s">
        <v>514</v>
      </c>
      <c r="C3" t="s">
        <v>122</v>
      </c>
      <c r="D3">
        <v>47.673627000000003</v>
      </c>
      <c r="E3">
        <v>-122.32261</v>
      </c>
      <c r="F3">
        <v>842500</v>
      </c>
    </row>
    <row r="4" spans="1:6" x14ac:dyDescent="0.35">
      <c r="A4" t="s">
        <v>546</v>
      </c>
      <c r="B4" t="s">
        <v>381</v>
      </c>
      <c r="C4" t="s">
        <v>122</v>
      </c>
      <c r="D4">
        <v>47.671453</v>
      </c>
      <c r="E4">
        <v>-122.312276</v>
      </c>
    </row>
    <row r="5" spans="1:6" x14ac:dyDescent="0.35">
      <c r="A5" t="s">
        <v>380</v>
      </c>
      <c r="B5" t="s">
        <v>381</v>
      </c>
      <c r="C5" t="s">
        <v>122</v>
      </c>
      <c r="D5">
        <v>47.669933</v>
      </c>
      <c r="E5">
        <v>-122.31978599999999</v>
      </c>
      <c r="F5">
        <v>549950</v>
      </c>
    </row>
    <row r="6" spans="1:6" x14ac:dyDescent="0.35">
      <c r="A6" t="s">
        <v>542</v>
      </c>
      <c r="B6" t="s">
        <v>130</v>
      </c>
      <c r="C6" t="s">
        <v>122</v>
      </c>
      <c r="D6">
        <v>47.667529999999999</v>
      </c>
      <c r="E6">
        <v>-122.315977</v>
      </c>
    </row>
    <row r="7" spans="1:6" x14ac:dyDescent="0.35">
      <c r="A7" t="s">
        <v>129</v>
      </c>
      <c r="B7" t="s">
        <v>130</v>
      </c>
      <c r="C7" t="s">
        <v>122</v>
      </c>
      <c r="D7">
        <v>47.667279000000001</v>
      </c>
      <c r="E7">
        <v>-122.314469</v>
      </c>
    </row>
    <row r="8" spans="1:6" x14ac:dyDescent="0.35">
      <c r="A8" t="s">
        <v>431</v>
      </c>
      <c r="B8" t="s">
        <v>130</v>
      </c>
      <c r="C8" t="s">
        <v>122</v>
      </c>
      <c r="D8">
        <v>47.665112000000001</v>
      </c>
      <c r="E8">
        <v>-122.304827</v>
      </c>
    </row>
    <row r="9" spans="1:6" x14ac:dyDescent="0.35">
      <c r="A9" t="s">
        <v>121</v>
      </c>
      <c r="B9" t="s">
        <v>122</v>
      </c>
      <c r="C9" t="s">
        <v>122</v>
      </c>
      <c r="D9">
        <v>47.662644</v>
      </c>
      <c r="E9">
        <v>-122.342322</v>
      </c>
    </row>
    <row r="10" spans="1:6" x14ac:dyDescent="0.35">
      <c r="A10" t="s">
        <v>632</v>
      </c>
      <c r="B10" t="s">
        <v>122</v>
      </c>
      <c r="C10" t="s">
        <v>122</v>
      </c>
      <c r="D10">
        <v>47.662812000000002</v>
      </c>
      <c r="E10">
        <v>-122.325818</v>
      </c>
      <c r="F10">
        <v>767500</v>
      </c>
    </row>
    <row r="11" spans="1:6" x14ac:dyDescent="0.35">
      <c r="A11" t="s">
        <v>570</v>
      </c>
      <c r="B11" t="s">
        <v>517</v>
      </c>
      <c r="C11" t="s">
        <v>122</v>
      </c>
      <c r="D11">
        <v>47.657443000000001</v>
      </c>
      <c r="E11">
        <v>-122.344919</v>
      </c>
      <c r="F11">
        <v>385000</v>
      </c>
    </row>
    <row r="12" spans="1:6" x14ac:dyDescent="0.35">
      <c r="A12" t="s">
        <v>608</v>
      </c>
      <c r="B12" t="s">
        <v>122</v>
      </c>
      <c r="C12" t="s">
        <v>122</v>
      </c>
      <c r="D12">
        <v>47.654916999999998</v>
      </c>
      <c r="E12">
        <v>-122.326324</v>
      </c>
    </row>
    <row r="13" spans="1:6" x14ac:dyDescent="0.35">
      <c r="A13" t="s">
        <v>568</v>
      </c>
      <c r="B13" t="s">
        <v>122</v>
      </c>
      <c r="C13" t="s">
        <v>122</v>
      </c>
      <c r="D13">
        <v>47.653050999999998</v>
      </c>
      <c r="E13">
        <v>-122.340902</v>
      </c>
      <c r="F13">
        <v>480000</v>
      </c>
    </row>
    <row r="14" spans="1:6" x14ac:dyDescent="0.35">
      <c r="A14" t="s">
        <v>502</v>
      </c>
      <c r="B14" t="s">
        <v>122</v>
      </c>
      <c r="C14" t="s">
        <v>122</v>
      </c>
      <c r="D14">
        <v>47.651148999999997</v>
      </c>
      <c r="E14">
        <v>-122.33668299999999</v>
      </c>
      <c r="F14">
        <v>434500</v>
      </c>
    </row>
    <row r="15" spans="1:6" x14ac:dyDescent="0.35">
      <c r="A15" t="s">
        <v>572</v>
      </c>
      <c r="B15" t="s">
        <v>122</v>
      </c>
      <c r="C15" t="s">
        <v>122</v>
      </c>
      <c r="D15">
        <v>47.651020000000003</v>
      </c>
      <c r="E15">
        <v>-122.341578</v>
      </c>
    </row>
    <row r="16" spans="1:6" x14ac:dyDescent="0.35">
      <c r="A16" t="s">
        <v>589</v>
      </c>
      <c r="B16" t="s">
        <v>122</v>
      </c>
      <c r="C16" t="s">
        <v>122</v>
      </c>
      <c r="D16">
        <v>47.648373999999997</v>
      </c>
      <c r="E16">
        <v>-122.336714</v>
      </c>
      <c r="F16">
        <v>260000</v>
      </c>
    </row>
    <row r="17" spans="1:6" x14ac:dyDescent="0.35">
      <c r="A17" t="s">
        <v>626</v>
      </c>
      <c r="B17" t="s">
        <v>122</v>
      </c>
      <c r="C17" t="s">
        <v>122</v>
      </c>
      <c r="D17">
        <v>47.660052999999998</v>
      </c>
      <c r="E17">
        <v>-122.332053</v>
      </c>
    </row>
    <row r="18" spans="1:6" x14ac:dyDescent="0.35">
      <c r="A18" t="s">
        <v>313</v>
      </c>
      <c r="B18" t="s">
        <v>130</v>
      </c>
      <c r="C18" t="s">
        <v>122</v>
      </c>
      <c r="D18">
        <v>47.667282999999998</v>
      </c>
      <c r="E18">
        <v>-122.320852</v>
      </c>
    </row>
    <row r="19" spans="1:6" x14ac:dyDescent="0.35">
      <c r="A19" t="s">
        <v>628</v>
      </c>
      <c r="B19" t="s">
        <v>514</v>
      </c>
      <c r="C19" t="s">
        <v>122</v>
      </c>
      <c r="D19">
        <v>47.671760999999996</v>
      </c>
      <c r="E19">
        <v>-122.32459299999999</v>
      </c>
    </row>
    <row r="20" spans="1:6" x14ac:dyDescent="0.35">
      <c r="A20" t="s">
        <v>133</v>
      </c>
      <c r="B20" t="s">
        <v>36</v>
      </c>
      <c r="C20" t="s">
        <v>122</v>
      </c>
      <c r="D20">
        <v>47.654099000000002</v>
      </c>
      <c r="E20">
        <v>-122.323532</v>
      </c>
    </row>
    <row r="21" spans="1:6" x14ac:dyDescent="0.35">
      <c r="A21" t="s">
        <v>507</v>
      </c>
      <c r="B21" t="s">
        <v>90</v>
      </c>
      <c r="C21" t="s">
        <v>90</v>
      </c>
      <c r="D21">
        <v>47.618246999999997</v>
      </c>
      <c r="E21">
        <v>-122.356193</v>
      </c>
      <c r="F21">
        <v>255000</v>
      </c>
    </row>
    <row r="22" spans="1:6" x14ac:dyDescent="0.35">
      <c r="A22" t="s">
        <v>89</v>
      </c>
      <c r="B22" t="s">
        <v>90</v>
      </c>
      <c r="C22" t="s">
        <v>90</v>
      </c>
      <c r="D22">
        <v>47.617668000000002</v>
      </c>
      <c r="E22">
        <v>-122.35239900000001</v>
      </c>
      <c r="F22">
        <v>243000</v>
      </c>
    </row>
    <row r="23" spans="1:6" x14ac:dyDescent="0.35">
      <c r="A23" t="s">
        <v>307</v>
      </c>
      <c r="B23" t="s">
        <v>90</v>
      </c>
      <c r="C23" t="s">
        <v>90</v>
      </c>
      <c r="D23">
        <v>47.617072</v>
      </c>
      <c r="E23">
        <v>-122.351445</v>
      </c>
      <c r="F23">
        <v>485000</v>
      </c>
    </row>
    <row r="24" spans="1:6" x14ac:dyDescent="0.35">
      <c r="A24" t="s">
        <v>499</v>
      </c>
      <c r="B24" t="s">
        <v>90</v>
      </c>
      <c r="C24" t="s">
        <v>90</v>
      </c>
      <c r="D24">
        <v>47.617662000000003</v>
      </c>
      <c r="E24">
        <v>-122.349197</v>
      </c>
      <c r="F24">
        <v>325000</v>
      </c>
    </row>
    <row r="25" spans="1:6" x14ac:dyDescent="0.35">
      <c r="A25" t="s">
        <v>492</v>
      </c>
      <c r="B25" t="s">
        <v>90</v>
      </c>
      <c r="C25" t="s">
        <v>90</v>
      </c>
      <c r="D25">
        <v>47.617662000000003</v>
      </c>
      <c r="E25">
        <v>-122.349197</v>
      </c>
      <c r="F25">
        <v>585000</v>
      </c>
    </row>
    <row r="26" spans="1:6" x14ac:dyDescent="0.35">
      <c r="A26" t="s">
        <v>689</v>
      </c>
      <c r="B26" t="s">
        <v>90</v>
      </c>
      <c r="C26" t="s">
        <v>90</v>
      </c>
      <c r="D26">
        <v>47.614668999999999</v>
      </c>
      <c r="E26">
        <v>-122.35125600000001</v>
      </c>
      <c r="F26">
        <v>575000</v>
      </c>
    </row>
    <row r="27" spans="1:6" x14ac:dyDescent="0.35">
      <c r="A27" t="s">
        <v>685</v>
      </c>
      <c r="B27" t="s">
        <v>90</v>
      </c>
      <c r="C27" t="s">
        <v>90</v>
      </c>
      <c r="D27">
        <v>47.614001000000002</v>
      </c>
      <c r="E27">
        <v>-122.34903199999999</v>
      </c>
      <c r="F27">
        <v>207000</v>
      </c>
    </row>
    <row r="28" spans="1:6" x14ac:dyDescent="0.35">
      <c r="A28" t="s">
        <v>157</v>
      </c>
      <c r="B28" t="s">
        <v>90</v>
      </c>
      <c r="C28" t="s">
        <v>90</v>
      </c>
      <c r="D28">
        <v>47.614116000000003</v>
      </c>
      <c r="E28">
        <v>-122.34716899999999</v>
      </c>
      <c r="F28">
        <v>240000</v>
      </c>
    </row>
    <row r="29" spans="1:6" x14ac:dyDescent="0.35">
      <c r="A29" t="s">
        <v>795</v>
      </c>
      <c r="B29" t="s">
        <v>90</v>
      </c>
      <c r="C29" t="s">
        <v>90</v>
      </c>
      <c r="D29">
        <v>47.613897999999999</v>
      </c>
      <c r="E29">
        <v>-122.344043</v>
      </c>
    </row>
    <row r="30" spans="1:6" x14ac:dyDescent="0.35">
      <c r="A30" t="s">
        <v>171</v>
      </c>
      <c r="B30" t="s">
        <v>90</v>
      </c>
      <c r="C30" t="s">
        <v>90</v>
      </c>
      <c r="D30">
        <v>47.613537000000001</v>
      </c>
      <c r="E30">
        <v>-122.342214</v>
      </c>
    </row>
    <row r="31" spans="1:6" x14ac:dyDescent="0.35">
      <c r="A31" t="s">
        <v>793</v>
      </c>
      <c r="B31" t="s">
        <v>90</v>
      </c>
      <c r="C31" t="s">
        <v>90</v>
      </c>
      <c r="D31">
        <v>47.612236000000003</v>
      </c>
      <c r="E31">
        <v>-122.345191</v>
      </c>
      <c r="F31">
        <v>1200000</v>
      </c>
    </row>
    <row r="32" spans="1:6" x14ac:dyDescent="0.35">
      <c r="A32" t="s">
        <v>752</v>
      </c>
      <c r="B32" t="s">
        <v>90</v>
      </c>
      <c r="C32" t="s">
        <v>90</v>
      </c>
      <c r="D32">
        <v>47.612074</v>
      </c>
      <c r="E32">
        <v>-122.34294300000001</v>
      </c>
      <c r="F32">
        <v>700000</v>
      </c>
    </row>
    <row r="33" spans="1:6" x14ac:dyDescent="0.35">
      <c r="A33" t="s">
        <v>294</v>
      </c>
      <c r="B33" t="s">
        <v>90</v>
      </c>
      <c r="C33" t="s">
        <v>90</v>
      </c>
      <c r="D33">
        <v>47.612074</v>
      </c>
      <c r="E33">
        <v>-122.34294300000001</v>
      </c>
      <c r="F33">
        <v>920000</v>
      </c>
    </row>
    <row r="34" spans="1:6" x14ac:dyDescent="0.35">
      <c r="A34" t="s">
        <v>772</v>
      </c>
      <c r="B34" t="s">
        <v>90</v>
      </c>
      <c r="C34" t="s">
        <v>90</v>
      </c>
      <c r="D34">
        <v>47.612074</v>
      </c>
      <c r="E34">
        <v>-122.34294300000001</v>
      </c>
      <c r="F34">
        <v>1175000</v>
      </c>
    </row>
    <row r="35" spans="1:6" x14ac:dyDescent="0.35">
      <c r="A35" t="s">
        <v>299</v>
      </c>
      <c r="B35" t="s">
        <v>90</v>
      </c>
      <c r="C35" t="s">
        <v>90</v>
      </c>
      <c r="D35">
        <v>47.611181999999999</v>
      </c>
      <c r="E35">
        <v>-122.344161</v>
      </c>
      <c r="F35">
        <v>94250</v>
      </c>
    </row>
    <row r="36" spans="1:6" x14ac:dyDescent="0.35">
      <c r="A36" t="s">
        <v>301</v>
      </c>
      <c r="B36" t="s">
        <v>55</v>
      </c>
      <c r="C36" t="s">
        <v>90</v>
      </c>
      <c r="D36">
        <v>47.611182999999997</v>
      </c>
      <c r="E36">
        <v>-122.344162</v>
      </c>
      <c r="F36">
        <v>85000</v>
      </c>
    </row>
    <row r="37" spans="1:6" x14ac:dyDescent="0.35">
      <c r="A37" t="s">
        <v>236</v>
      </c>
      <c r="B37" t="s">
        <v>36</v>
      </c>
      <c r="C37" t="s">
        <v>90</v>
      </c>
      <c r="D37">
        <v>47.611182999999997</v>
      </c>
      <c r="E37">
        <v>-122.344162</v>
      </c>
    </row>
    <row r="38" spans="1:6" x14ac:dyDescent="0.35">
      <c r="A38" t="s">
        <v>823</v>
      </c>
      <c r="B38" t="s">
        <v>55</v>
      </c>
      <c r="C38" t="s">
        <v>90</v>
      </c>
      <c r="D38">
        <v>47.610947000000003</v>
      </c>
      <c r="E38">
        <v>-122.34347200000001</v>
      </c>
      <c r="F38">
        <v>1125000</v>
      </c>
    </row>
    <row r="39" spans="1:6" x14ac:dyDescent="0.35">
      <c r="A39" t="s">
        <v>174</v>
      </c>
      <c r="B39" t="s">
        <v>55</v>
      </c>
      <c r="C39" t="s">
        <v>90</v>
      </c>
      <c r="D39">
        <v>47.610947000000003</v>
      </c>
      <c r="E39">
        <v>-122.34347200000001</v>
      </c>
    </row>
    <row r="40" spans="1:6" x14ac:dyDescent="0.35">
      <c r="A40" t="s">
        <v>819</v>
      </c>
      <c r="B40" t="s">
        <v>720</v>
      </c>
      <c r="C40" t="s">
        <v>90</v>
      </c>
      <c r="D40">
        <v>47.617266999999998</v>
      </c>
      <c r="E40">
        <v>-122.335823</v>
      </c>
    </row>
    <row r="41" spans="1:6" x14ac:dyDescent="0.35">
      <c r="A41" t="s">
        <v>726</v>
      </c>
      <c r="B41" t="s">
        <v>86</v>
      </c>
      <c r="C41" t="s">
        <v>90</v>
      </c>
      <c r="D41">
        <v>47.617268000000003</v>
      </c>
      <c r="E41">
        <v>-122.335823</v>
      </c>
    </row>
    <row r="42" spans="1:6" x14ac:dyDescent="0.35">
      <c r="A42" t="s">
        <v>722</v>
      </c>
      <c r="B42" t="s">
        <v>720</v>
      </c>
      <c r="C42" t="s">
        <v>90</v>
      </c>
      <c r="D42">
        <v>47.617268000000003</v>
      </c>
      <c r="E42">
        <v>-122.335823</v>
      </c>
    </row>
    <row r="43" spans="1:6" x14ac:dyDescent="0.35">
      <c r="A43" t="s">
        <v>821</v>
      </c>
      <c r="B43" t="s">
        <v>720</v>
      </c>
      <c r="C43" t="s">
        <v>90</v>
      </c>
      <c r="D43">
        <v>47.617266999999998</v>
      </c>
      <c r="E43">
        <v>-122.335823</v>
      </c>
    </row>
    <row r="44" spans="1:6" x14ac:dyDescent="0.35">
      <c r="A44" t="s">
        <v>719</v>
      </c>
      <c r="B44" t="s">
        <v>720</v>
      </c>
      <c r="C44" t="s">
        <v>90</v>
      </c>
      <c r="D44">
        <v>47.617268000000003</v>
      </c>
      <c r="E44">
        <v>-122.335823</v>
      </c>
    </row>
    <row r="45" spans="1:6" x14ac:dyDescent="0.35">
      <c r="A45" t="s">
        <v>817</v>
      </c>
      <c r="B45" t="s">
        <v>720</v>
      </c>
      <c r="C45" t="s">
        <v>90</v>
      </c>
      <c r="D45">
        <v>47.617266999999998</v>
      </c>
      <c r="E45">
        <v>-122.335823</v>
      </c>
      <c r="F45">
        <v>399950</v>
      </c>
    </row>
    <row r="46" spans="1:6" x14ac:dyDescent="0.35">
      <c r="A46" t="s">
        <v>724</v>
      </c>
      <c r="B46" t="s">
        <v>86</v>
      </c>
      <c r="C46" t="s">
        <v>90</v>
      </c>
      <c r="D46">
        <v>47.617268000000003</v>
      </c>
      <c r="E46">
        <v>-122.335823</v>
      </c>
    </row>
    <row r="47" spans="1:6" x14ac:dyDescent="0.35">
      <c r="A47" t="s">
        <v>925</v>
      </c>
      <c r="B47" t="s">
        <v>90</v>
      </c>
      <c r="C47" t="s">
        <v>90</v>
      </c>
      <c r="D47">
        <v>47.609571000000003</v>
      </c>
      <c r="E47">
        <v>-122.34472100000001</v>
      </c>
      <c r="F47">
        <v>274000</v>
      </c>
    </row>
    <row r="48" spans="1:6" x14ac:dyDescent="0.35">
      <c r="A48" t="s">
        <v>825</v>
      </c>
      <c r="B48" t="s">
        <v>55</v>
      </c>
      <c r="C48" t="s">
        <v>90</v>
      </c>
      <c r="D48">
        <v>47.611460999999998</v>
      </c>
      <c r="E48">
        <v>-122.342686</v>
      </c>
      <c r="F48">
        <v>555000</v>
      </c>
    </row>
    <row r="49" spans="1:6" x14ac:dyDescent="0.35">
      <c r="A49" t="s">
        <v>242</v>
      </c>
      <c r="B49" t="s">
        <v>90</v>
      </c>
      <c r="C49" t="s">
        <v>90</v>
      </c>
      <c r="D49">
        <v>47.611460999999998</v>
      </c>
      <c r="E49">
        <v>-122.342686</v>
      </c>
      <c r="F49">
        <v>452500</v>
      </c>
    </row>
    <row r="50" spans="1:6" x14ac:dyDescent="0.35">
      <c r="A50" t="s">
        <v>322</v>
      </c>
      <c r="B50" t="s">
        <v>90</v>
      </c>
      <c r="C50" t="s">
        <v>90</v>
      </c>
      <c r="D50">
        <v>47.611460999999998</v>
      </c>
      <c r="E50">
        <v>-122.342686</v>
      </c>
      <c r="F50">
        <v>350000</v>
      </c>
    </row>
    <row r="51" spans="1:6" x14ac:dyDescent="0.35">
      <c r="A51" t="s">
        <v>318</v>
      </c>
      <c r="B51" t="s">
        <v>55</v>
      </c>
      <c r="C51" t="s">
        <v>90</v>
      </c>
      <c r="D51">
        <v>47.612986999999997</v>
      </c>
      <c r="E51">
        <v>-122.33930599999999</v>
      </c>
    </row>
    <row r="52" spans="1:6" x14ac:dyDescent="0.35">
      <c r="A52" t="s">
        <v>178</v>
      </c>
      <c r="B52" t="s">
        <v>55</v>
      </c>
      <c r="C52" t="s">
        <v>90</v>
      </c>
      <c r="D52">
        <v>47.612986999999997</v>
      </c>
      <c r="E52">
        <v>-122.33930599999999</v>
      </c>
    </row>
    <row r="53" spans="1:6" x14ac:dyDescent="0.35">
      <c r="A53" t="s">
        <v>747</v>
      </c>
      <c r="B53" t="s">
        <v>55</v>
      </c>
      <c r="C53" t="s">
        <v>90</v>
      </c>
      <c r="D53">
        <v>47.612986999999997</v>
      </c>
      <c r="E53">
        <v>-122.33930599999999</v>
      </c>
      <c r="F53">
        <v>787000</v>
      </c>
    </row>
    <row r="54" spans="1:6" x14ac:dyDescent="0.35">
      <c r="A54" t="s">
        <v>757</v>
      </c>
      <c r="B54" t="s">
        <v>55</v>
      </c>
      <c r="C54" t="s">
        <v>90</v>
      </c>
      <c r="D54">
        <v>47.612986999999997</v>
      </c>
      <c r="E54">
        <v>-122.33930599999999</v>
      </c>
      <c r="F54">
        <v>964000</v>
      </c>
    </row>
    <row r="55" spans="1:6" x14ac:dyDescent="0.35">
      <c r="A55" t="s">
        <v>770</v>
      </c>
      <c r="B55" t="s">
        <v>55</v>
      </c>
      <c r="C55" t="s">
        <v>90</v>
      </c>
      <c r="D55">
        <v>47.612986999999997</v>
      </c>
      <c r="E55">
        <v>-122.33930599999999</v>
      </c>
      <c r="F55">
        <v>399000</v>
      </c>
    </row>
    <row r="56" spans="1:6" x14ac:dyDescent="0.35">
      <c r="A56" t="s">
        <v>927</v>
      </c>
      <c r="B56" t="s">
        <v>90</v>
      </c>
      <c r="C56" t="s">
        <v>90</v>
      </c>
      <c r="D56">
        <v>47.609571000000003</v>
      </c>
      <c r="E56">
        <v>-122.34472100000001</v>
      </c>
      <c r="F56">
        <v>275000</v>
      </c>
    </row>
    <row r="57" spans="1:6" x14ac:dyDescent="0.35">
      <c r="A57" t="s">
        <v>942</v>
      </c>
      <c r="B57" t="s">
        <v>36</v>
      </c>
      <c r="C57" t="s">
        <v>90</v>
      </c>
      <c r="D57">
        <v>47.609672000000003</v>
      </c>
      <c r="E57">
        <v>-122.339733</v>
      </c>
    </row>
    <row r="58" spans="1:6" x14ac:dyDescent="0.35">
      <c r="A58" t="s">
        <v>938</v>
      </c>
      <c r="B58" t="s">
        <v>36</v>
      </c>
      <c r="C58" t="s">
        <v>90</v>
      </c>
      <c r="D58">
        <v>47.609672000000003</v>
      </c>
      <c r="E58">
        <v>-122.339733</v>
      </c>
    </row>
    <row r="59" spans="1:6" x14ac:dyDescent="0.35">
      <c r="A59" t="s">
        <v>950</v>
      </c>
      <c r="B59" t="s">
        <v>55</v>
      </c>
      <c r="C59" t="s">
        <v>90</v>
      </c>
      <c r="D59">
        <v>47.609672000000003</v>
      </c>
      <c r="E59">
        <v>-122.339733</v>
      </c>
    </row>
    <row r="60" spans="1:6" x14ac:dyDescent="0.35">
      <c r="A60" t="s">
        <v>946</v>
      </c>
      <c r="B60" t="s">
        <v>55</v>
      </c>
      <c r="C60" t="s">
        <v>90</v>
      </c>
      <c r="D60">
        <v>47.609672000000003</v>
      </c>
      <c r="E60">
        <v>-122.339733</v>
      </c>
      <c r="F60">
        <v>1077511</v>
      </c>
    </row>
    <row r="61" spans="1:6" x14ac:dyDescent="0.35">
      <c r="A61" t="s">
        <v>944</v>
      </c>
      <c r="B61" t="s">
        <v>36</v>
      </c>
      <c r="C61" t="s">
        <v>90</v>
      </c>
      <c r="D61">
        <v>47.609672000000003</v>
      </c>
      <c r="E61">
        <v>-122.339733</v>
      </c>
    </row>
    <row r="62" spans="1:6" x14ac:dyDescent="0.35">
      <c r="A62" t="s">
        <v>310</v>
      </c>
      <c r="B62" t="s">
        <v>55</v>
      </c>
      <c r="C62" t="s">
        <v>90</v>
      </c>
      <c r="D62">
        <v>47.610171999999999</v>
      </c>
      <c r="E62">
        <v>-122.338655</v>
      </c>
      <c r="F62">
        <v>460000</v>
      </c>
    </row>
    <row r="63" spans="1:6" x14ac:dyDescent="0.35">
      <c r="A63" t="s">
        <v>940</v>
      </c>
      <c r="B63" t="s">
        <v>55</v>
      </c>
      <c r="C63" t="s">
        <v>90</v>
      </c>
      <c r="D63">
        <v>47.610171999999999</v>
      </c>
      <c r="E63">
        <v>-122.338655</v>
      </c>
      <c r="F63">
        <v>170000</v>
      </c>
    </row>
    <row r="64" spans="1:6" x14ac:dyDescent="0.35">
      <c r="A64" t="s">
        <v>827</v>
      </c>
      <c r="B64" t="s">
        <v>55</v>
      </c>
      <c r="C64" t="s">
        <v>90</v>
      </c>
      <c r="D64">
        <v>47.610582999999998</v>
      </c>
      <c r="E64">
        <v>-122.336517</v>
      </c>
      <c r="F64">
        <v>730000</v>
      </c>
    </row>
    <row r="65" spans="1:6" x14ac:dyDescent="0.35">
      <c r="A65" t="s">
        <v>180</v>
      </c>
      <c r="B65" t="s">
        <v>55</v>
      </c>
      <c r="C65" t="s">
        <v>90</v>
      </c>
      <c r="D65">
        <v>47.610582999999998</v>
      </c>
      <c r="E65">
        <v>-122.336517</v>
      </c>
      <c r="F65">
        <v>1550000</v>
      </c>
    </row>
    <row r="66" spans="1:6" x14ac:dyDescent="0.35">
      <c r="A66" t="s">
        <v>274</v>
      </c>
      <c r="B66" t="s">
        <v>55</v>
      </c>
      <c r="C66" t="s">
        <v>90</v>
      </c>
      <c r="D66">
        <v>47.607908999999999</v>
      </c>
      <c r="E66">
        <v>-122.341228</v>
      </c>
      <c r="F66">
        <v>193000</v>
      </c>
    </row>
    <row r="67" spans="1:6" x14ac:dyDescent="0.35">
      <c r="A67" t="s">
        <v>930</v>
      </c>
      <c r="B67" t="s">
        <v>55</v>
      </c>
      <c r="C67" t="s">
        <v>90</v>
      </c>
      <c r="D67">
        <v>47.608643999999998</v>
      </c>
      <c r="E67">
        <v>-122.338787</v>
      </c>
      <c r="F67">
        <v>395000</v>
      </c>
    </row>
    <row r="68" spans="1:6" x14ac:dyDescent="0.35">
      <c r="A68" t="s">
        <v>54</v>
      </c>
      <c r="B68" t="s">
        <v>55</v>
      </c>
      <c r="C68" t="s">
        <v>90</v>
      </c>
      <c r="D68">
        <v>47.605483</v>
      </c>
      <c r="E68">
        <v>-122.33742700000001</v>
      </c>
      <c r="F68">
        <v>880000</v>
      </c>
    </row>
    <row r="69" spans="1:6" x14ac:dyDescent="0.35">
      <c r="A69" t="s">
        <v>860</v>
      </c>
      <c r="B69" t="s">
        <v>55</v>
      </c>
      <c r="C69" t="s">
        <v>90</v>
      </c>
      <c r="D69">
        <v>47.605049000000001</v>
      </c>
      <c r="E69">
        <v>-122.336106</v>
      </c>
    </row>
    <row r="70" spans="1:6" x14ac:dyDescent="0.35">
      <c r="A70" t="s">
        <v>904</v>
      </c>
      <c r="B70" t="s">
        <v>55</v>
      </c>
      <c r="C70" t="s">
        <v>90</v>
      </c>
      <c r="D70">
        <v>47.606237</v>
      </c>
      <c r="E70">
        <v>-122.332053</v>
      </c>
      <c r="F70">
        <v>2550000</v>
      </c>
    </row>
    <row r="71" spans="1:6" x14ac:dyDescent="0.35">
      <c r="A71" t="s">
        <v>917</v>
      </c>
      <c r="B71" t="s">
        <v>55</v>
      </c>
      <c r="C71" t="s">
        <v>90</v>
      </c>
      <c r="D71">
        <v>47.606237</v>
      </c>
      <c r="E71">
        <v>-122.332053</v>
      </c>
      <c r="F71">
        <v>495000</v>
      </c>
    </row>
    <row r="72" spans="1:6" x14ac:dyDescent="0.35">
      <c r="A72" t="s">
        <v>915</v>
      </c>
      <c r="B72" t="s">
        <v>55</v>
      </c>
      <c r="C72" t="s">
        <v>90</v>
      </c>
      <c r="D72">
        <v>47.606237</v>
      </c>
      <c r="E72">
        <v>-122.332053</v>
      </c>
      <c r="F72">
        <v>760000</v>
      </c>
    </row>
    <row r="73" spans="1:6" x14ac:dyDescent="0.35">
      <c r="A73" t="s">
        <v>921</v>
      </c>
      <c r="B73" t="s">
        <v>55</v>
      </c>
      <c r="C73" t="s">
        <v>90</v>
      </c>
      <c r="D73">
        <v>47.606237</v>
      </c>
      <c r="E73">
        <v>-122.332053</v>
      </c>
      <c r="F73">
        <v>530000</v>
      </c>
    </row>
    <row r="74" spans="1:6" x14ac:dyDescent="0.35">
      <c r="A74" t="s">
        <v>913</v>
      </c>
      <c r="B74" t="s">
        <v>55</v>
      </c>
      <c r="C74" t="s">
        <v>90</v>
      </c>
      <c r="D74">
        <v>47.606237</v>
      </c>
      <c r="E74">
        <v>-122.332053</v>
      </c>
      <c r="F74">
        <v>490000</v>
      </c>
    </row>
    <row r="75" spans="1:6" x14ac:dyDescent="0.35">
      <c r="A75" t="s">
        <v>740</v>
      </c>
      <c r="B75" t="s">
        <v>55</v>
      </c>
      <c r="C75" t="s">
        <v>90</v>
      </c>
      <c r="D75">
        <v>47.616024000000003</v>
      </c>
      <c r="E75">
        <v>-122.335702</v>
      </c>
      <c r="F75">
        <v>760000</v>
      </c>
    </row>
    <row r="76" spans="1:6" x14ac:dyDescent="0.35">
      <c r="A76" t="s">
        <v>768</v>
      </c>
      <c r="B76" t="s">
        <v>55</v>
      </c>
      <c r="C76" t="s">
        <v>90</v>
      </c>
      <c r="D76">
        <v>47.613560999999997</v>
      </c>
      <c r="E76">
        <v>-122.33405399999999</v>
      </c>
      <c r="F76">
        <v>1100000</v>
      </c>
    </row>
    <row r="77" spans="1:6" x14ac:dyDescent="0.35">
      <c r="A77" t="s">
        <v>763</v>
      </c>
      <c r="B77" t="s">
        <v>55</v>
      </c>
      <c r="C77" t="s">
        <v>90</v>
      </c>
      <c r="D77">
        <v>47.613664</v>
      </c>
      <c r="E77">
        <v>-122.333997</v>
      </c>
    </row>
    <row r="78" spans="1:6" x14ac:dyDescent="0.35">
      <c r="A78" t="s">
        <v>268</v>
      </c>
      <c r="B78" t="s">
        <v>55</v>
      </c>
      <c r="C78" t="s">
        <v>90</v>
      </c>
      <c r="D78">
        <v>47.603301999999999</v>
      </c>
      <c r="E78">
        <v>-122.333905</v>
      </c>
    </row>
    <row r="79" spans="1:6" x14ac:dyDescent="0.35">
      <c r="A79" t="s">
        <v>240</v>
      </c>
      <c r="B79" t="s">
        <v>55</v>
      </c>
      <c r="C79" t="s">
        <v>90</v>
      </c>
      <c r="D79">
        <v>47.611234000000003</v>
      </c>
      <c r="E79">
        <v>-122.33499399999999</v>
      </c>
    </row>
    <row r="80" spans="1:6" x14ac:dyDescent="0.35">
      <c r="A80" t="s">
        <v>867</v>
      </c>
      <c r="B80" t="s">
        <v>868</v>
      </c>
      <c r="C80" t="s">
        <v>90</v>
      </c>
      <c r="D80">
        <v>47.596926000000003</v>
      </c>
      <c r="E80">
        <v>-122.324138</v>
      </c>
      <c r="F80">
        <v>211000</v>
      </c>
    </row>
    <row r="81" spans="1:6" x14ac:dyDescent="0.35">
      <c r="A81" t="s">
        <v>66</v>
      </c>
      <c r="B81" t="s">
        <v>55</v>
      </c>
      <c r="C81" t="s">
        <v>90</v>
      </c>
      <c r="D81">
        <v>47.600454999999997</v>
      </c>
      <c r="E81">
        <v>-122.329894</v>
      </c>
      <c r="F81">
        <v>900000</v>
      </c>
    </row>
    <row r="82" spans="1:6" x14ac:dyDescent="0.35">
      <c r="A82" t="s">
        <v>165</v>
      </c>
      <c r="B82" t="s">
        <v>148</v>
      </c>
      <c r="C82" t="s">
        <v>90</v>
      </c>
      <c r="D82">
        <v>47.619340999999999</v>
      </c>
      <c r="E82">
        <v>-122.353765</v>
      </c>
      <c r="F82">
        <v>260000</v>
      </c>
    </row>
    <row r="83" spans="1:6" x14ac:dyDescent="0.35">
      <c r="A83" t="s">
        <v>687</v>
      </c>
      <c r="B83" t="s">
        <v>90</v>
      </c>
      <c r="C83" t="s">
        <v>90</v>
      </c>
      <c r="D83">
        <v>47.615431000000001</v>
      </c>
      <c r="E83">
        <v>-122.34862099999999</v>
      </c>
      <c r="F83">
        <v>302000</v>
      </c>
    </row>
    <row r="84" spans="1:6" x14ac:dyDescent="0.35">
      <c r="A84" t="s">
        <v>896</v>
      </c>
      <c r="B84" t="s">
        <v>36</v>
      </c>
      <c r="C84" t="s">
        <v>90</v>
      </c>
      <c r="D84">
        <v>47.601635000000002</v>
      </c>
      <c r="E84">
        <v>-122.329013</v>
      </c>
    </row>
    <row r="85" spans="1:6" x14ac:dyDescent="0.35">
      <c r="A85" t="s">
        <v>882</v>
      </c>
      <c r="B85" t="s">
        <v>850</v>
      </c>
      <c r="C85" t="s">
        <v>90</v>
      </c>
      <c r="D85">
        <v>47.601357999999998</v>
      </c>
      <c r="E85">
        <v>-122.32726</v>
      </c>
      <c r="F85">
        <v>239950</v>
      </c>
    </row>
    <row r="86" spans="1:6" x14ac:dyDescent="0.35">
      <c r="A86" t="s">
        <v>898</v>
      </c>
      <c r="B86" t="s">
        <v>55</v>
      </c>
      <c r="C86" t="s">
        <v>90</v>
      </c>
      <c r="D86">
        <v>47.607377</v>
      </c>
      <c r="E86">
        <v>-122.339156</v>
      </c>
    </row>
    <row r="87" spans="1:6" x14ac:dyDescent="0.35">
      <c r="A87" t="s">
        <v>906</v>
      </c>
      <c r="B87" t="s">
        <v>55</v>
      </c>
      <c r="C87" t="s">
        <v>90</v>
      </c>
      <c r="D87">
        <v>47.607377</v>
      </c>
      <c r="E87">
        <v>-122.339156</v>
      </c>
    </row>
    <row r="88" spans="1:6" x14ac:dyDescent="0.35">
      <c r="A88" t="s">
        <v>902</v>
      </c>
      <c r="B88" t="s">
        <v>55</v>
      </c>
      <c r="C88" t="s">
        <v>90</v>
      </c>
      <c r="D88">
        <v>47.607377</v>
      </c>
      <c r="E88">
        <v>-122.339156</v>
      </c>
    </row>
    <row r="89" spans="1:6" x14ac:dyDescent="0.35">
      <c r="A89" t="s">
        <v>908</v>
      </c>
      <c r="B89" t="s">
        <v>55</v>
      </c>
      <c r="C89" t="s">
        <v>90</v>
      </c>
      <c r="D89">
        <v>47.607604199999997</v>
      </c>
      <c r="E89">
        <v>-122.33947019999999</v>
      </c>
    </row>
    <row r="90" spans="1:6" x14ac:dyDescent="0.35">
      <c r="A90" t="s">
        <v>900</v>
      </c>
      <c r="B90" t="s">
        <v>55</v>
      </c>
      <c r="C90" t="s">
        <v>90</v>
      </c>
      <c r="D90">
        <v>47.607377</v>
      </c>
      <c r="E90">
        <v>-122.339156</v>
      </c>
    </row>
    <row r="91" spans="1:6" x14ac:dyDescent="0.35">
      <c r="A91" t="s">
        <v>919</v>
      </c>
      <c r="B91" t="s">
        <v>55</v>
      </c>
      <c r="C91" t="s">
        <v>90</v>
      </c>
      <c r="D91">
        <v>47.608041999999998</v>
      </c>
      <c r="E91">
        <v>-122.339769</v>
      </c>
      <c r="F91">
        <v>375000</v>
      </c>
    </row>
    <row r="92" spans="1:6" x14ac:dyDescent="0.35">
      <c r="A92" t="s">
        <v>849</v>
      </c>
      <c r="B92" t="s">
        <v>850</v>
      </c>
      <c r="C92" t="s">
        <v>90</v>
      </c>
      <c r="D92">
        <v>47.59901</v>
      </c>
      <c r="E92">
        <v>-122.334614</v>
      </c>
    </row>
    <row r="93" spans="1:6" x14ac:dyDescent="0.35">
      <c r="A93" t="s">
        <v>159</v>
      </c>
      <c r="B93" t="s">
        <v>90</v>
      </c>
      <c r="C93" t="s">
        <v>90</v>
      </c>
      <c r="D93">
        <v>47.615603</v>
      </c>
      <c r="E93">
        <v>-122.351696</v>
      </c>
      <c r="F93">
        <v>275000</v>
      </c>
    </row>
    <row r="94" spans="1:6" x14ac:dyDescent="0.35">
      <c r="A94" t="s">
        <v>336</v>
      </c>
      <c r="B94" t="s">
        <v>90</v>
      </c>
      <c r="C94" t="s">
        <v>90</v>
      </c>
      <c r="D94">
        <v>47.615603</v>
      </c>
      <c r="E94">
        <v>-122.351696</v>
      </c>
      <c r="F94">
        <v>199000</v>
      </c>
    </row>
    <row r="95" spans="1:6" x14ac:dyDescent="0.35">
      <c r="A95" t="s">
        <v>296</v>
      </c>
      <c r="B95" t="s">
        <v>90</v>
      </c>
      <c r="C95" t="s">
        <v>90</v>
      </c>
      <c r="D95">
        <v>47.615603</v>
      </c>
      <c r="E95">
        <v>-122.351696</v>
      </c>
      <c r="F95">
        <v>471000</v>
      </c>
    </row>
    <row r="96" spans="1:6" x14ac:dyDescent="0.35">
      <c r="A96" t="s">
        <v>683</v>
      </c>
      <c r="B96" t="s">
        <v>90</v>
      </c>
      <c r="C96" t="s">
        <v>90</v>
      </c>
      <c r="D96">
        <v>47.612684000000002</v>
      </c>
      <c r="E96">
        <v>-122.34790599999999</v>
      </c>
      <c r="F96">
        <v>1010000</v>
      </c>
    </row>
    <row r="97" spans="1:6" x14ac:dyDescent="0.35">
      <c r="A97" t="s">
        <v>513</v>
      </c>
      <c r="B97" t="s">
        <v>514</v>
      </c>
      <c r="C97" t="s">
        <v>517</v>
      </c>
      <c r="D97">
        <v>47.676234000000001</v>
      </c>
      <c r="E97">
        <v>-122.353587</v>
      </c>
      <c r="F97">
        <v>419000</v>
      </c>
    </row>
    <row r="98" spans="1:6" x14ac:dyDescent="0.35">
      <c r="A98" t="s">
        <v>521</v>
      </c>
      <c r="B98" t="s">
        <v>505</v>
      </c>
      <c r="C98" t="s">
        <v>517</v>
      </c>
      <c r="D98">
        <v>47.672919</v>
      </c>
      <c r="E98">
        <v>-122.354743</v>
      </c>
      <c r="F98">
        <v>350000</v>
      </c>
    </row>
    <row r="99" spans="1:6" x14ac:dyDescent="0.35">
      <c r="A99" t="s">
        <v>504</v>
      </c>
      <c r="B99" t="s">
        <v>505</v>
      </c>
      <c r="C99" t="s">
        <v>517</v>
      </c>
      <c r="D99">
        <v>47.670943999999999</v>
      </c>
      <c r="E99">
        <v>-122.354758</v>
      </c>
      <c r="F99">
        <v>235000</v>
      </c>
    </row>
    <row r="100" spans="1:6" x14ac:dyDescent="0.35">
      <c r="A100" t="s">
        <v>696</v>
      </c>
      <c r="B100" t="s">
        <v>505</v>
      </c>
      <c r="C100" t="s">
        <v>517</v>
      </c>
      <c r="D100">
        <v>47.665506000000001</v>
      </c>
      <c r="E100">
        <v>-122.360347</v>
      </c>
      <c r="F100">
        <v>450000</v>
      </c>
    </row>
    <row r="101" spans="1:6" x14ac:dyDescent="0.35">
      <c r="A101" t="s">
        <v>560</v>
      </c>
      <c r="B101" t="s">
        <v>517</v>
      </c>
      <c r="C101" t="s">
        <v>517</v>
      </c>
      <c r="D101">
        <v>47.663753</v>
      </c>
      <c r="E101">
        <v>-122.34838499999999</v>
      </c>
      <c r="F101">
        <v>429500</v>
      </c>
    </row>
    <row r="102" spans="1:6" x14ac:dyDescent="0.35">
      <c r="A102" t="s">
        <v>566</v>
      </c>
      <c r="B102" t="s">
        <v>517</v>
      </c>
      <c r="C102" t="s">
        <v>517</v>
      </c>
      <c r="D102">
        <v>47.661828</v>
      </c>
      <c r="E102">
        <v>-122.35574099999999</v>
      </c>
      <c r="F102">
        <v>299950</v>
      </c>
    </row>
    <row r="103" spans="1:6" x14ac:dyDescent="0.35">
      <c r="A103" t="s">
        <v>558</v>
      </c>
      <c r="B103" t="s">
        <v>517</v>
      </c>
      <c r="C103" t="s">
        <v>517</v>
      </c>
      <c r="D103">
        <v>47.659765</v>
      </c>
      <c r="E103">
        <v>-122.354709</v>
      </c>
      <c r="F103">
        <v>715000</v>
      </c>
    </row>
    <row r="104" spans="1:6" x14ac:dyDescent="0.35">
      <c r="A104" t="s">
        <v>516</v>
      </c>
      <c r="B104" t="s">
        <v>517</v>
      </c>
      <c r="C104" t="s">
        <v>517</v>
      </c>
      <c r="D104">
        <v>47.659421000000002</v>
      </c>
      <c r="E104">
        <v>-122.355223</v>
      </c>
      <c r="F104">
        <v>457000</v>
      </c>
    </row>
    <row r="105" spans="1:6" x14ac:dyDescent="0.35">
      <c r="A105" t="s">
        <v>555</v>
      </c>
      <c r="B105" t="s">
        <v>517</v>
      </c>
      <c r="C105" t="s">
        <v>517</v>
      </c>
      <c r="D105">
        <v>47.652875999999999</v>
      </c>
      <c r="E105">
        <v>-122.34944299999999</v>
      </c>
    </row>
    <row r="106" spans="1:6" x14ac:dyDescent="0.35">
      <c r="A106" t="s">
        <v>564</v>
      </c>
      <c r="B106" t="s">
        <v>517</v>
      </c>
      <c r="C106" t="s">
        <v>517</v>
      </c>
      <c r="D106">
        <v>47.653883999999998</v>
      </c>
      <c r="E106">
        <v>-122.352131</v>
      </c>
      <c r="F106">
        <v>560000</v>
      </c>
    </row>
    <row r="107" spans="1:6" x14ac:dyDescent="0.35">
      <c r="A107" t="s">
        <v>706</v>
      </c>
      <c r="B107" t="s">
        <v>78</v>
      </c>
      <c r="C107" t="s">
        <v>517</v>
      </c>
      <c r="D107">
        <v>47.666224</v>
      </c>
      <c r="E107">
        <v>-122.364293</v>
      </c>
      <c r="F107">
        <v>440000</v>
      </c>
    </row>
    <row r="108" spans="1:6" x14ac:dyDescent="0.35">
      <c r="A108" t="s">
        <v>85</v>
      </c>
      <c r="B108" t="s">
        <v>86</v>
      </c>
      <c r="C108" t="s">
        <v>86</v>
      </c>
      <c r="D108">
        <v>47.633417000000001</v>
      </c>
      <c r="E108">
        <v>-122.32225</v>
      </c>
    </row>
    <row r="109" spans="1:6" x14ac:dyDescent="0.35">
      <c r="A109" t="s">
        <v>551</v>
      </c>
      <c r="B109" t="s">
        <v>86</v>
      </c>
      <c r="C109" t="s">
        <v>86</v>
      </c>
      <c r="D109">
        <v>47.622112000000001</v>
      </c>
      <c r="E109">
        <v>-122.31394899999999</v>
      </c>
    </row>
    <row r="110" spans="1:6" x14ac:dyDescent="0.35">
      <c r="A110" t="s">
        <v>429</v>
      </c>
      <c r="B110" t="s">
        <v>36</v>
      </c>
      <c r="C110" t="s">
        <v>86</v>
      </c>
      <c r="D110">
        <v>47.632100000000001</v>
      </c>
      <c r="E110">
        <v>-122.30385</v>
      </c>
    </row>
    <row r="111" spans="1:6" x14ac:dyDescent="0.35">
      <c r="A111" t="s">
        <v>786</v>
      </c>
      <c r="B111" t="s">
        <v>787</v>
      </c>
      <c r="C111" t="s">
        <v>86</v>
      </c>
      <c r="D111">
        <v>47.629958999999999</v>
      </c>
      <c r="E111">
        <v>-122.321809</v>
      </c>
      <c r="F111">
        <v>950000</v>
      </c>
    </row>
    <row r="112" spans="1:6" x14ac:dyDescent="0.35">
      <c r="A112" t="s">
        <v>233</v>
      </c>
      <c r="B112" t="s">
        <v>86</v>
      </c>
      <c r="C112" t="s">
        <v>86</v>
      </c>
      <c r="D112">
        <v>47.629634000000003</v>
      </c>
      <c r="E112">
        <v>-122.30319900000001</v>
      </c>
      <c r="F112">
        <v>2385000</v>
      </c>
    </row>
    <row r="113" spans="1:6" x14ac:dyDescent="0.35">
      <c r="A113" t="s">
        <v>544</v>
      </c>
      <c r="B113" t="s">
        <v>86</v>
      </c>
      <c r="C113" t="s">
        <v>86</v>
      </c>
      <c r="D113">
        <v>47.629514</v>
      </c>
      <c r="E113">
        <v>-122.31948300000001</v>
      </c>
      <c r="F113">
        <v>940000</v>
      </c>
    </row>
    <row r="114" spans="1:6" x14ac:dyDescent="0.35">
      <c r="A114" t="s">
        <v>280</v>
      </c>
      <c r="B114" t="s">
        <v>86</v>
      </c>
      <c r="C114" t="s">
        <v>86</v>
      </c>
      <c r="D114">
        <v>47.629764999999999</v>
      </c>
      <c r="E114">
        <v>-122.32504299999999</v>
      </c>
      <c r="F114">
        <v>365000</v>
      </c>
    </row>
    <row r="115" spans="1:6" x14ac:dyDescent="0.35">
      <c r="A115" t="s">
        <v>616</v>
      </c>
      <c r="B115" t="s">
        <v>86</v>
      </c>
      <c r="C115" t="s">
        <v>86</v>
      </c>
      <c r="D115">
        <v>47.629629999999999</v>
      </c>
      <c r="E115">
        <v>-122.325182</v>
      </c>
      <c r="F115">
        <v>576000</v>
      </c>
    </row>
    <row r="116" spans="1:6" x14ac:dyDescent="0.35">
      <c r="A116" t="s">
        <v>730</v>
      </c>
      <c r="B116" t="s">
        <v>86</v>
      </c>
      <c r="C116" t="s">
        <v>86</v>
      </c>
      <c r="D116">
        <v>47.625669000000002</v>
      </c>
      <c r="E116">
        <v>-122.32316899999999</v>
      </c>
      <c r="F116">
        <v>822500</v>
      </c>
    </row>
    <row r="117" spans="1:6" x14ac:dyDescent="0.35">
      <c r="A117" t="s">
        <v>435</v>
      </c>
      <c r="B117" t="s">
        <v>86</v>
      </c>
      <c r="C117" t="s">
        <v>86</v>
      </c>
      <c r="D117">
        <v>47.625214999999997</v>
      </c>
      <c r="E117">
        <v>-122.315377</v>
      </c>
      <c r="F117">
        <v>69500</v>
      </c>
    </row>
    <row r="118" spans="1:6" x14ac:dyDescent="0.35">
      <c r="A118" t="s">
        <v>612</v>
      </c>
      <c r="B118" t="s">
        <v>86</v>
      </c>
      <c r="C118" t="s">
        <v>86</v>
      </c>
      <c r="D118">
        <v>47.624034999999999</v>
      </c>
      <c r="E118">
        <v>-122.327516</v>
      </c>
      <c r="F118">
        <v>165000</v>
      </c>
    </row>
    <row r="119" spans="1:6" x14ac:dyDescent="0.35">
      <c r="A119" t="s">
        <v>213</v>
      </c>
      <c r="B119" t="s">
        <v>102</v>
      </c>
      <c r="C119" t="s">
        <v>86</v>
      </c>
      <c r="D119">
        <v>47.623961000000001</v>
      </c>
      <c r="E119">
        <v>-122.32440200000001</v>
      </c>
      <c r="F119">
        <v>115000</v>
      </c>
    </row>
    <row r="120" spans="1:6" x14ac:dyDescent="0.35">
      <c r="A120" t="s">
        <v>282</v>
      </c>
      <c r="B120" t="s">
        <v>283</v>
      </c>
      <c r="C120" t="s">
        <v>86</v>
      </c>
      <c r="D120">
        <v>47.623775000000002</v>
      </c>
      <c r="E120">
        <v>-122.33028400000001</v>
      </c>
    </row>
    <row r="121" spans="1:6" x14ac:dyDescent="0.35">
      <c r="A121" t="s">
        <v>538</v>
      </c>
      <c r="B121" t="s">
        <v>86</v>
      </c>
      <c r="C121" t="s">
        <v>86</v>
      </c>
      <c r="D121">
        <v>47.623503999999997</v>
      </c>
      <c r="E121">
        <v>-122.324246</v>
      </c>
      <c r="F121">
        <v>298500</v>
      </c>
    </row>
    <row r="122" spans="1:6" x14ac:dyDescent="0.35">
      <c r="A122" t="s">
        <v>553</v>
      </c>
      <c r="B122" t="s">
        <v>86</v>
      </c>
      <c r="C122" t="s">
        <v>86</v>
      </c>
      <c r="D122">
        <v>47.622734000000001</v>
      </c>
      <c r="E122">
        <v>-122.319096</v>
      </c>
      <c r="F122">
        <v>559950</v>
      </c>
    </row>
    <row r="123" spans="1:6" x14ac:dyDescent="0.35">
      <c r="A123" t="s">
        <v>531</v>
      </c>
      <c r="B123" t="s">
        <v>86</v>
      </c>
      <c r="C123" t="s">
        <v>86</v>
      </c>
      <c r="D123">
        <v>47.622306999999999</v>
      </c>
      <c r="E123">
        <v>-122.327506</v>
      </c>
      <c r="F123">
        <v>95000</v>
      </c>
    </row>
    <row r="124" spans="1:6" x14ac:dyDescent="0.35">
      <c r="A124" t="s">
        <v>534</v>
      </c>
      <c r="B124" t="s">
        <v>417</v>
      </c>
      <c r="C124" t="s">
        <v>86</v>
      </c>
      <c r="D124">
        <v>47.621898999999999</v>
      </c>
      <c r="E124">
        <v>-122.299532</v>
      </c>
      <c r="F124">
        <v>615000</v>
      </c>
    </row>
    <row r="125" spans="1:6" x14ac:dyDescent="0.35">
      <c r="A125" t="s">
        <v>536</v>
      </c>
      <c r="B125" t="s">
        <v>86</v>
      </c>
      <c r="C125" t="s">
        <v>86</v>
      </c>
      <c r="D125">
        <v>47.621550999999997</v>
      </c>
      <c r="E125">
        <v>-122.30098599999999</v>
      </c>
      <c r="F125">
        <v>265000</v>
      </c>
    </row>
    <row r="126" spans="1:6" x14ac:dyDescent="0.35">
      <c r="A126" t="s">
        <v>414</v>
      </c>
      <c r="B126" t="s">
        <v>86</v>
      </c>
      <c r="C126" t="s">
        <v>86</v>
      </c>
      <c r="D126">
        <v>47.620139999999999</v>
      </c>
      <c r="E126">
        <v>-122.310452</v>
      </c>
    </row>
    <row r="127" spans="1:6" x14ac:dyDescent="0.35">
      <c r="A127" t="s">
        <v>419</v>
      </c>
      <c r="B127" t="s">
        <v>417</v>
      </c>
      <c r="C127" t="s">
        <v>86</v>
      </c>
      <c r="D127">
        <v>47.620559</v>
      </c>
      <c r="E127">
        <v>-122.299496</v>
      </c>
    </row>
    <row r="128" spans="1:6" x14ac:dyDescent="0.35">
      <c r="A128" t="s">
        <v>416</v>
      </c>
      <c r="B128" t="s">
        <v>417</v>
      </c>
      <c r="C128" t="s">
        <v>86</v>
      </c>
      <c r="D128">
        <v>47.620559</v>
      </c>
      <c r="E128">
        <v>-122.299496</v>
      </c>
    </row>
    <row r="129" spans="1:6" x14ac:dyDescent="0.35">
      <c r="A129" t="s">
        <v>256</v>
      </c>
      <c r="B129" t="s">
        <v>70</v>
      </c>
      <c r="C129" t="s">
        <v>277</v>
      </c>
      <c r="D129">
        <v>47.640453999999998</v>
      </c>
      <c r="E129">
        <v>-122.287513</v>
      </c>
      <c r="F129">
        <v>4100000</v>
      </c>
    </row>
    <row r="130" spans="1:6" x14ac:dyDescent="0.35">
      <c r="A130" t="s">
        <v>276</v>
      </c>
      <c r="B130" t="s">
        <v>277</v>
      </c>
      <c r="C130" t="s">
        <v>277</v>
      </c>
      <c r="D130">
        <v>47.63991</v>
      </c>
      <c r="E130">
        <v>-122.276083</v>
      </c>
      <c r="F130">
        <v>500000</v>
      </c>
    </row>
    <row r="131" spans="1:6" x14ac:dyDescent="0.35">
      <c r="A131" t="s">
        <v>587</v>
      </c>
      <c r="B131" t="s">
        <v>277</v>
      </c>
      <c r="C131" t="s">
        <v>277</v>
      </c>
      <c r="D131">
        <v>47.63991</v>
      </c>
      <c r="E131">
        <v>-122.276083</v>
      </c>
      <c r="F131">
        <v>375000</v>
      </c>
    </row>
    <row r="132" spans="1:6" x14ac:dyDescent="0.35">
      <c r="A132" t="s">
        <v>142</v>
      </c>
      <c r="B132" t="s">
        <v>70</v>
      </c>
      <c r="C132" t="s">
        <v>277</v>
      </c>
      <c r="D132">
        <v>47.638872999999997</v>
      </c>
      <c r="E132">
        <v>-122.287533</v>
      </c>
      <c r="F132">
        <v>876000</v>
      </c>
    </row>
    <row r="133" spans="1:6" x14ac:dyDescent="0.35">
      <c r="A133" t="s">
        <v>69</v>
      </c>
      <c r="B133" t="s">
        <v>70</v>
      </c>
      <c r="C133" t="s">
        <v>277</v>
      </c>
      <c r="D133">
        <v>47.637974999999997</v>
      </c>
      <c r="E133">
        <v>-122.28771999999999</v>
      </c>
      <c r="F133">
        <v>2675000</v>
      </c>
    </row>
    <row r="134" spans="1:6" x14ac:dyDescent="0.35">
      <c r="A134" t="s">
        <v>441</v>
      </c>
      <c r="B134" t="s">
        <v>277</v>
      </c>
      <c r="C134" t="s">
        <v>277</v>
      </c>
      <c r="D134">
        <v>47.636493000000002</v>
      </c>
      <c r="E134">
        <v>-122.281182</v>
      </c>
    </row>
    <row r="135" spans="1:6" x14ac:dyDescent="0.35">
      <c r="A135" t="s">
        <v>443</v>
      </c>
      <c r="B135" t="s">
        <v>277</v>
      </c>
      <c r="C135" t="s">
        <v>277</v>
      </c>
      <c r="D135">
        <v>47.635617000000003</v>
      </c>
      <c r="E135">
        <v>-122.282954</v>
      </c>
      <c r="F135">
        <v>75000</v>
      </c>
    </row>
    <row r="136" spans="1:6" x14ac:dyDescent="0.35">
      <c r="A136" t="s">
        <v>765</v>
      </c>
      <c r="B136" t="s">
        <v>305</v>
      </c>
      <c r="C136" t="s">
        <v>277</v>
      </c>
      <c r="D136">
        <v>47.616632000000003</v>
      </c>
      <c r="E136">
        <v>-122.280895</v>
      </c>
      <c r="F136">
        <v>500000</v>
      </c>
    </row>
    <row r="137" spans="1:6" x14ac:dyDescent="0.35">
      <c r="A137" t="s">
        <v>523</v>
      </c>
      <c r="B137" t="s">
        <v>226</v>
      </c>
      <c r="C137" t="s">
        <v>277</v>
      </c>
      <c r="D137">
        <v>47.634059999999998</v>
      </c>
      <c r="E137">
        <v>-122.277542</v>
      </c>
    </row>
    <row r="138" spans="1:6" x14ac:dyDescent="0.35">
      <c r="A138" t="s">
        <v>525</v>
      </c>
      <c r="B138" t="s">
        <v>70</v>
      </c>
      <c r="C138" t="s">
        <v>277</v>
      </c>
      <c r="D138">
        <v>47.632209000000003</v>
      </c>
      <c r="E138">
        <v>-122.290133</v>
      </c>
      <c r="F138">
        <v>990000</v>
      </c>
    </row>
    <row r="139" spans="1:6" x14ac:dyDescent="0.35">
      <c r="A139" t="s">
        <v>453</v>
      </c>
      <c r="B139" t="s">
        <v>277</v>
      </c>
      <c r="C139" t="s">
        <v>277</v>
      </c>
      <c r="D139">
        <v>47.632565</v>
      </c>
      <c r="E139">
        <v>-122.285039</v>
      </c>
      <c r="F139">
        <v>2700000</v>
      </c>
    </row>
    <row r="140" spans="1:6" x14ac:dyDescent="0.35">
      <c r="A140" t="s">
        <v>451</v>
      </c>
      <c r="B140" t="s">
        <v>226</v>
      </c>
      <c r="C140" t="s">
        <v>277</v>
      </c>
      <c r="D140">
        <v>47.630595</v>
      </c>
      <c r="E140">
        <v>-122.280931</v>
      </c>
    </row>
    <row r="141" spans="1:6" x14ac:dyDescent="0.35">
      <c r="A141" t="s">
        <v>782</v>
      </c>
      <c r="B141" t="s">
        <v>226</v>
      </c>
      <c r="C141" t="s">
        <v>277</v>
      </c>
      <c r="D141">
        <v>47.630456000000002</v>
      </c>
      <c r="E141">
        <v>-122.28506899999999</v>
      </c>
      <c r="F141">
        <v>360000</v>
      </c>
    </row>
    <row r="142" spans="1:6" x14ac:dyDescent="0.35">
      <c r="A142" t="s">
        <v>778</v>
      </c>
      <c r="B142" t="s">
        <v>226</v>
      </c>
      <c r="C142" t="s">
        <v>277</v>
      </c>
      <c r="D142">
        <v>47.630436000000003</v>
      </c>
      <c r="E142">
        <v>-122.281764</v>
      </c>
      <c r="F142">
        <v>346000</v>
      </c>
    </row>
    <row r="143" spans="1:6" x14ac:dyDescent="0.35">
      <c r="A143" t="s">
        <v>780</v>
      </c>
      <c r="B143" t="s">
        <v>226</v>
      </c>
      <c r="C143" t="s">
        <v>277</v>
      </c>
      <c r="D143">
        <v>47.630271</v>
      </c>
      <c r="E143">
        <v>-122.281766</v>
      </c>
      <c r="F143">
        <v>1835000</v>
      </c>
    </row>
    <row r="144" spans="1:6" x14ac:dyDescent="0.35">
      <c r="A144" t="s">
        <v>225</v>
      </c>
      <c r="B144" t="s">
        <v>226</v>
      </c>
      <c r="C144" t="s">
        <v>277</v>
      </c>
      <c r="D144">
        <v>47.628917000000001</v>
      </c>
      <c r="E144">
        <v>-122.285083</v>
      </c>
    </row>
    <row r="145" spans="1:6" x14ac:dyDescent="0.35">
      <c r="A145" t="s">
        <v>669</v>
      </c>
      <c r="B145" t="s">
        <v>226</v>
      </c>
      <c r="C145" t="s">
        <v>277</v>
      </c>
      <c r="D145">
        <v>47.628557999999998</v>
      </c>
      <c r="E145">
        <v>-122.287767</v>
      </c>
      <c r="F145">
        <v>1345000</v>
      </c>
    </row>
    <row r="146" spans="1:6" x14ac:dyDescent="0.35">
      <c r="A146" t="s">
        <v>449</v>
      </c>
      <c r="B146" t="s">
        <v>226</v>
      </c>
      <c r="C146" t="s">
        <v>277</v>
      </c>
      <c r="D146">
        <v>47.626851000000002</v>
      </c>
      <c r="E146">
        <v>-122.28859199999999</v>
      </c>
      <c r="F146">
        <v>2750100</v>
      </c>
    </row>
    <row r="147" spans="1:6" x14ac:dyDescent="0.35">
      <c r="A147" t="s">
        <v>304</v>
      </c>
      <c r="B147" t="s">
        <v>305</v>
      </c>
      <c r="C147" t="s">
        <v>277</v>
      </c>
      <c r="D147">
        <v>47.619610999999999</v>
      </c>
      <c r="E147">
        <v>-122.288343</v>
      </c>
      <c r="F147">
        <v>1235000</v>
      </c>
    </row>
    <row r="148" spans="1:6" x14ac:dyDescent="0.35">
      <c r="A148" t="s">
        <v>421</v>
      </c>
      <c r="B148" t="s">
        <v>305</v>
      </c>
      <c r="C148" t="s">
        <v>277</v>
      </c>
      <c r="D148">
        <v>47.619663000000003</v>
      </c>
      <c r="E148">
        <v>-122.28726</v>
      </c>
      <c r="F148">
        <v>315000</v>
      </c>
    </row>
    <row r="149" spans="1:6" x14ac:dyDescent="0.35">
      <c r="A149" t="s">
        <v>423</v>
      </c>
      <c r="B149" t="s">
        <v>305</v>
      </c>
      <c r="C149" t="s">
        <v>277</v>
      </c>
      <c r="D149">
        <v>47.619829000000003</v>
      </c>
      <c r="E149">
        <v>-122.281302</v>
      </c>
      <c r="F149">
        <v>3800000</v>
      </c>
    </row>
    <row r="150" spans="1:6" x14ac:dyDescent="0.35">
      <c r="A150" t="s">
        <v>360</v>
      </c>
      <c r="B150" t="s">
        <v>332</v>
      </c>
      <c r="C150" t="s">
        <v>38</v>
      </c>
      <c r="D150">
        <v>47.648642000000002</v>
      </c>
      <c r="E150">
        <v>-122.40719199999999</v>
      </c>
    </row>
    <row r="151" spans="1:6" x14ac:dyDescent="0.35">
      <c r="A151" t="s">
        <v>46</v>
      </c>
      <c r="B151" t="s">
        <v>38</v>
      </c>
      <c r="C151" t="s">
        <v>38</v>
      </c>
      <c r="D151">
        <v>47.670535000000001</v>
      </c>
      <c r="E151">
        <v>-122.40855999999999</v>
      </c>
    </row>
    <row r="152" spans="1:6" x14ac:dyDescent="0.35">
      <c r="A152" t="s">
        <v>396</v>
      </c>
      <c r="B152" t="s">
        <v>38</v>
      </c>
      <c r="C152" t="s">
        <v>38</v>
      </c>
      <c r="D152">
        <v>47.670273000000002</v>
      </c>
      <c r="E152">
        <v>-122.410104</v>
      </c>
      <c r="F152">
        <v>600000</v>
      </c>
    </row>
    <row r="153" spans="1:6" x14ac:dyDescent="0.35">
      <c r="A153" t="s">
        <v>390</v>
      </c>
      <c r="B153" t="s">
        <v>38</v>
      </c>
      <c r="C153" t="s">
        <v>38</v>
      </c>
      <c r="D153">
        <v>47.661034999999998</v>
      </c>
      <c r="E153">
        <v>-122.399665</v>
      </c>
    </row>
    <row r="154" spans="1:6" x14ac:dyDescent="0.35">
      <c r="A154" t="s">
        <v>408</v>
      </c>
      <c r="B154" t="s">
        <v>38</v>
      </c>
      <c r="C154" t="s">
        <v>38</v>
      </c>
      <c r="D154">
        <v>47.651338000000003</v>
      </c>
      <c r="E154">
        <v>-122.414855</v>
      </c>
      <c r="F154">
        <v>950000</v>
      </c>
    </row>
    <row r="155" spans="1:6" x14ac:dyDescent="0.35">
      <c r="A155" t="s">
        <v>374</v>
      </c>
      <c r="B155" t="s">
        <v>38</v>
      </c>
      <c r="C155" t="s">
        <v>38</v>
      </c>
      <c r="D155">
        <v>47.648454999999998</v>
      </c>
      <c r="E155">
        <v>-122.410375</v>
      </c>
      <c r="F155">
        <v>1525000</v>
      </c>
    </row>
    <row r="156" spans="1:6" x14ac:dyDescent="0.35">
      <c r="A156" t="s">
        <v>339</v>
      </c>
      <c r="B156" t="s">
        <v>38</v>
      </c>
      <c r="C156" t="s">
        <v>38</v>
      </c>
      <c r="D156">
        <v>47.656714000000001</v>
      </c>
      <c r="E156">
        <v>-122.39143199999999</v>
      </c>
      <c r="F156">
        <v>82000</v>
      </c>
    </row>
    <row r="157" spans="1:6" x14ac:dyDescent="0.35">
      <c r="A157" t="s">
        <v>387</v>
      </c>
      <c r="B157" t="s">
        <v>38</v>
      </c>
      <c r="C157" t="s">
        <v>38</v>
      </c>
      <c r="D157">
        <v>47.656317000000001</v>
      </c>
      <c r="E157">
        <v>-122.400451</v>
      </c>
      <c r="F157">
        <v>475000</v>
      </c>
    </row>
    <row r="158" spans="1:6" x14ac:dyDescent="0.35">
      <c r="A158" t="s">
        <v>35</v>
      </c>
      <c r="B158" t="s">
        <v>38</v>
      </c>
      <c r="C158" t="s">
        <v>38</v>
      </c>
      <c r="D158">
        <v>47.648308</v>
      </c>
      <c r="E158">
        <v>-122.40840300000001</v>
      </c>
    </row>
    <row r="159" spans="1:6" x14ac:dyDescent="0.35">
      <c r="A159" t="s">
        <v>285</v>
      </c>
      <c r="B159" t="s">
        <v>38</v>
      </c>
      <c r="C159" t="s">
        <v>38</v>
      </c>
      <c r="D159">
        <v>47.655172999999998</v>
      </c>
      <c r="E159">
        <v>-122.39402800000001</v>
      </c>
      <c r="F159">
        <v>577000</v>
      </c>
    </row>
    <row r="160" spans="1:6" x14ac:dyDescent="0.35">
      <c r="A160" t="s">
        <v>115</v>
      </c>
      <c r="B160" t="s">
        <v>38</v>
      </c>
      <c r="C160" t="s">
        <v>38</v>
      </c>
      <c r="D160">
        <v>47.653607000000001</v>
      </c>
      <c r="E160">
        <v>-122.390934</v>
      </c>
    </row>
    <row r="161" spans="1:6" x14ac:dyDescent="0.35">
      <c r="A161" t="s">
        <v>112</v>
      </c>
      <c r="B161" t="s">
        <v>38</v>
      </c>
      <c r="C161" t="s">
        <v>38</v>
      </c>
      <c r="D161">
        <v>47.652687999999998</v>
      </c>
      <c r="E161">
        <v>-122.384046</v>
      </c>
      <c r="F161">
        <v>430000</v>
      </c>
    </row>
    <row r="162" spans="1:6" x14ac:dyDescent="0.35">
      <c r="A162" t="s">
        <v>659</v>
      </c>
      <c r="B162" t="s">
        <v>38</v>
      </c>
      <c r="C162" t="s">
        <v>38</v>
      </c>
      <c r="D162">
        <v>47.652456000000001</v>
      </c>
      <c r="E162">
        <v>-122.38836499999999</v>
      </c>
      <c r="F162">
        <v>325000</v>
      </c>
    </row>
    <row r="163" spans="1:6" x14ac:dyDescent="0.35">
      <c r="A163" t="s">
        <v>657</v>
      </c>
      <c r="B163" t="s">
        <v>38</v>
      </c>
      <c r="C163" t="s">
        <v>38</v>
      </c>
      <c r="D163">
        <v>47.651304000000003</v>
      </c>
      <c r="E163">
        <v>-122.38640100000001</v>
      </c>
      <c r="F163">
        <v>530000</v>
      </c>
    </row>
    <row r="164" spans="1:6" x14ac:dyDescent="0.35">
      <c r="A164" t="s">
        <v>661</v>
      </c>
      <c r="B164" t="s">
        <v>38</v>
      </c>
      <c r="C164" t="s">
        <v>38</v>
      </c>
      <c r="D164">
        <v>47.650027000000001</v>
      </c>
      <c r="E164">
        <v>-122.385712</v>
      </c>
      <c r="F164">
        <v>499000</v>
      </c>
    </row>
    <row r="165" spans="1:6" x14ac:dyDescent="0.35">
      <c r="A165" t="s">
        <v>366</v>
      </c>
      <c r="B165" t="s">
        <v>38</v>
      </c>
      <c r="C165" t="s">
        <v>38</v>
      </c>
      <c r="D165">
        <v>47.649594</v>
      </c>
      <c r="E165">
        <v>-122.412763</v>
      </c>
      <c r="F165">
        <v>800000</v>
      </c>
    </row>
    <row r="166" spans="1:6" x14ac:dyDescent="0.35">
      <c r="A166" t="s">
        <v>362</v>
      </c>
      <c r="B166" t="s">
        <v>38</v>
      </c>
      <c r="C166" t="s">
        <v>38</v>
      </c>
      <c r="D166">
        <v>47.649451999999997</v>
      </c>
      <c r="E166">
        <v>-122.413422</v>
      </c>
      <c r="F166">
        <v>875000</v>
      </c>
    </row>
    <row r="167" spans="1:6" x14ac:dyDescent="0.35">
      <c r="A167" t="s">
        <v>372</v>
      </c>
      <c r="B167" t="s">
        <v>38</v>
      </c>
      <c r="C167" t="s">
        <v>38</v>
      </c>
      <c r="D167">
        <v>47.639043999999998</v>
      </c>
      <c r="E167">
        <v>-122.399236</v>
      </c>
    </row>
    <row r="168" spans="1:6" x14ac:dyDescent="0.35">
      <c r="A168" t="s">
        <v>376</v>
      </c>
      <c r="B168" t="s">
        <v>38</v>
      </c>
      <c r="C168" t="s">
        <v>38</v>
      </c>
      <c r="D168">
        <v>47.648904000000002</v>
      </c>
      <c r="E168">
        <v>-122.410374</v>
      </c>
      <c r="F168">
        <v>725000</v>
      </c>
    </row>
    <row r="169" spans="1:6" x14ac:dyDescent="0.35">
      <c r="A169" t="s">
        <v>349</v>
      </c>
      <c r="B169" t="s">
        <v>38</v>
      </c>
      <c r="C169" t="s">
        <v>38</v>
      </c>
      <c r="D169">
        <v>47.638961999999999</v>
      </c>
      <c r="E169">
        <v>-122.39857499999999</v>
      </c>
    </row>
    <row r="170" spans="1:6" x14ac:dyDescent="0.35">
      <c r="A170" t="s">
        <v>331</v>
      </c>
      <c r="B170" t="s">
        <v>332</v>
      </c>
      <c r="C170" t="s">
        <v>38</v>
      </c>
      <c r="D170">
        <v>47.648642000000002</v>
      </c>
      <c r="E170">
        <v>-122.40719199999999</v>
      </c>
    </row>
    <row r="171" spans="1:6" x14ac:dyDescent="0.35">
      <c r="A171" t="s">
        <v>288</v>
      </c>
      <c r="B171" t="s">
        <v>38</v>
      </c>
      <c r="C171" t="s">
        <v>38</v>
      </c>
      <c r="D171">
        <v>47.633533999999997</v>
      </c>
      <c r="E171">
        <v>-122.39634700000001</v>
      </c>
      <c r="F171">
        <v>2300000</v>
      </c>
    </row>
    <row r="172" spans="1:6" x14ac:dyDescent="0.35">
      <c r="A172" t="s">
        <v>378</v>
      </c>
      <c r="B172" t="s">
        <v>38</v>
      </c>
      <c r="C172" t="s">
        <v>38</v>
      </c>
      <c r="D172">
        <v>47.646901</v>
      </c>
      <c r="E172">
        <v>-122.406553</v>
      </c>
      <c r="F172">
        <v>1349000</v>
      </c>
    </row>
    <row r="173" spans="1:6" x14ac:dyDescent="0.35">
      <c r="A173" t="s">
        <v>392</v>
      </c>
      <c r="B173" t="s">
        <v>38</v>
      </c>
      <c r="C173" t="s">
        <v>38</v>
      </c>
      <c r="D173">
        <v>47.661059999999999</v>
      </c>
      <c r="E173">
        <v>-122.39459600000001</v>
      </c>
      <c r="F173">
        <v>445000</v>
      </c>
    </row>
    <row r="174" spans="1:6" x14ac:dyDescent="0.35">
      <c r="A174" t="s">
        <v>192</v>
      </c>
      <c r="B174" t="s">
        <v>38</v>
      </c>
      <c r="C174" t="s">
        <v>38</v>
      </c>
      <c r="D174">
        <v>47.646152000000001</v>
      </c>
      <c r="E174">
        <v>-122.41665999999999</v>
      </c>
    </row>
    <row r="175" spans="1:6" x14ac:dyDescent="0.35">
      <c r="A175" t="s">
        <v>195</v>
      </c>
      <c r="B175" t="s">
        <v>38</v>
      </c>
      <c r="C175" t="s">
        <v>38</v>
      </c>
      <c r="D175">
        <v>47.645668000000001</v>
      </c>
      <c r="E175">
        <v>-122.41472</v>
      </c>
    </row>
    <row r="176" spans="1:6" x14ac:dyDescent="0.35">
      <c r="A176" t="s">
        <v>344</v>
      </c>
      <c r="B176" t="s">
        <v>50</v>
      </c>
      <c r="C176" t="s">
        <v>38</v>
      </c>
      <c r="D176">
        <v>47.645189999999999</v>
      </c>
      <c r="E176">
        <v>-122.410049</v>
      </c>
      <c r="F176">
        <v>1630000</v>
      </c>
    </row>
    <row r="177" spans="1:6" x14ac:dyDescent="0.35">
      <c r="A177" t="s">
        <v>49</v>
      </c>
      <c r="B177" t="s">
        <v>50</v>
      </c>
      <c r="C177" t="s">
        <v>38</v>
      </c>
      <c r="D177">
        <v>47.632556999999998</v>
      </c>
      <c r="E177">
        <v>-122.392726</v>
      </c>
      <c r="F177">
        <v>1895000</v>
      </c>
    </row>
    <row r="178" spans="1:6" x14ac:dyDescent="0.35">
      <c r="A178" t="s">
        <v>357</v>
      </c>
      <c r="B178" t="s">
        <v>38</v>
      </c>
      <c r="C178" t="s">
        <v>38</v>
      </c>
      <c r="D178">
        <v>47.643343000000002</v>
      </c>
      <c r="E178">
        <v>-122.411863</v>
      </c>
      <c r="F178">
        <v>850000</v>
      </c>
    </row>
    <row r="179" spans="1:6" x14ac:dyDescent="0.35">
      <c r="A179" t="s">
        <v>254</v>
      </c>
      <c r="B179" t="s">
        <v>38</v>
      </c>
      <c r="C179" t="s">
        <v>38</v>
      </c>
      <c r="D179">
        <v>47.643510999999997</v>
      </c>
      <c r="E179">
        <v>-122.406657</v>
      </c>
    </row>
    <row r="180" spans="1:6" x14ac:dyDescent="0.35">
      <c r="A180" t="s">
        <v>352</v>
      </c>
      <c r="B180" t="s">
        <v>38</v>
      </c>
      <c r="C180" t="s">
        <v>38</v>
      </c>
      <c r="D180">
        <v>47.643479999999997</v>
      </c>
      <c r="E180">
        <v>-122.39865899999999</v>
      </c>
      <c r="F180">
        <v>565290</v>
      </c>
    </row>
    <row r="181" spans="1:6" x14ac:dyDescent="0.35">
      <c r="A181" t="s">
        <v>136</v>
      </c>
      <c r="B181" t="s">
        <v>38</v>
      </c>
      <c r="C181" t="s">
        <v>38</v>
      </c>
      <c r="D181">
        <v>47.641879000000003</v>
      </c>
      <c r="E181">
        <v>-122.403237</v>
      </c>
      <c r="F181">
        <v>425000</v>
      </c>
    </row>
    <row r="182" spans="1:6" x14ac:dyDescent="0.35">
      <c r="A182" t="s">
        <v>258</v>
      </c>
      <c r="B182" t="s">
        <v>38</v>
      </c>
      <c r="C182" t="s">
        <v>38</v>
      </c>
      <c r="D182">
        <v>47.641012000000003</v>
      </c>
      <c r="E182">
        <v>-122.405933</v>
      </c>
    </row>
    <row r="183" spans="1:6" x14ac:dyDescent="0.35">
      <c r="A183" t="s">
        <v>355</v>
      </c>
      <c r="B183" t="s">
        <v>38</v>
      </c>
      <c r="C183" t="s">
        <v>38</v>
      </c>
      <c r="D183">
        <v>47.641002999999998</v>
      </c>
      <c r="E183">
        <v>-122.39538</v>
      </c>
      <c r="F183">
        <v>670000</v>
      </c>
    </row>
    <row r="184" spans="1:6" x14ac:dyDescent="0.35">
      <c r="A184" t="s">
        <v>346</v>
      </c>
      <c r="B184" t="s">
        <v>38</v>
      </c>
      <c r="C184" t="s">
        <v>38</v>
      </c>
      <c r="D184">
        <v>47.639896999999998</v>
      </c>
      <c r="E184">
        <v>-122.403868</v>
      </c>
      <c r="F184">
        <v>398000</v>
      </c>
    </row>
    <row r="185" spans="1:6" x14ac:dyDescent="0.35">
      <c r="A185" t="s">
        <v>342</v>
      </c>
      <c r="B185" t="s">
        <v>38</v>
      </c>
      <c r="C185" t="s">
        <v>38</v>
      </c>
      <c r="D185">
        <v>47.638250999999997</v>
      </c>
      <c r="E185">
        <v>-122.410218</v>
      </c>
    </row>
    <row r="186" spans="1:6" x14ac:dyDescent="0.35">
      <c r="A186" t="s">
        <v>636</v>
      </c>
      <c r="B186" t="s">
        <v>38</v>
      </c>
      <c r="C186" t="s">
        <v>38</v>
      </c>
      <c r="D186">
        <v>47.641475999999997</v>
      </c>
      <c r="E186">
        <v>-122.38663200000001</v>
      </c>
    </row>
    <row r="187" spans="1:6" x14ac:dyDescent="0.35">
      <c r="A187" t="s">
        <v>364</v>
      </c>
      <c r="B187" t="s">
        <v>50</v>
      </c>
      <c r="C187" t="s">
        <v>38</v>
      </c>
      <c r="D187">
        <v>47.638868000000002</v>
      </c>
      <c r="E187">
        <v>-122.407134</v>
      </c>
      <c r="F187">
        <v>1350000</v>
      </c>
    </row>
    <row r="188" spans="1:6" x14ac:dyDescent="0.35">
      <c r="A188" t="s">
        <v>152</v>
      </c>
      <c r="B188" t="s">
        <v>38</v>
      </c>
      <c r="C188" t="s">
        <v>38</v>
      </c>
      <c r="D188">
        <v>47.648659000000002</v>
      </c>
      <c r="E188">
        <v>-122.383869</v>
      </c>
      <c r="F188">
        <v>258000</v>
      </c>
    </row>
    <row r="189" spans="1:6" x14ac:dyDescent="0.35">
      <c r="A189" t="s">
        <v>144</v>
      </c>
      <c r="B189" t="s">
        <v>36</v>
      </c>
      <c r="C189" t="s">
        <v>38</v>
      </c>
      <c r="D189">
        <v>47.637852000000002</v>
      </c>
      <c r="E189">
        <v>-122.387934</v>
      </c>
    </row>
    <row r="190" spans="1:6" x14ac:dyDescent="0.35">
      <c r="A190" t="s">
        <v>649</v>
      </c>
      <c r="B190" t="s">
        <v>38</v>
      </c>
      <c r="C190" t="s">
        <v>38</v>
      </c>
      <c r="D190">
        <v>47.646880000000003</v>
      </c>
      <c r="E190">
        <v>-122.382423</v>
      </c>
      <c r="F190">
        <v>299950</v>
      </c>
    </row>
    <row r="191" spans="1:6" x14ac:dyDescent="0.35">
      <c r="A191" t="s">
        <v>370</v>
      </c>
      <c r="B191" t="s">
        <v>38</v>
      </c>
      <c r="C191" t="s">
        <v>38</v>
      </c>
      <c r="D191">
        <v>47.635511999999999</v>
      </c>
      <c r="E191">
        <v>-122.405491</v>
      </c>
    </row>
    <row r="192" spans="1:6" x14ac:dyDescent="0.35">
      <c r="A192" t="s">
        <v>368</v>
      </c>
      <c r="B192" t="s">
        <v>38</v>
      </c>
      <c r="C192" t="s">
        <v>38</v>
      </c>
      <c r="D192">
        <v>47.635330000000003</v>
      </c>
      <c r="E192">
        <v>-122.405235</v>
      </c>
    </row>
    <row r="193" spans="1:6" x14ac:dyDescent="0.35">
      <c r="A193" t="s">
        <v>246</v>
      </c>
      <c r="B193" t="s">
        <v>38</v>
      </c>
      <c r="C193" t="s">
        <v>38</v>
      </c>
      <c r="D193">
        <v>47.639746000000002</v>
      </c>
      <c r="E193">
        <v>-122.41231999999999</v>
      </c>
    </row>
    <row r="194" spans="1:6" x14ac:dyDescent="0.35">
      <c r="A194" t="s">
        <v>663</v>
      </c>
      <c r="B194" t="s">
        <v>148</v>
      </c>
      <c r="C194" t="s">
        <v>148</v>
      </c>
      <c r="D194">
        <v>47.652875999999999</v>
      </c>
      <c r="E194">
        <v>-122.374527</v>
      </c>
      <c r="F194">
        <v>185000</v>
      </c>
    </row>
    <row r="195" spans="1:6" x14ac:dyDescent="0.35">
      <c r="A195" t="s">
        <v>402</v>
      </c>
      <c r="B195" t="s">
        <v>148</v>
      </c>
      <c r="C195" t="s">
        <v>148</v>
      </c>
      <c r="D195">
        <v>47.651598</v>
      </c>
      <c r="E195">
        <v>-122.374522</v>
      </c>
      <c r="F195">
        <v>300000</v>
      </c>
    </row>
    <row r="196" spans="1:6" x14ac:dyDescent="0.35">
      <c r="A196" t="s">
        <v>653</v>
      </c>
      <c r="B196" t="s">
        <v>148</v>
      </c>
      <c r="C196" t="s">
        <v>148</v>
      </c>
      <c r="D196">
        <v>47.651454999999999</v>
      </c>
      <c r="E196">
        <v>-122.375394</v>
      </c>
      <c r="F196">
        <v>355000</v>
      </c>
    </row>
    <row r="197" spans="1:6" x14ac:dyDescent="0.35">
      <c r="A197" t="s">
        <v>147</v>
      </c>
      <c r="B197" t="s">
        <v>148</v>
      </c>
      <c r="C197" t="s">
        <v>148</v>
      </c>
      <c r="D197">
        <v>47.651197000000003</v>
      </c>
      <c r="E197">
        <v>-122.37054000000001</v>
      </c>
      <c r="F197">
        <v>549000</v>
      </c>
    </row>
    <row r="198" spans="1:6" x14ac:dyDescent="0.35">
      <c r="A198" t="s">
        <v>634</v>
      </c>
      <c r="B198" t="s">
        <v>148</v>
      </c>
      <c r="C198" t="s">
        <v>148</v>
      </c>
      <c r="D198">
        <v>47.648815999999997</v>
      </c>
      <c r="E198">
        <v>-122.373957</v>
      </c>
    </row>
    <row r="199" spans="1:6" x14ac:dyDescent="0.35">
      <c r="A199" t="s">
        <v>244</v>
      </c>
      <c r="B199" t="s">
        <v>36</v>
      </c>
      <c r="C199" t="s">
        <v>148</v>
      </c>
      <c r="D199">
        <v>47.647922000000001</v>
      </c>
      <c r="E199">
        <v>-122.37450800000001</v>
      </c>
    </row>
    <row r="200" spans="1:6" x14ac:dyDescent="0.35">
      <c r="A200" t="s">
        <v>510</v>
      </c>
      <c r="B200" t="s">
        <v>148</v>
      </c>
      <c r="C200" t="s">
        <v>148</v>
      </c>
      <c r="D200">
        <v>47.646521999999997</v>
      </c>
      <c r="E200">
        <v>-122.354832</v>
      </c>
    </row>
    <row r="201" spans="1:6" x14ac:dyDescent="0.35">
      <c r="A201" t="s">
        <v>655</v>
      </c>
      <c r="B201" t="s">
        <v>148</v>
      </c>
      <c r="C201" t="s">
        <v>148</v>
      </c>
      <c r="D201">
        <v>47.646552999999997</v>
      </c>
      <c r="E201">
        <v>-122.37327999999999</v>
      </c>
      <c r="F201">
        <v>136000</v>
      </c>
    </row>
    <row r="202" spans="1:6" x14ac:dyDescent="0.35">
      <c r="A202" t="s">
        <v>594</v>
      </c>
      <c r="B202" t="s">
        <v>148</v>
      </c>
      <c r="C202" t="s">
        <v>148</v>
      </c>
      <c r="D202">
        <v>47.643912999999998</v>
      </c>
      <c r="E202">
        <v>-122.34898699999999</v>
      </c>
      <c r="F202">
        <v>362000</v>
      </c>
    </row>
    <row r="203" spans="1:6" x14ac:dyDescent="0.35">
      <c r="A203" t="s">
        <v>490</v>
      </c>
      <c r="B203" t="s">
        <v>148</v>
      </c>
      <c r="C203" t="s">
        <v>148</v>
      </c>
      <c r="D203">
        <v>47.641863000000001</v>
      </c>
      <c r="E203">
        <v>-122.35155</v>
      </c>
      <c r="F203">
        <v>525000</v>
      </c>
    </row>
    <row r="204" spans="1:6" x14ac:dyDescent="0.35">
      <c r="A204" t="s">
        <v>602</v>
      </c>
      <c r="B204" t="s">
        <v>148</v>
      </c>
      <c r="C204" t="s">
        <v>148</v>
      </c>
      <c r="D204">
        <v>47.640245</v>
      </c>
      <c r="E204">
        <v>-122.345754</v>
      </c>
      <c r="F204">
        <v>540000</v>
      </c>
    </row>
    <row r="205" spans="1:6" x14ac:dyDescent="0.35">
      <c r="A205" t="s">
        <v>252</v>
      </c>
      <c r="B205" t="s">
        <v>148</v>
      </c>
      <c r="C205" t="s">
        <v>148</v>
      </c>
      <c r="D205">
        <v>47.638893000000003</v>
      </c>
      <c r="E205">
        <v>-122.372254</v>
      </c>
      <c r="F205">
        <v>104000</v>
      </c>
    </row>
    <row r="206" spans="1:6" x14ac:dyDescent="0.35">
      <c r="A206" t="s">
        <v>639</v>
      </c>
      <c r="B206" t="s">
        <v>148</v>
      </c>
      <c r="C206" t="s">
        <v>148</v>
      </c>
      <c r="D206">
        <v>47.638593999999998</v>
      </c>
      <c r="E206">
        <v>-122.371415</v>
      </c>
    </row>
    <row r="207" spans="1:6" x14ac:dyDescent="0.35">
      <c r="A207" t="s">
        <v>708</v>
      </c>
      <c r="B207" t="s">
        <v>148</v>
      </c>
      <c r="C207" t="s">
        <v>148</v>
      </c>
      <c r="D207">
        <v>47.638382999999997</v>
      </c>
      <c r="E207">
        <v>-122.361895</v>
      </c>
      <c r="F207">
        <v>963500</v>
      </c>
    </row>
    <row r="208" spans="1:6" x14ac:dyDescent="0.35">
      <c r="A208" t="s">
        <v>585</v>
      </c>
      <c r="B208" t="s">
        <v>148</v>
      </c>
      <c r="C208" t="s">
        <v>148</v>
      </c>
      <c r="D208">
        <v>47.637554000000002</v>
      </c>
      <c r="E208">
        <v>-122.34734899999999</v>
      </c>
    </row>
    <row r="209" spans="1:6" x14ac:dyDescent="0.35">
      <c r="A209" t="s">
        <v>604</v>
      </c>
      <c r="B209" t="s">
        <v>148</v>
      </c>
      <c r="C209" t="s">
        <v>148</v>
      </c>
      <c r="D209">
        <v>47.637251999999997</v>
      </c>
      <c r="E209">
        <v>-122.345534</v>
      </c>
      <c r="F209">
        <v>995000</v>
      </c>
    </row>
    <row r="210" spans="1:6" x14ac:dyDescent="0.35">
      <c r="A210" t="s">
        <v>642</v>
      </c>
      <c r="B210" t="s">
        <v>148</v>
      </c>
      <c r="C210" t="s">
        <v>148</v>
      </c>
      <c r="D210">
        <v>47.636310000000002</v>
      </c>
      <c r="E210">
        <v>-122.370744</v>
      </c>
      <c r="F210">
        <v>195000</v>
      </c>
    </row>
    <row r="211" spans="1:6" x14ac:dyDescent="0.35">
      <c r="A211" t="s">
        <v>679</v>
      </c>
      <c r="B211" t="s">
        <v>148</v>
      </c>
      <c r="C211" t="s">
        <v>148</v>
      </c>
      <c r="D211">
        <v>47.635218000000002</v>
      </c>
      <c r="E211">
        <v>-122.37297100000001</v>
      </c>
    </row>
    <row r="212" spans="1:6" x14ac:dyDescent="0.35">
      <c r="A212" t="s">
        <v>681</v>
      </c>
      <c r="B212" t="s">
        <v>148</v>
      </c>
      <c r="C212" t="s">
        <v>148</v>
      </c>
      <c r="D212">
        <v>47.635190999999999</v>
      </c>
      <c r="E212">
        <v>-122.373107</v>
      </c>
      <c r="F212">
        <v>805000</v>
      </c>
    </row>
    <row r="213" spans="1:6" x14ac:dyDescent="0.35">
      <c r="A213" t="s">
        <v>797</v>
      </c>
      <c r="B213" t="s">
        <v>283</v>
      </c>
      <c r="C213" t="s">
        <v>148</v>
      </c>
      <c r="D213">
        <v>47.635272000000001</v>
      </c>
      <c r="E213">
        <v>-122.345394</v>
      </c>
      <c r="F213">
        <v>433000</v>
      </c>
    </row>
    <row r="214" spans="1:6" x14ac:dyDescent="0.35">
      <c r="A214" t="s">
        <v>677</v>
      </c>
      <c r="B214" t="s">
        <v>148</v>
      </c>
      <c r="C214" t="s">
        <v>148</v>
      </c>
      <c r="D214">
        <v>47.633885999999997</v>
      </c>
      <c r="E214">
        <v>-122.346324</v>
      </c>
    </row>
    <row r="215" spans="1:6" x14ac:dyDescent="0.35">
      <c r="A215" t="s">
        <v>197</v>
      </c>
      <c r="B215" t="s">
        <v>148</v>
      </c>
      <c r="C215" t="s">
        <v>148</v>
      </c>
      <c r="D215">
        <v>47.631798000000003</v>
      </c>
      <c r="E215">
        <v>-122.369466</v>
      </c>
      <c r="F215">
        <v>800000</v>
      </c>
    </row>
    <row r="216" spans="1:6" x14ac:dyDescent="0.35">
      <c r="A216" t="s">
        <v>219</v>
      </c>
      <c r="B216" t="s">
        <v>148</v>
      </c>
      <c r="C216" t="s">
        <v>148</v>
      </c>
      <c r="D216">
        <v>47.631633999999998</v>
      </c>
      <c r="E216">
        <v>-122.369466</v>
      </c>
      <c r="F216">
        <v>1029000</v>
      </c>
    </row>
    <row r="217" spans="1:6" x14ac:dyDescent="0.35">
      <c r="A217" t="s">
        <v>494</v>
      </c>
      <c r="B217" t="s">
        <v>148</v>
      </c>
      <c r="C217" t="s">
        <v>148</v>
      </c>
      <c r="D217">
        <v>47.630757000000003</v>
      </c>
      <c r="E217">
        <v>-122.351828</v>
      </c>
      <c r="F217">
        <v>669000</v>
      </c>
    </row>
    <row r="218" spans="1:6" x14ac:dyDescent="0.35">
      <c r="A218" t="s">
        <v>496</v>
      </c>
      <c r="B218" t="s">
        <v>148</v>
      </c>
      <c r="C218" t="s">
        <v>148</v>
      </c>
      <c r="D218">
        <v>47.630595999999997</v>
      </c>
      <c r="E218">
        <v>-122.352262</v>
      </c>
      <c r="F218">
        <v>4488000</v>
      </c>
    </row>
    <row r="219" spans="1:6" x14ac:dyDescent="0.35">
      <c r="A219" t="s">
        <v>328</v>
      </c>
      <c r="B219" t="s">
        <v>148</v>
      </c>
      <c r="C219" t="s">
        <v>148</v>
      </c>
      <c r="D219">
        <v>47.629446000000002</v>
      </c>
      <c r="E219">
        <v>-122.35106</v>
      </c>
      <c r="F219">
        <v>500000</v>
      </c>
    </row>
    <row r="220" spans="1:6" x14ac:dyDescent="0.35">
      <c r="A220" t="s">
        <v>673</v>
      </c>
      <c r="B220" t="s">
        <v>148</v>
      </c>
      <c r="C220" t="s">
        <v>148</v>
      </c>
      <c r="D220">
        <v>47.629506999999997</v>
      </c>
      <c r="E220">
        <v>-122.34591500000001</v>
      </c>
      <c r="F220">
        <v>760500</v>
      </c>
    </row>
    <row r="221" spans="1:6" x14ac:dyDescent="0.35">
      <c r="A221" t="s">
        <v>651</v>
      </c>
      <c r="B221" t="s">
        <v>148</v>
      </c>
      <c r="C221" t="s">
        <v>148</v>
      </c>
      <c r="D221">
        <v>47.643000000000001</v>
      </c>
      <c r="E221">
        <v>-122.369585</v>
      </c>
      <c r="F221">
        <v>830000</v>
      </c>
    </row>
    <row r="222" spans="1:6" x14ac:dyDescent="0.35">
      <c r="A222" t="s">
        <v>671</v>
      </c>
      <c r="B222" t="s">
        <v>148</v>
      </c>
      <c r="C222" t="s">
        <v>148</v>
      </c>
      <c r="D222">
        <v>47.627800000000001</v>
      </c>
      <c r="E222">
        <v>-122.343155</v>
      </c>
      <c r="F222">
        <v>430000</v>
      </c>
    </row>
    <row r="223" spans="1:6" x14ac:dyDescent="0.35">
      <c r="A223" t="s">
        <v>527</v>
      </c>
      <c r="B223" t="s">
        <v>148</v>
      </c>
      <c r="C223" t="s">
        <v>148</v>
      </c>
      <c r="D223">
        <v>47.632587000000001</v>
      </c>
      <c r="E223">
        <v>-122.368223</v>
      </c>
      <c r="F223">
        <v>480000</v>
      </c>
    </row>
    <row r="224" spans="1:6" x14ac:dyDescent="0.35">
      <c r="A224" t="s">
        <v>206</v>
      </c>
      <c r="B224" t="s">
        <v>148</v>
      </c>
      <c r="C224" t="s">
        <v>148</v>
      </c>
      <c r="D224">
        <v>47.626627999999997</v>
      </c>
      <c r="E224">
        <v>-122.34532</v>
      </c>
    </row>
    <row r="225" spans="1:6" x14ac:dyDescent="0.35">
      <c r="A225" t="s">
        <v>199</v>
      </c>
      <c r="B225" t="s">
        <v>148</v>
      </c>
      <c r="C225" t="s">
        <v>148</v>
      </c>
      <c r="D225">
        <v>47.636443999999997</v>
      </c>
      <c r="E225">
        <v>-122.34112399999999</v>
      </c>
      <c r="F225">
        <v>187000</v>
      </c>
    </row>
    <row r="226" spans="1:6" x14ac:dyDescent="0.35">
      <c r="A226" t="s">
        <v>646</v>
      </c>
      <c r="B226" t="s">
        <v>148</v>
      </c>
      <c r="C226" t="s">
        <v>148</v>
      </c>
      <c r="D226">
        <v>47.647108000000003</v>
      </c>
      <c r="E226">
        <v>-122.367114</v>
      </c>
      <c r="F226">
        <v>724000</v>
      </c>
    </row>
    <row r="227" spans="1:6" x14ac:dyDescent="0.35">
      <c r="A227" t="s">
        <v>519</v>
      </c>
      <c r="B227" t="s">
        <v>148</v>
      </c>
      <c r="C227" t="s">
        <v>148</v>
      </c>
      <c r="D227">
        <v>47.626009000000003</v>
      </c>
      <c r="E227">
        <v>-122.356323</v>
      </c>
      <c r="F227">
        <v>200000</v>
      </c>
    </row>
    <row r="228" spans="1:6" x14ac:dyDescent="0.35">
      <c r="A228" t="s">
        <v>644</v>
      </c>
      <c r="B228" t="s">
        <v>148</v>
      </c>
      <c r="C228" t="s">
        <v>148</v>
      </c>
      <c r="D228">
        <v>47.651277999999998</v>
      </c>
      <c r="E228">
        <v>-122.367895</v>
      </c>
      <c r="F228">
        <v>595000</v>
      </c>
    </row>
    <row r="229" spans="1:6" x14ac:dyDescent="0.35">
      <c r="A229" t="s">
        <v>437</v>
      </c>
      <c r="B229" t="s">
        <v>148</v>
      </c>
      <c r="C229" t="s">
        <v>148</v>
      </c>
      <c r="D229">
        <v>47.625858999999998</v>
      </c>
      <c r="E229">
        <v>-122.365309</v>
      </c>
      <c r="F229">
        <v>525000</v>
      </c>
    </row>
    <row r="230" spans="1:6" x14ac:dyDescent="0.35">
      <c r="A230" t="s">
        <v>829</v>
      </c>
      <c r="B230" t="s">
        <v>148</v>
      </c>
      <c r="C230" t="s">
        <v>148</v>
      </c>
      <c r="D230">
        <v>47.634504999999997</v>
      </c>
      <c r="E230">
        <v>-122.36580600000001</v>
      </c>
      <c r="F230">
        <v>194000</v>
      </c>
    </row>
    <row r="231" spans="1:6" x14ac:dyDescent="0.35">
      <c r="A231" t="s">
        <v>231</v>
      </c>
      <c r="B231" t="s">
        <v>148</v>
      </c>
      <c r="C231" t="s">
        <v>148</v>
      </c>
      <c r="D231">
        <v>47.628984000000003</v>
      </c>
      <c r="E231">
        <v>-122.364693</v>
      </c>
      <c r="F231">
        <v>400000</v>
      </c>
    </row>
    <row r="232" spans="1:6" x14ac:dyDescent="0.35">
      <c r="A232" t="s">
        <v>789</v>
      </c>
      <c r="B232" t="s">
        <v>148</v>
      </c>
      <c r="C232" t="s">
        <v>148</v>
      </c>
      <c r="D232">
        <v>47.629826000000001</v>
      </c>
      <c r="E232">
        <v>-122.36413400000001</v>
      </c>
      <c r="F232">
        <v>3200000</v>
      </c>
    </row>
    <row r="233" spans="1:6" x14ac:dyDescent="0.35">
      <c r="A233" t="s">
        <v>710</v>
      </c>
      <c r="B233" t="s">
        <v>148</v>
      </c>
      <c r="C233" t="s">
        <v>148</v>
      </c>
      <c r="D233">
        <v>47.624237999999998</v>
      </c>
      <c r="E233">
        <v>-122.36423000000001</v>
      </c>
      <c r="F233">
        <v>129500</v>
      </c>
    </row>
    <row r="234" spans="1:6" x14ac:dyDescent="0.35">
      <c r="A234" t="s">
        <v>701</v>
      </c>
      <c r="B234" t="s">
        <v>148</v>
      </c>
      <c r="C234" t="s">
        <v>148</v>
      </c>
      <c r="D234">
        <v>47.624912000000002</v>
      </c>
      <c r="E234">
        <v>-122.364695</v>
      </c>
      <c r="F234">
        <v>430000</v>
      </c>
    </row>
    <row r="235" spans="1:6" x14ac:dyDescent="0.35">
      <c r="A235" t="s">
        <v>712</v>
      </c>
      <c r="B235" t="s">
        <v>36</v>
      </c>
      <c r="C235" t="s">
        <v>148</v>
      </c>
      <c r="D235">
        <v>47.624785000000003</v>
      </c>
      <c r="E235">
        <v>-122.36443300000001</v>
      </c>
    </row>
    <row r="236" spans="1:6" x14ac:dyDescent="0.35">
      <c r="A236" t="s">
        <v>694</v>
      </c>
      <c r="B236" t="s">
        <v>148</v>
      </c>
      <c r="C236" t="s">
        <v>148</v>
      </c>
      <c r="D236">
        <v>47.623551999999997</v>
      </c>
      <c r="E236">
        <v>-122.36287299999999</v>
      </c>
      <c r="F236">
        <v>324950</v>
      </c>
    </row>
    <row r="237" spans="1:6" x14ac:dyDescent="0.35">
      <c r="A237" t="s">
        <v>210</v>
      </c>
      <c r="B237" t="s">
        <v>148</v>
      </c>
      <c r="C237" t="s">
        <v>148</v>
      </c>
      <c r="D237">
        <v>47.628233999999999</v>
      </c>
      <c r="E237">
        <v>-122.349666</v>
      </c>
      <c r="F237">
        <v>599000</v>
      </c>
    </row>
    <row r="238" spans="1:6" x14ac:dyDescent="0.35">
      <c r="A238" t="s">
        <v>488</v>
      </c>
      <c r="B238" t="s">
        <v>148</v>
      </c>
      <c r="C238" t="s">
        <v>148</v>
      </c>
      <c r="D238">
        <v>47.638407999999998</v>
      </c>
      <c r="E238">
        <v>-122.350193</v>
      </c>
      <c r="F238">
        <v>655000</v>
      </c>
    </row>
    <row r="239" spans="1:6" x14ac:dyDescent="0.35">
      <c r="A239" t="s">
        <v>698</v>
      </c>
      <c r="B239" t="s">
        <v>148</v>
      </c>
      <c r="C239" t="s">
        <v>148</v>
      </c>
      <c r="D239">
        <v>47.641229000000003</v>
      </c>
      <c r="E239">
        <v>-122.361682</v>
      </c>
      <c r="F239">
        <v>355000</v>
      </c>
    </row>
    <row r="240" spans="1:6" x14ac:dyDescent="0.35">
      <c r="A240" t="s">
        <v>714</v>
      </c>
      <c r="B240" t="s">
        <v>148</v>
      </c>
      <c r="C240" t="s">
        <v>148</v>
      </c>
      <c r="D240">
        <v>47.625419999999998</v>
      </c>
      <c r="E240">
        <v>-122.360011</v>
      </c>
      <c r="F240">
        <v>318500</v>
      </c>
    </row>
    <row r="241" spans="1:6" x14ac:dyDescent="0.35">
      <c r="A241" t="s">
        <v>703</v>
      </c>
      <c r="B241" t="s">
        <v>148</v>
      </c>
      <c r="C241" t="s">
        <v>148</v>
      </c>
      <c r="D241">
        <v>47.625419999999998</v>
      </c>
      <c r="E241">
        <v>-122.360011</v>
      </c>
    </row>
    <row r="242" spans="1:6" x14ac:dyDescent="0.35">
      <c r="A242" t="s">
        <v>691</v>
      </c>
      <c r="B242" t="s">
        <v>148</v>
      </c>
      <c r="C242" t="s">
        <v>148</v>
      </c>
      <c r="D242">
        <v>47.626956999999997</v>
      </c>
      <c r="E242">
        <v>-122.360214</v>
      </c>
    </row>
    <row r="243" spans="1:6" x14ac:dyDescent="0.35">
      <c r="A243" t="s">
        <v>223</v>
      </c>
      <c r="B243" t="s">
        <v>148</v>
      </c>
      <c r="C243" t="s">
        <v>148</v>
      </c>
      <c r="D243">
        <v>47.629714999999997</v>
      </c>
      <c r="E243">
        <v>-122.359567</v>
      </c>
    </row>
    <row r="244" spans="1:6" x14ac:dyDescent="0.35">
      <c r="A244" t="s">
        <v>717</v>
      </c>
      <c r="B244" t="s">
        <v>148</v>
      </c>
      <c r="C244" t="s">
        <v>148</v>
      </c>
      <c r="D244">
        <v>47.627020999999999</v>
      </c>
      <c r="E244">
        <v>-122.35969900000001</v>
      </c>
    </row>
    <row r="245" spans="1:6" x14ac:dyDescent="0.35">
      <c r="A245" t="s">
        <v>229</v>
      </c>
      <c r="B245" t="s">
        <v>148</v>
      </c>
      <c r="C245" t="s">
        <v>148</v>
      </c>
      <c r="D245">
        <v>47.629845000000003</v>
      </c>
      <c r="E245">
        <v>-122.359612</v>
      </c>
    </row>
    <row r="246" spans="1:6" x14ac:dyDescent="0.35">
      <c r="A246" t="s">
        <v>665</v>
      </c>
      <c r="B246" t="s">
        <v>148</v>
      </c>
      <c r="C246" t="s">
        <v>148</v>
      </c>
      <c r="D246">
        <v>47.628745000000002</v>
      </c>
      <c r="E246">
        <v>-122.35445900000001</v>
      </c>
      <c r="F246">
        <v>2400000</v>
      </c>
    </row>
    <row r="247" spans="1:6" x14ac:dyDescent="0.35">
      <c r="A247" t="s">
        <v>791</v>
      </c>
      <c r="B247" t="s">
        <v>148</v>
      </c>
      <c r="C247" t="s">
        <v>148</v>
      </c>
      <c r="D247">
        <v>47.630012000000001</v>
      </c>
      <c r="E247">
        <v>-122.358569</v>
      </c>
      <c r="F247">
        <v>560000</v>
      </c>
    </row>
    <row r="248" spans="1:6" x14ac:dyDescent="0.35">
      <c r="A248" t="s">
        <v>221</v>
      </c>
      <c r="B248" t="s">
        <v>148</v>
      </c>
      <c r="C248" t="s">
        <v>148</v>
      </c>
      <c r="D248">
        <v>47.629311000000001</v>
      </c>
      <c r="E248">
        <v>-122.358737</v>
      </c>
      <c r="F248">
        <v>2350000</v>
      </c>
    </row>
    <row r="249" spans="1:6" x14ac:dyDescent="0.35">
      <c r="A249" t="s">
        <v>667</v>
      </c>
      <c r="B249" t="s">
        <v>148</v>
      </c>
      <c r="C249" t="s">
        <v>148</v>
      </c>
      <c r="D249">
        <v>47.629311000000001</v>
      </c>
      <c r="E249">
        <v>-122.358737</v>
      </c>
    </row>
    <row r="250" spans="1:6" x14ac:dyDescent="0.35">
      <c r="A250" t="s">
        <v>675</v>
      </c>
      <c r="B250" t="s">
        <v>148</v>
      </c>
      <c r="C250" t="s">
        <v>148</v>
      </c>
      <c r="D250">
        <v>47.628335</v>
      </c>
      <c r="E250">
        <v>-122.354851</v>
      </c>
    </row>
    <row r="251" spans="1:6" x14ac:dyDescent="0.35">
      <c r="A251" t="s">
        <v>784</v>
      </c>
      <c r="B251" t="s">
        <v>148</v>
      </c>
      <c r="C251" t="s">
        <v>148</v>
      </c>
      <c r="D251">
        <v>47.630012000000001</v>
      </c>
      <c r="E251">
        <v>-122.358569</v>
      </c>
      <c r="F251">
        <v>649000</v>
      </c>
    </row>
    <row r="252" spans="1:6" x14ac:dyDescent="0.35">
      <c r="A252" t="s">
        <v>208</v>
      </c>
      <c r="B252" t="s">
        <v>148</v>
      </c>
      <c r="C252" t="s">
        <v>148</v>
      </c>
      <c r="D252">
        <v>47.628514000000003</v>
      </c>
      <c r="E252">
        <v>-122.355789</v>
      </c>
    </row>
    <row r="253" spans="1:6" x14ac:dyDescent="0.35">
      <c r="A253" t="s">
        <v>529</v>
      </c>
      <c r="B253" t="s">
        <v>148</v>
      </c>
      <c r="C253" t="s">
        <v>148</v>
      </c>
      <c r="D253">
        <v>47.623922999999998</v>
      </c>
      <c r="E253">
        <v>-122.35764500000001</v>
      </c>
      <c r="F253">
        <v>250000</v>
      </c>
    </row>
    <row r="254" spans="1:6" x14ac:dyDescent="0.35">
      <c r="A254" t="s">
        <v>540</v>
      </c>
      <c r="B254" t="s">
        <v>148</v>
      </c>
      <c r="C254" t="s">
        <v>148</v>
      </c>
      <c r="D254">
        <v>47.623922999999998</v>
      </c>
      <c r="E254">
        <v>-122.35764500000001</v>
      </c>
      <c r="F254">
        <v>500000</v>
      </c>
    </row>
    <row r="255" spans="1:6" x14ac:dyDescent="0.35">
      <c r="A255" t="s">
        <v>405</v>
      </c>
      <c r="B255" t="s">
        <v>102</v>
      </c>
      <c r="C255" t="s">
        <v>263</v>
      </c>
      <c r="D255">
        <v>47.651209000000001</v>
      </c>
      <c r="E255">
        <v>-122.32193599999999</v>
      </c>
      <c r="F255">
        <v>312000</v>
      </c>
    </row>
    <row r="256" spans="1:6" x14ac:dyDescent="0.35">
      <c r="A256" t="s">
        <v>188</v>
      </c>
      <c r="B256" t="s">
        <v>102</v>
      </c>
      <c r="C256" t="s">
        <v>263</v>
      </c>
      <c r="D256">
        <v>47.646453000000001</v>
      </c>
      <c r="E256">
        <v>-122.326154</v>
      </c>
    </row>
    <row r="257" spans="1:6" x14ac:dyDescent="0.35">
      <c r="A257" t="s">
        <v>190</v>
      </c>
      <c r="B257" t="s">
        <v>102</v>
      </c>
      <c r="C257" t="s">
        <v>263</v>
      </c>
      <c r="D257">
        <v>47.646372999999997</v>
      </c>
      <c r="E257">
        <v>-122.326216</v>
      </c>
      <c r="F257">
        <v>159000</v>
      </c>
    </row>
    <row r="258" spans="1:6" x14ac:dyDescent="0.35">
      <c r="A258" t="s">
        <v>101</v>
      </c>
      <c r="B258" t="s">
        <v>102</v>
      </c>
      <c r="C258" t="s">
        <v>263</v>
      </c>
      <c r="D258">
        <v>47.646177999999999</v>
      </c>
      <c r="E258">
        <v>-122.32636599999999</v>
      </c>
      <c r="F258">
        <v>1350000</v>
      </c>
    </row>
    <row r="259" spans="1:6" x14ac:dyDescent="0.35">
      <c r="A259" t="s">
        <v>630</v>
      </c>
      <c r="B259" t="s">
        <v>102</v>
      </c>
      <c r="C259" t="s">
        <v>263</v>
      </c>
      <c r="D259">
        <v>47.644869999999997</v>
      </c>
      <c r="E259">
        <v>-122.327918</v>
      </c>
    </row>
    <row r="260" spans="1:6" x14ac:dyDescent="0.35">
      <c r="A260" t="s">
        <v>621</v>
      </c>
      <c r="B260" t="s">
        <v>102</v>
      </c>
      <c r="C260" t="s">
        <v>263</v>
      </c>
      <c r="D260">
        <v>47.645108</v>
      </c>
      <c r="E260">
        <v>-122.325</v>
      </c>
    </row>
    <row r="261" spans="1:6" x14ac:dyDescent="0.35">
      <c r="A261" t="s">
        <v>548</v>
      </c>
      <c r="B261" t="s">
        <v>36</v>
      </c>
      <c r="C261" t="s">
        <v>263</v>
      </c>
      <c r="D261">
        <v>47.641333000000003</v>
      </c>
      <c r="E261">
        <v>-122.31482800000001</v>
      </c>
      <c r="F261">
        <v>499000</v>
      </c>
    </row>
    <row r="262" spans="1:6" x14ac:dyDescent="0.35">
      <c r="A262" t="s">
        <v>260</v>
      </c>
      <c r="B262" t="s">
        <v>102</v>
      </c>
      <c r="C262" t="s">
        <v>263</v>
      </c>
      <c r="D262">
        <v>47.641176000000002</v>
      </c>
      <c r="E262">
        <v>-122.329116</v>
      </c>
      <c r="F262">
        <v>440000</v>
      </c>
    </row>
    <row r="263" spans="1:6" x14ac:dyDescent="0.35">
      <c r="A263" t="s">
        <v>154</v>
      </c>
      <c r="B263" t="s">
        <v>102</v>
      </c>
      <c r="C263" t="s">
        <v>263</v>
      </c>
      <c r="D263">
        <v>47.640098999999999</v>
      </c>
      <c r="E263">
        <v>-122.330055</v>
      </c>
    </row>
    <row r="264" spans="1:6" x14ac:dyDescent="0.35">
      <c r="A264" t="s">
        <v>623</v>
      </c>
      <c r="B264" t="s">
        <v>102</v>
      </c>
      <c r="C264" t="s">
        <v>263</v>
      </c>
      <c r="D264">
        <v>47.640096</v>
      </c>
      <c r="E264">
        <v>-122.330056</v>
      </c>
      <c r="F264">
        <v>285000</v>
      </c>
    </row>
    <row r="265" spans="1:6" x14ac:dyDescent="0.35">
      <c r="A265" t="s">
        <v>250</v>
      </c>
      <c r="B265" t="s">
        <v>102</v>
      </c>
      <c r="C265" t="s">
        <v>263</v>
      </c>
      <c r="D265">
        <v>47.639071000000001</v>
      </c>
      <c r="E265">
        <v>-122.33005900000001</v>
      </c>
    </row>
    <row r="266" spans="1:6" x14ac:dyDescent="0.35">
      <c r="A266" t="s">
        <v>262</v>
      </c>
      <c r="B266" t="s">
        <v>263</v>
      </c>
      <c r="C266" t="s">
        <v>263</v>
      </c>
      <c r="D266">
        <v>47.640487</v>
      </c>
      <c r="E266">
        <v>-122.302672</v>
      </c>
      <c r="F266">
        <v>372000</v>
      </c>
    </row>
    <row r="267" spans="1:6" x14ac:dyDescent="0.35">
      <c r="A267" t="s">
        <v>427</v>
      </c>
      <c r="B267" t="s">
        <v>263</v>
      </c>
      <c r="C267" t="s">
        <v>263</v>
      </c>
      <c r="D267">
        <v>47.640033000000003</v>
      </c>
      <c r="E267">
        <v>-122.303031</v>
      </c>
      <c r="F267">
        <v>430000</v>
      </c>
    </row>
    <row r="268" spans="1:6" x14ac:dyDescent="0.35">
      <c r="A268" t="s">
        <v>592</v>
      </c>
      <c r="B268" t="s">
        <v>263</v>
      </c>
      <c r="C268" t="s">
        <v>263</v>
      </c>
      <c r="D268">
        <v>47.637574999999998</v>
      </c>
      <c r="E268">
        <v>-122.30712699999999</v>
      </c>
      <c r="F268">
        <v>351500</v>
      </c>
    </row>
    <row r="269" spans="1:6" x14ac:dyDescent="0.35">
      <c r="A269" t="s">
        <v>614</v>
      </c>
      <c r="B269" t="s">
        <v>102</v>
      </c>
      <c r="C269" t="s">
        <v>263</v>
      </c>
      <c r="D269">
        <v>47.637250000000002</v>
      </c>
      <c r="E269">
        <v>-122.329606</v>
      </c>
    </row>
    <row r="270" spans="1:6" x14ac:dyDescent="0.35">
      <c r="A270" t="s">
        <v>139</v>
      </c>
      <c r="B270" t="s">
        <v>86</v>
      </c>
      <c r="C270" t="s">
        <v>263</v>
      </c>
      <c r="D270">
        <v>47.637093999999998</v>
      </c>
      <c r="E270">
        <v>-122.31975799999999</v>
      </c>
      <c r="F270">
        <v>400000</v>
      </c>
    </row>
    <row r="271" spans="1:6" x14ac:dyDescent="0.35">
      <c r="A271" t="s">
        <v>201</v>
      </c>
      <c r="B271" t="s">
        <v>102</v>
      </c>
      <c r="C271" t="s">
        <v>263</v>
      </c>
      <c r="D271">
        <v>47.636068000000002</v>
      </c>
      <c r="E271">
        <v>-122.32393999999999</v>
      </c>
      <c r="F271">
        <v>385000</v>
      </c>
    </row>
    <row r="272" spans="1:6" x14ac:dyDescent="0.35">
      <c r="A272" t="s">
        <v>582</v>
      </c>
      <c r="B272" t="s">
        <v>102</v>
      </c>
      <c r="C272" t="s">
        <v>263</v>
      </c>
      <c r="D272">
        <v>47.643428</v>
      </c>
      <c r="E272">
        <v>-122.32511700000001</v>
      </c>
      <c r="F272">
        <v>1059400</v>
      </c>
    </row>
    <row r="273" spans="1:6" x14ac:dyDescent="0.35">
      <c r="A273" t="s">
        <v>619</v>
      </c>
      <c r="B273" t="s">
        <v>102</v>
      </c>
      <c r="C273" t="s">
        <v>263</v>
      </c>
      <c r="D273">
        <v>47.643441000000003</v>
      </c>
      <c r="E273">
        <v>-122.329774</v>
      </c>
      <c r="F273">
        <v>1100000</v>
      </c>
    </row>
    <row r="274" spans="1:6" x14ac:dyDescent="0.35">
      <c r="A274" t="s">
        <v>733</v>
      </c>
      <c r="B274" t="s">
        <v>163</v>
      </c>
      <c r="C274" t="s">
        <v>63</v>
      </c>
      <c r="D274">
        <v>47.612698000000002</v>
      </c>
      <c r="E274">
        <v>-122.286694</v>
      </c>
      <c r="F274">
        <v>425000</v>
      </c>
    </row>
    <row r="275" spans="1:6" x14ac:dyDescent="0.35">
      <c r="A275" t="s">
        <v>831</v>
      </c>
      <c r="B275" t="s">
        <v>266</v>
      </c>
      <c r="C275" t="s">
        <v>63</v>
      </c>
      <c r="D275">
        <v>47.605733999999998</v>
      </c>
      <c r="E275">
        <v>-122.28881199999999</v>
      </c>
      <c r="F275">
        <v>263000</v>
      </c>
    </row>
    <row r="276" spans="1:6" x14ac:dyDescent="0.35">
      <c r="A276" t="s">
        <v>204</v>
      </c>
      <c r="B276" t="s">
        <v>163</v>
      </c>
      <c r="C276" t="s">
        <v>63</v>
      </c>
      <c r="D276">
        <v>47.613916000000003</v>
      </c>
      <c r="E276">
        <v>-122.28989</v>
      </c>
    </row>
    <row r="277" spans="1:6" x14ac:dyDescent="0.35">
      <c r="A277" t="s">
        <v>597</v>
      </c>
      <c r="B277" t="s">
        <v>163</v>
      </c>
      <c r="C277" t="s">
        <v>63</v>
      </c>
      <c r="D277">
        <v>47.611502999999999</v>
      </c>
      <c r="E277">
        <v>-122.292258</v>
      </c>
      <c r="F277">
        <v>465000</v>
      </c>
    </row>
    <row r="278" spans="1:6" x14ac:dyDescent="0.35">
      <c r="A278" t="s">
        <v>835</v>
      </c>
      <c r="B278" t="s">
        <v>266</v>
      </c>
      <c r="C278" t="s">
        <v>63</v>
      </c>
      <c r="D278">
        <v>47.598976999999998</v>
      </c>
      <c r="E278">
        <v>-122.29468900000001</v>
      </c>
      <c r="F278">
        <v>269000</v>
      </c>
    </row>
    <row r="279" spans="1:6" x14ac:dyDescent="0.35">
      <c r="A279" t="s">
        <v>755</v>
      </c>
      <c r="B279" t="s">
        <v>63</v>
      </c>
      <c r="C279" t="s">
        <v>63</v>
      </c>
      <c r="D279">
        <v>47.613214999999997</v>
      </c>
      <c r="E279">
        <v>-122.296508</v>
      </c>
      <c r="F279">
        <v>234000</v>
      </c>
    </row>
    <row r="280" spans="1:6" x14ac:dyDescent="0.35">
      <c r="A280" t="s">
        <v>932</v>
      </c>
      <c r="B280" t="s">
        <v>36</v>
      </c>
      <c r="C280" t="s">
        <v>63</v>
      </c>
      <c r="D280">
        <v>47.597867999999998</v>
      </c>
      <c r="E280">
        <v>-122.29664699999999</v>
      </c>
      <c r="F280">
        <v>149500</v>
      </c>
    </row>
    <row r="281" spans="1:6" x14ac:dyDescent="0.35">
      <c r="A281" t="s">
        <v>742</v>
      </c>
      <c r="B281" t="s">
        <v>163</v>
      </c>
      <c r="C281" t="s">
        <v>63</v>
      </c>
      <c r="D281">
        <v>47.616515999999997</v>
      </c>
      <c r="E281">
        <v>-122.286677</v>
      </c>
      <c r="F281">
        <v>1725000</v>
      </c>
    </row>
    <row r="282" spans="1:6" x14ac:dyDescent="0.35">
      <c r="A282" t="s">
        <v>182</v>
      </c>
      <c r="B282" t="s">
        <v>163</v>
      </c>
      <c r="C282" t="s">
        <v>63</v>
      </c>
      <c r="D282">
        <v>47.616033000000002</v>
      </c>
      <c r="E282">
        <v>-122.28667799999999</v>
      </c>
    </row>
    <row r="283" spans="1:6" x14ac:dyDescent="0.35">
      <c r="A283" t="s">
        <v>738</v>
      </c>
      <c r="B283" t="s">
        <v>163</v>
      </c>
      <c r="C283" t="s">
        <v>63</v>
      </c>
      <c r="D283">
        <v>47.614373999999998</v>
      </c>
      <c r="E283">
        <v>-122.28290800000001</v>
      </c>
      <c r="F283">
        <v>335000</v>
      </c>
    </row>
    <row r="284" spans="1:6" x14ac:dyDescent="0.35">
      <c r="A284" t="s">
        <v>162</v>
      </c>
      <c r="B284" t="s">
        <v>163</v>
      </c>
      <c r="C284" t="s">
        <v>63</v>
      </c>
      <c r="D284">
        <v>47.613959999999999</v>
      </c>
      <c r="E284">
        <v>-122.29395599999999</v>
      </c>
      <c r="F284">
        <v>340000</v>
      </c>
    </row>
    <row r="285" spans="1:6" x14ac:dyDescent="0.35">
      <c r="A285" t="s">
        <v>759</v>
      </c>
      <c r="B285" t="s">
        <v>417</v>
      </c>
      <c r="C285" t="s">
        <v>63</v>
      </c>
      <c r="D285">
        <v>47.613616</v>
      </c>
      <c r="E285">
        <v>-122.296567</v>
      </c>
      <c r="F285">
        <v>469500</v>
      </c>
    </row>
    <row r="286" spans="1:6" x14ac:dyDescent="0.35">
      <c r="A286" t="s">
        <v>168</v>
      </c>
      <c r="B286" t="s">
        <v>163</v>
      </c>
      <c r="C286" t="s">
        <v>63</v>
      </c>
      <c r="D286">
        <v>47.612268</v>
      </c>
      <c r="E286">
        <v>-122.289</v>
      </c>
    </row>
    <row r="287" spans="1:6" x14ac:dyDescent="0.35">
      <c r="A287" t="s">
        <v>599</v>
      </c>
      <c r="B287" t="s">
        <v>163</v>
      </c>
      <c r="C287" t="s">
        <v>63</v>
      </c>
      <c r="D287">
        <v>47.610807000000001</v>
      </c>
      <c r="E287">
        <v>-122.299228</v>
      </c>
    </row>
    <row r="288" spans="1:6" x14ac:dyDescent="0.35">
      <c r="A288" t="s">
        <v>875</v>
      </c>
      <c r="B288" t="s">
        <v>63</v>
      </c>
      <c r="C288" t="s">
        <v>63</v>
      </c>
      <c r="D288">
        <v>47.610233999999998</v>
      </c>
      <c r="E288">
        <v>-122.29660800000001</v>
      </c>
      <c r="F288">
        <v>305000</v>
      </c>
    </row>
    <row r="289" spans="1:6" x14ac:dyDescent="0.35">
      <c r="A289" t="s">
        <v>948</v>
      </c>
      <c r="B289" t="s">
        <v>163</v>
      </c>
      <c r="C289" t="s">
        <v>63</v>
      </c>
      <c r="D289">
        <v>47.609707999999998</v>
      </c>
      <c r="E289">
        <v>-122.28686999999999</v>
      </c>
      <c r="F289">
        <v>790000</v>
      </c>
    </row>
    <row r="290" spans="1:6" x14ac:dyDescent="0.35">
      <c r="A290" t="s">
        <v>871</v>
      </c>
      <c r="B290" t="s">
        <v>266</v>
      </c>
      <c r="C290" t="s">
        <v>63</v>
      </c>
      <c r="D290">
        <v>47.596252999999997</v>
      </c>
      <c r="E290">
        <v>-122.292326</v>
      </c>
      <c r="F290">
        <v>900000</v>
      </c>
    </row>
    <row r="291" spans="1:6" x14ac:dyDescent="0.35">
      <c r="A291" t="s">
        <v>873</v>
      </c>
      <c r="B291" t="s">
        <v>266</v>
      </c>
      <c r="C291" t="s">
        <v>63</v>
      </c>
      <c r="D291">
        <v>47.596215999999998</v>
      </c>
      <c r="E291">
        <v>-122.28811899999999</v>
      </c>
    </row>
    <row r="292" spans="1:6" x14ac:dyDescent="0.35">
      <c r="A292" t="s">
        <v>847</v>
      </c>
      <c r="B292" t="s">
        <v>63</v>
      </c>
      <c r="C292" t="s">
        <v>63</v>
      </c>
      <c r="D292">
        <v>47.598266000000002</v>
      </c>
      <c r="E292">
        <v>-122.302556</v>
      </c>
      <c r="F292">
        <v>352950</v>
      </c>
    </row>
    <row r="293" spans="1:6" x14ac:dyDescent="0.35">
      <c r="A293" t="s">
        <v>863</v>
      </c>
      <c r="B293" t="s">
        <v>266</v>
      </c>
      <c r="C293" t="s">
        <v>63</v>
      </c>
      <c r="D293">
        <v>47.605415999999998</v>
      </c>
      <c r="E293">
        <v>-122.285856</v>
      </c>
      <c r="F293">
        <v>740000</v>
      </c>
    </row>
    <row r="294" spans="1:6" x14ac:dyDescent="0.35">
      <c r="A294" t="s">
        <v>852</v>
      </c>
      <c r="B294" t="s">
        <v>266</v>
      </c>
      <c r="C294" t="s">
        <v>63</v>
      </c>
      <c r="D294">
        <v>47.599263999999998</v>
      </c>
      <c r="E294">
        <v>-122.28586</v>
      </c>
      <c r="F294">
        <v>437419</v>
      </c>
    </row>
    <row r="295" spans="1:6" x14ac:dyDescent="0.35">
      <c r="A295" t="s">
        <v>265</v>
      </c>
      <c r="B295" t="s">
        <v>266</v>
      </c>
      <c r="C295" t="s">
        <v>63</v>
      </c>
      <c r="D295">
        <v>47.599263999999998</v>
      </c>
      <c r="E295">
        <v>-122.28586</v>
      </c>
      <c r="F295">
        <v>572000</v>
      </c>
    </row>
    <row r="296" spans="1:6" x14ac:dyDescent="0.35">
      <c r="A296" t="s">
        <v>858</v>
      </c>
      <c r="B296" t="s">
        <v>63</v>
      </c>
      <c r="C296" t="s">
        <v>63</v>
      </c>
      <c r="D296">
        <v>47.605184999999999</v>
      </c>
      <c r="E296">
        <v>-122.299632</v>
      </c>
      <c r="F296">
        <v>425000</v>
      </c>
    </row>
    <row r="297" spans="1:6" x14ac:dyDescent="0.35">
      <c r="A297" t="s">
        <v>841</v>
      </c>
      <c r="B297" t="s">
        <v>266</v>
      </c>
      <c r="C297" t="s">
        <v>63</v>
      </c>
      <c r="D297">
        <v>47.599457000000001</v>
      </c>
      <c r="E297">
        <v>-122.285731</v>
      </c>
      <c r="F297">
        <v>935000</v>
      </c>
    </row>
    <row r="298" spans="1:6" x14ac:dyDescent="0.35">
      <c r="A298" t="s">
        <v>833</v>
      </c>
      <c r="B298" t="s">
        <v>266</v>
      </c>
      <c r="C298" t="s">
        <v>63</v>
      </c>
      <c r="D298">
        <v>47.599767999999997</v>
      </c>
      <c r="E298">
        <v>-122.28656100000001</v>
      </c>
      <c r="F298">
        <v>419000</v>
      </c>
    </row>
    <row r="299" spans="1:6" x14ac:dyDescent="0.35">
      <c r="A299" t="s">
        <v>838</v>
      </c>
      <c r="B299" t="s">
        <v>36</v>
      </c>
      <c r="C299" t="s">
        <v>63</v>
      </c>
      <c r="D299">
        <v>47.599767999999997</v>
      </c>
      <c r="E299">
        <v>-122.28656100000001</v>
      </c>
      <c r="F299">
        <v>395000</v>
      </c>
    </row>
    <row r="300" spans="1:6" x14ac:dyDescent="0.35">
      <c r="A300" t="s">
        <v>270</v>
      </c>
      <c r="B300" t="s">
        <v>266</v>
      </c>
      <c r="C300" t="s">
        <v>63</v>
      </c>
      <c r="D300">
        <v>47.600008000000003</v>
      </c>
      <c r="E300">
        <v>-122.295855</v>
      </c>
    </row>
    <row r="301" spans="1:6" x14ac:dyDescent="0.35">
      <c r="A301" t="s">
        <v>843</v>
      </c>
      <c r="B301" t="s">
        <v>266</v>
      </c>
      <c r="C301" t="s">
        <v>63</v>
      </c>
      <c r="D301">
        <v>47.599834999999999</v>
      </c>
      <c r="E301">
        <v>-122.28549</v>
      </c>
    </row>
    <row r="302" spans="1:6" x14ac:dyDescent="0.35">
      <c r="A302" t="s">
        <v>879</v>
      </c>
      <c r="B302" t="s">
        <v>266</v>
      </c>
      <c r="C302" t="s">
        <v>63</v>
      </c>
      <c r="D302">
        <v>47.602349500000003</v>
      </c>
      <c r="E302">
        <v>-122.28865949999999</v>
      </c>
    </row>
    <row r="303" spans="1:6" x14ac:dyDescent="0.35">
      <c r="A303" t="s">
        <v>320</v>
      </c>
      <c r="B303" t="s">
        <v>78</v>
      </c>
      <c r="C303" t="s">
        <v>78</v>
      </c>
      <c r="D303">
        <v>47.675989999999999</v>
      </c>
      <c r="E303">
        <v>-122.40866699999999</v>
      </c>
      <c r="F303">
        <v>575000</v>
      </c>
    </row>
    <row r="304" spans="1:6" x14ac:dyDescent="0.35">
      <c r="A304" t="s">
        <v>469</v>
      </c>
      <c r="B304" t="s">
        <v>78</v>
      </c>
      <c r="C304" t="s">
        <v>78</v>
      </c>
      <c r="D304">
        <v>47.669820000000001</v>
      </c>
      <c r="E304">
        <v>-122.387146</v>
      </c>
      <c r="F304">
        <v>534950</v>
      </c>
    </row>
    <row r="305" spans="1:6" x14ac:dyDescent="0.35">
      <c r="A305" t="s">
        <v>486</v>
      </c>
      <c r="B305" t="s">
        <v>78</v>
      </c>
      <c r="C305" t="s">
        <v>78</v>
      </c>
      <c r="D305">
        <v>47.669958000000001</v>
      </c>
      <c r="E305">
        <v>-122.387995</v>
      </c>
      <c r="F305">
        <v>286000</v>
      </c>
    </row>
    <row r="306" spans="1:6" x14ac:dyDescent="0.35">
      <c r="A306" t="s">
        <v>482</v>
      </c>
      <c r="B306" t="s">
        <v>78</v>
      </c>
      <c r="C306" t="s">
        <v>78</v>
      </c>
      <c r="D306">
        <v>47.669677999999998</v>
      </c>
      <c r="E306">
        <v>-122.382341</v>
      </c>
    </row>
    <row r="307" spans="1:6" x14ac:dyDescent="0.35">
      <c r="A307" t="s">
        <v>484</v>
      </c>
      <c r="B307" t="s">
        <v>78</v>
      </c>
      <c r="C307" t="s">
        <v>78</v>
      </c>
      <c r="D307">
        <v>47.669677999999998</v>
      </c>
      <c r="E307">
        <v>-122.382341</v>
      </c>
    </row>
    <row r="308" spans="1:6" x14ac:dyDescent="0.35">
      <c r="A308" t="s">
        <v>479</v>
      </c>
      <c r="B308" t="s">
        <v>78</v>
      </c>
      <c r="C308" t="s">
        <v>78</v>
      </c>
      <c r="D308">
        <v>47.669677999999998</v>
      </c>
      <c r="E308">
        <v>-122.382341</v>
      </c>
    </row>
    <row r="309" spans="1:6" x14ac:dyDescent="0.35">
      <c r="A309" t="s">
        <v>471</v>
      </c>
      <c r="B309" t="s">
        <v>472</v>
      </c>
      <c r="C309" t="s">
        <v>78</v>
      </c>
      <c r="D309">
        <v>47.669677999999998</v>
      </c>
      <c r="E309">
        <v>-122.382341</v>
      </c>
    </row>
    <row r="310" spans="1:6" x14ac:dyDescent="0.35">
      <c r="A310" t="s">
        <v>474</v>
      </c>
      <c r="B310" t="s">
        <v>78</v>
      </c>
      <c r="C310" t="s">
        <v>78</v>
      </c>
      <c r="D310">
        <v>47.667616000000002</v>
      </c>
      <c r="E310">
        <v>-122.38260200000001</v>
      </c>
      <c r="F310">
        <v>263900</v>
      </c>
    </row>
    <row r="311" spans="1:6" x14ac:dyDescent="0.35">
      <c r="A311" t="s">
        <v>383</v>
      </c>
      <c r="B311" t="s">
        <v>384</v>
      </c>
      <c r="C311" t="s">
        <v>78</v>
      </c>
      <c r="D311">
        <v>47.669286</v>
      </c>
      <c r="E311">
        <v>-122.399491</v>
      </c>
      <c r="F311">
        <v>749000</v>
      </c>
    </row>
    <row r="312" spans="1:6" x14ac:dyDescent="0.35">
      <c r="A312" t="s">
        <v>394</v>
      </c>
      <c r="B312" t="s">
        <v>78</v>
      </c>
      <c r="C312" t="s">
        <v>78</v>
      </c>
      <c r="D312">
        <v>47.671146999999998</v>
      </c>
      <c r="E312">
        <v>-122.392353</v>
      </c>
      <c r="F312">
        <v>254900</v>
      </c>
    </row>
    <row r="313" spans="1:6" x14ac:dyDescent="0.35">
      <c r="A313" t="s">
        <v>410</v>
      </c>
      <c r="B313" t="s">
        <v>78</v>
      </c>
      <c r="C313" t="s">
        <v>78</v>
      </c>
      <c r="D313">
        <v>47.6693</v>
      </c>
      <c r="E313">
        <v>-122.39048200000001</v>
      </c>
      <c r="F313">
        <v>435000</v>
      </c>
    </row>
    <row r="314" spans="1:6" x14ac:dyDescent="0.35">
      <c r="A314" t="s">
        <v>118</v>
      </c>
      <c r="B314" t="s">
        <v>78</v>
      </c>
      <c r="C314" t="s">
        <v>78</v>
      </c>
      <c r="D314">
        <v>47.669677999999998</v>
      </c>
      <c r="E314">
        <v>-122.390327</v>
      </c>
      <c r="F314">
        <v>190000</v>
      </c>
    </row>
    <row r="315" spans="1:6" x14ac:dyDescent="0.35">
      <c r="A315" t="s">
        <v>477</v>
      </c>
      <c r="B315" t="s">
        <v>78</v>
      </c>
      <c r="C315" t="s">
        <v>78</v>
      </c>
      <c r="D315">
        <v>47.675761999999999</v>
      </c>
      <c r="E315">
        <v>-122.38558500000001</v>
      </c>
      <c r="F315">
        <v>469950</v>
      </c>
    </row>
    <row r="316" spans="1:6" x14ac:dyDescent="0.35">
      <c r="A316" t="s">
        <v>81</v>
      </c>
      <c r="B316" t="s">
        <v>78</v>
      </c>
      <c r="C316" t="s">
        <v>78</v>
      </c>
      <c r="D316">
        <v>47.670406</v>
      </c>
      <c r="E316">
        <v>-122.383087</v>
      </c>
    </row>
    <row r="317" spans="1:6" x14ac:dyDescent="0.35">
      <c r="A317" t="s">
        <v>457</v>
      </c>
      <c r="B317" t="s">
        <v>78</v>
      </c>
      <c r="C317" t="s">
        <v>78</v>
      </c>
      <c r="D317">
        <v>47.669677</v>
      </c>
      <c r="E317">
        <v>-122.38165499999999</v>
      </c>
    </row>
    <row r="318" spans="1:6" x14ac:dyDescent="0.35">
      <c r="A318" t="s">
        <v>459</v>
      </c>
      <c r="B318" t="s">
        <v>78</v>
      </c>
      <c r="C318" t="s">
        <v>78</v>
      </c>
      <c r="D318">
        <v>47.669674999999998</v>
      </c>
      <c r="E318">
        <v>-122.38165600000001</v>
      </c>
    </row>
    <row r="319" spans="1:6" x14ac:dyDescent="0.35">
      <c r="A319" t="s">
        <v>109</v>
      </c>
      <c r="B319" t="s">
        <v>78</v>
      </c>
      <c r="C319" t="s">
        <v>78</v>
      </c>
      <c r="D319">
        <v>47.669677</v>
      </c>
      <c r="E319">
        <v>-122.38165499999999</v>
      </c>
    </row>
    <row r="320" spans="1:6" x14ac:dyDescent="0.35">
      <c r="A320" t="s">
        <v>467</v>
      </c>
      <c r="B320" t="s">
        <v>78</v>
      </c>
      <c r="C320" t="s">
        <v>78</v>
      </c>
      <c r="D320">
        <v>47.670403999999998</v>
      </c>
      <c r="E320">
        <v>-122.38135200000001</v>
      </c>
      <c r="F320">
        <v>128500</v>
      </c>
    </row>
    <row r="321" spans="1:6" x14ac:dyDescent="0.35">
      <c r="A321" t="s">
        <v>461</v>
      </c>
      <c r="B321" t="s">
        <v>78</v>
      </c>
      <c r="C321" t="s">
        <v>78</v>
      </c>
      <c r="D321">
        <v>47.672497</v>
      </c>
      <c r="E321">
        <v>-122.38014</v>
      </c>
    </row>
    <row r="322" spans="1:6" x14ac:dyDescent="0.35">
      <c r="A322" t="s">
        <v>465</v>
      </c>
      <c r="B322" t="s">
        <v>78</v>
      </c>
      <c r="C322" t="s">
        <v>78</v>
      </c>
      <c r="D322">
        <v>47.669806000000001</v>
      </c>
      <c r="E322">
        <v>-122.378281</v>
      </c>
      <c r="F322">
        <v>263000</v>
      </c>
    </row>
    <row r="323" spans="1:6" x14ac:dyDescent="0.35">
      <c r="A323" t="s">
        <v>77</v>
      </c>
      <c r="B323" t="s">
        <v>78</v>
      </c>
      <c r="C323" t="s">
        <v>78</v>
      </c>
      <c r="D323">
        <v>47.669806000000001</v>
      </c>
      <c r="E323">
        <v>-122.378281</v>
      </c>
      <c r="F323">
        <v>209000</v>
      </c>
    </row>
    <row r="324" spans="1:6" x14ac:dyDescent="0.35">
      <c r="A324" t="s">
        <v>463</v>
      </c>
      <c r="B324" t="s">
        <v>78</v>
      </c>
      <c r="C324" t="s">
        <v>78</v>
      </c>
      <c r="D324">
        <v>47.675440999999999</v>
      </c>
      <c r="E324">
        <v>-122.374674</v>
      </c>
      <c r="F324">
        <v>425000</v>
      </c>
    </row>
    <row r="325" spans="1:6" x14ac:dyDescent="0.35">
      <c r="A325" t="s">
        <v>580</v>
      </c>
      <c r="B325" t="s">
        <v>78</v>
      </c>
      <c r="C325" t="s">
        <v>78</v>
      </c>
      <c r="D325">
        <v>47.669381000000001</v>
      </c>
      <c r="E325">
        <v>-122.37246620000001</v>
      </c>
    </row>
    <row r="326" spans="1:6" x14ac:dyDescent="0.35">
      <c r="A326" t="s">
        <v>578</v>
      </c>
      <c r="B326" t="s">
        <v>78</v>
      </c>
      <c r="C326" t="s">
        <v>78</v>
      </c>
      <c r="D326">
        <v>47.669212000000002</v>
      </c>
      <c r="E326">
        <v>-122.37241400000001</v>
      </c>
    </row>
    <row r="327" spans="1:6" x14ac:dyDescent="0.35">
      <c r="A327" t="s">
        <v>576</v>
      </c>
      <c r="B327" t="s">
        <v>78</v>
      </c>
      <c r="C327" t="s">
        <v>78</v>
      </c>
      <c r="D327">
        <v>47.672857</v>
      </c>
      <c r="E327">
        <v>-122.37281299999999</v>
      </c>
      <c r="F327">
        <v>258000</v>
      </c>
    </row>
    <row r="328" spans="1:6" x14ac:dyDescent="0.35">
      <c r="A328" t="s">
        <v>574</v>
      </c>
      <c r="B328" t="s">
        <v>78</v>
      </c>
      <c r="C328" t="s">
        <v>78</v>
      </c>
      <c r="D328">
        <v>47.667392</v>
      </c>
      <c r="E328">
        <v>-122.367734</v>
      </c>
    </row>
    <row r="329" spans="1:6" x14ac:dyDescent="0.35">
      <c r="A329" t="s">
        <v>893</v>
      </c>
      <c r="B329" t="s">
        <v>63</v>
      </c>
      <c r="C329" t="s">
        <v>958</v>
      </c>
      <c r="D329">
        <v>47.600614</v>
      </c>
      <c r="E329">
        <v>-122.30456700000001</v>
      </c>
      <c r="F329">
        <v>359950</v>
      </c>
    </row>
    <row r="330" spans="1:6" x14ac:dyDescent="0.35">
      <c r="A330" t="s">
        <v>865</v>
      </c>
      <c r="B330" t="s">
        <v>63</v>
      </c>
      <c r="C330" t="s">
        <v>958</v>
      </c>
      <c r="D330">
        <v>47.603298000000002</v>
      </c>
      <c r="E330">
        <v>-122.305437</v>
      </c>
    </row>
    <row r="331" spans="1:6" x14ac:dyDescent="0.35">
      <c r="A331" t="s">
        <v>856</v>
      </c>
      <c r="B331" t="s">
        <v>63</v>
      </c>
      <c r="C331" t="s">
        <v>958</v>
      </c>
      <c r="D331">
        <v>47.604568999999998</v>
      </c>
      <c r="E331">
        <v>-122.308144</v>
      </c>
      <c r="F331">
        <v>255000</v>
      </c>
    </row>
    <row r="332" spans="1:6" x14ac:dyDescent="0.35">
      <c r="A332" t="s">
        <v>749</v>
      </c>
      <c r="B332" t="s">
        <v>86</v>
      </c>
      <c r="C332" t="s">
        <v>958</v>
      </c>
      <c r="D332">
        <v>47.616638000000002</v>
      </c>
      <c r="E332">
        <v>-122.323761</v>
      </c>
      <c r="F332">
        <v>129000</v>
      </c>
    </row>
    <row r="333" spans="1:6" x14ac:dyDescent="0.35">
      <c r="A333" t="s">
        <v>216</v>
      </c>
      <c r="B333" t="s">
        <v>63</v>
      </c>
      <c r="C333" t="s">
        <v>958</v>
      </c>
      <c r="D333">
        <v>47.616461999999999</v>
      </c>
      <c r="E333">
        <v>-122.303949</v>
      </c>
      <c r="F333">
        <v>90000</v>
      </c>
    </row>
    <row r="334" spans="1:6" x14ac:dyDescent="0.35">
      <c r="A334" t="s">
        <v>774</v>
      </c>
      <c r="B334" t="s">
        <v>86</v>
      </c>
      <c r="C334" t="s">
        <v>958</v>
      </c>
      <c r="D334">
        <v>47.616107999999997</v>
      </c>
      <c r="E334">
        <v>-122.31197400000001</v>
      </c>
      <c r="F334">
        <v>90000</v>
      </c>
    </row>
    <row r="335" spans="1:6" x14ac:dyDescent="0.35">
      <c r="A335" t="s">
        <v>890</v>
      </c>
      <c r="B335" t="s">
        <v>63</v>
      </c>
      <c r="C335" t="s">
        <v>958</v>
      </c>
      <c r="D335">
        <v>47.601830999999997</v>
      </c>
      <c r="E335">
        <v>-122.310895</v>
      </c>
    </row>
    <row r="336" spans="1:6" x14ac:dyDescent="0.35">
      <c r="A336" t="s">
        <v>97</v>
      </c>
      <c r="B336" t="s">
        <v>86</v>
      </c>
      <c r="C336" t="s">
        <v>958</v>
      </c>
      <c r="D336">
        <v>47.611713000000002</v>
      </c>
      <c r="E336">
        <v>-122.311103</v>
      </c>
      <c r="F336">
        <v>1613500</v>
      </c>
    </row>
    <row r="337" spans="1:6" x14ac:dyDescent="0.35">
      <c r="A337" t="s">
        <v>877</v>
      </c>
      <c r="B337" t="s">
        <v>63</v>
      </c>
      <c r="C337" t="s">
        <v>958</v>
      </c>
      <c r="D337">
        <v>47.601343999999997</v>
      </c>
      <c r="E337">
        <v>-122.312321</v>
      </c>
      <c r="F337">
        <v>240950</v>
      </c>
    </row>
    <row r="338" spans="1:6" x14ac:dyDescent="0.35">
      <c r="A338" t="s">
        <v>845</v>
      </c>
      <c r="B338" t="s">
        <v>63</v>
      </c>
      <c r="C338" t="s">
        <v>958</v>
      </c>
      <c r="D338">
        <v>47.598990999999998</v>
      </c>
      <c r="E338">
        <v>-122.31277799999999</v>
      </c>
      <c r="F338">
        <v>100000</v>
      </c>
    </row>
    <row r="339" spans="1:6" x14ac:dyDescent="0.35">
      <c r="A339" t="s">
        <v>735</v>
      </c>
      <c r="B339" t="s">
        <v>736</v>
      </c>
      <c r="C339" t="s">
        <v>958</v>
      </c>
      <c r="D339">
        <v>47.613796999999998</v>
      </c>
      <c r="E339">
        <v>-122.304014</v>
      </c>
      <c r="F339">
        <v>350000</v>
      </c>
    </row>
    <row r="340" spans="1:6" x14ac:dyDescent="0.35">
      <c r="A340" t="s">
        <v>744</v>
      </c>
      <c r="B340" t="s">
        <v>86</v>
      </c>
      <c r="C340" t="s">
        <v>958</v>
      </c>
      <c r="D340">
        <v>47.612642000000001</v>
      </c>
      <c r="E340">
        <v>-122.32923700000001</v>
      </c>
      <c r="F340">
        <v>615000</v>
      </c>
    </row>
    <row r="341" spans="1:6" x14ac:dyDescent="0.35">
      <c r="A341" t="s">
        <v>324</v>
      </c>
      <c r="B341" t="s">
        <v>63</v>
      </c>
      <c r="C341" t="s">
        <v>958</v>
      </c>
      <c r="D341">
        <v>47.604140000000001</v>
      </c>
      <c r="E341">
        <v>-122.313444</v>
      </c>
    </row>
    <row r="342" spans="1:6" x14ac:dyDescent="0.35">
      <c r="A342" t="s">
        <v>776</v>
      </c>
      <c r="B342" t="s">
        <v>86</v>
      </c>
      <c r="C342" t="s">
        <v>958</v>
      </c>
      <c r="D342">
        <v>47.613185999999999</v>
      </c>
      <c r="E342">
        <v>-122.32175100000001</v>
      </c>
      <c r="F342">
        <v>265000</v>
      </c>
    </row>
    <row r="343" spans="1:6" x14ac:dyDescent="0.35">
      <c r="A343" t="s">
        <v>316</v>
      </c>
      <c r="B343" t="s">
        <v>59</v>
      </c>
      <c r="C343" t="s">
        <v>958</v>
      </c>
      <c r="D343">
        <v>47.610993999999998</v>
      </c>
      <c r="E343">
        <v>-122.32281999999999</v>
      </c>
      <c r="F343">
        <v>750000</v>
      </c>
    </row>
    <row r="344" spans="1:6" x14ac:dyDescent="0.35">
      <c r="A344" t="s">
        <v>292</v>
      </c>
      <c r="B344" t="s">
        <v>59</v>
      </c>
      <c r="C344" t="s">
        <v>958</v>
      </c>
      <c r="D344">
        <v>47.610627999999998</v>
      </c>
      <c r="E344">
        <v>-122.323695</v>
      </c>
      <c r="F344">
        <v>1000000</v>
      </c>
    </row>
    <row r="345" spans="1:6" x14ac:dyDescent="0.35">
      <c r="A345" t="s">
        <v>610</v>
      </c>
      <c r="B345" t="s">
        <v>59</v>
      </c>
      <c r="C345" t="s">
        <v>958</v>
      </c>
      <c r="D345">
        <v>47.611443000000001</v>
      </c>
      <c r="E345">
        <v>-122.32595000000001</v>
      </c>
      <c r="F345">
        <v>237500</v>
      </c>
    </row>
    <row r="346" spans="1:6" x14ac:dyDescent="0.35">
      <c r="A346" t="s">
        <v>185</v>
      </c>
      <c r="B346" t="s">
        <v>86</v>
      </c>
      <c r="C346" t="s">
        <v>958</v>
      </c>
      <c r="D346">
        <v>47.616171999999999</v>
      </c>
      <c r="E346">
        <v>-122.317278</v>
      </c>
      <c r="F346">
        <v>291900</v>
      </c>
    </row>
    <row r="347" spans="1:6" x14ac:dyDescent="0.35">
      <c r="A347" t="s">
        <v>923</v>
      </c>
      <c r="B347" t="s">
        <v>59</v>
      </c>
      <c r="C347" t="s">
        <v>958</v>
      </c>
      <c r="D347">
        <v>47.609287000000002</v>
      </c>
      <c r="E347">
        <v>-122.32925899999999</v>
      </c>
      <c r="F347">
        <v>189150</v>
      </c>
    </row>
    <row r="348" spans="1:6" x14ac:dyDescent="0.35">
      <c r="A348" t="s">
        <v>935</v>
      </c>
      <c r="B348" t="s">
        <v>59</v>
      </c>
      <c r="C348" t="s">
        <v>958</v>
      </c>
      <c r="D348">
        <v>47.609972999999997</v>
      </c>
      <c r="E348">
        <v>-122.325261</v>
      </c>
      <c r="F348">
        <v>244950</v>
      </c>
    </row>
    <row r="349" spans="1:6" x14ac:dyDescent="0.35">
      <c r="A349" t="s">
        <v>425</v>
      </c>
      <c r="B349" t="s">
        <v>86</v>
      </c>
      <c r="C349" t="s">
        <v>958</v>
      </c>
      <c r="D349">
        <v>47.611711999999997</v>
      </c>
      <c r="E349">
        <v>-122.310551</v>
      </c>
      <c r="F349">
        <v>222000</v>
      </c>
    </row>
    <row r="350" spans="1:6" x14ac:dyDescent="0.35">
      <c r="A350" t="s">
        <v>176</v>
      </c>
      <c r="B350" t="s">
        <v>86</v>
      </c>
      <c r="C350" t="s">
        <v>958</v>
      </c>
      <c r="D350">
        <v>47.613061999999999</v>
      </c>
      <c r="E350">
        <v>-122.317937</v>
      </c>
    </row>
    <row r="351" spans="1:6" x14ac:dyDescent="0.35">
      <c r="A351" t="s">
        <v>761</v>
      </c>
      <c r="B351" t="s">
        <v>59</v>
      </c>
      <c r="C351" t="s">
        <v>958</v>
      </c>
      <c r="D351">
        <v>47.612355999999998</v>
      </c>
      <c r="E351">
        <v>-122.32899500000001</v>
      </c>
      <c r="F351">
        <v>505000</v>
      </c>
    </row>
    <row r="352" spans="1:6" x14ac:dyDescent="0.35">
      <c r="A352" t="s">
        <v>62</v>
      </c>
      <c r="B352" t="s">
        <v>63</v>
      </c>
      <c r="C352" t="s">
        <v>958</v>
      </c>
      <c r="D352">
        <v>47.608556</v>
      </c>
      <c r="E352">
        <v>-122.302415</v>
      </c>
      <c r="F352">
        <v>311100</v>
      </c>
    </row>
    <row r="353" spans="1:6" x14ac:dyDescent="0.35">
      <c r="A353" t="s">
        <v>272</v>
      </c>
      <c r="B353" t="s">
        <v>63</v>
      </c>
      <c r="C353" t="s">
        <v>958</v>
      </c>
      <c r="D353">
        <v>47.608471999999999</v>
      </c>
      <c r="E353">
        <v>-122.303068</v>
      </c>
      <c r="F353">
        <v>80000</v>
      </c>
    </row>
    <row r="354" spans="1:6" x14ac:dyDescent="0.35">
      <c r="A354" t="s">
        <v>728</v>
      </c>
      <c r="B354" t="s">
        <v>86</v>
      </c>
      <c r="C354" t="s">
        <v>958</v>
      </c>
      <c r="D354">
        <v>47.618949999999998</v>
      </c>
      <c r="E354">
        <v>-122.32317</v>
      </c>
      <c r="F354">
        <v>212500</v>
      </c>
    </row>
    <row r="355" spans="1:6" x14ac:dyDescent="0.35">
      <c r="A355" t="s">
        <v>910</v>
      </c>
      <c r="B355" t="s">
        <v>63</v>
      </c>
      <c r="C355" t="s">
        <v>958</v>
      </c>
      <c r="D355">
        <v>47.607532999999997</v>
      </c>
      <c r="E355">
        <v>-122.304101</v>
      </c>
      <c r="F355">
        <v>63000</v>
      </c>
    </row>
    <row r="356" spans="1:6" x14ac:dyDescent="0.35">
      <c r="A356" t="s">
        <v>854</v>
      </c>
      <c r="B356" t="s">
        <v>59</v>
      </c>
      <c r="C356" t="s">
        <v>958</v>
      </c>
      <c r="D356">
        <v>47.604647</v>
      </c>
      <c r="E356">
        <v>-122.322767</v>
      </c>
      <c r="F356">
        <v>275850</v>
      </c>
    </row>
    <row r="357" spans="1:6" x14ac:dyDescent="0.35">
      <c r="A357" t="s">
        <v>58</v>
      </c>
      <c r="B357" t="s">
        <v>59</v>
      </c>
      <c r="C357" t="s">
        <v>958</v>
      </c>
      <c r="D357">
        <v>47.604751999999998</v>
      </c>
      <c r="E357">
        <v>-122.319029</v>
      </c>
      <c r="F357">
        <v>174990</v>
      </c>
    </row>
    <row r="358" spans="1:6" x14ac:dyDescent="0.35">
      <c r="A358" t="s">
        <v>888</v>
      </c>
      <c r="B358" t="s">
        <v>63</v>
      </c>
      <c r="C358" t="s">
        <v>958</v>
      </c>
      <c r="D358">
        <v>47.602445000000003</v>
      </c>
      <c r="E358">
        <v>-122.313906</v>
      </c>
    </row>
    <row r="359" spans="1:6" x14ac:dyDescent="0.35">
      <c r="A359" t="s">
        <v>886</v>
      </c>
      <c r="B359" t="s">
        <v>63</v>
      </c>
      <c r="C359" t="s">
        <v>958</v>
      </c>
      <c r="D359">
        <v>47.602445000000003</v>
      </c>
      <c r="E359">
        <v>-122.313906</v>
      </c>
    </row>
    <row r="360" spans="1:6" x14ac:dyDescent="0.35">
      <c r="A360" t="s">
        <v>884</v>
      </c>
      <c r="B360" t="s">
        <v>63</v>
      </c>
      <c r="C360" t="s">
        <v>958</v>
      </c>
      <c r="D360">
        <v>47.602445000000003</v>
      </c>
      <c r="E360">
        <v>-122.313906</v>
      </c>
    </row>
    <row r="361" spans="1:6" x14ac:dyDescent="0.35">
      <c r="A361" t="s">
        <v>326</v>
      </c>
      <c r="B361" t="s">
        <v>86</v>
      </c>
      <c r="C361" t="s">
        <v>958</v>
      </c>
      <c r="D361">
        <v>47.618757000000002</v>
      </c>
      <c r="E361">
        <v>-122.307016</v>
      </c>
      <c r="F361">
        <v>980000</v>
      </c>
    </row>
    <row r="362" spans="1:6" x14ac:dyDescent="0.35">
      <c r="A362" t="s">
        <v>290</v>
      </c>
      <c r="B362" t="s">
        <v>126</v>
      </c>
      <c r="C362" t="s">
        <v>74</v>
      </c>
      <c r="D362">
        <v>47.671841999999998</v>
      </c>
      <c r="E362">
        <v>-122.25293000000001</v>
      </c>
    </row>
    <row r="363" spans="1:6" x14ac:dyDescent="0.35">
      <c r="A363" t="s">
        <v>125</v>
      </c>
      <c r="B363" t="s">
        <v>126</v>
      </c>
      <c r="C363" t="s">
        <v>74</v>
      </c>
      <c r="D363">
        <v>47.673312000000003</v>
      </c>
      <c r="E363">
        <v>-122.254769</v>
      </c>
    </row>
    <row r="364" spans="1:6" x14ac:dyDescent="0.35">
      <c r="A364" t="s">
        <v>809</v>
      </c>
      <c r="B364" t="s">
        <v>810</v>
      </c>
      <c r="C364" t="s">
        <v>74</v>
      </c>
      <c r="D364">
        <v>47.675921000000002</v>
      </c>
      <c r="E364">
        <v>-122.271221</v>
      </c>
      <c r="F364">
        <v>1050000</v>
      </c>
    </row>
    <row r="365" spans="1:6" x14ac:dyDescent="0.35">
      <c r="A365" t="s">
        <v>398</v>
      </c>
      <c r="B365" t="s">
        <v>399</v>
      </c>
      <c r="C365" t="s">
        <v>74</v>
      </c>
      <c r="D365">
        <v>47.674776000000001</v>
      </c>
      <c r="E365">
        <v>-122.262922</v>
      </c>
    </row>
    <row r="366" spans="1:6" x14ac:dyDescent="0.35">
      <c r="A366" t="s">
        <v>801</v>
      </c>
      <c r="B366" t="s">
        <v>399</v>
      </c>
      <c r="C366" t="s">
        <v>74</v>
      </c>
      <c r="D366">
        <v>47.676741999999997</v>
      </c>
      <c r="E366">
        <v>-122.26486800000001</v>
      </c>
      <c r="F366">
        <v>280000</v>
      </c>
    </row>
    <row r="367" spans="1:6" x14ac:dyDescent="0.35">
      <c r="A367" t="s">
        <v>812</v>
      </c>
      <c r="B367" t="s">
        <v>813</v>
      </c>
      <c r="C367" t="s">
        <v>74</v>
      </c>
      <c r="D367">
        <v>47.670582000000003</v>
      </c>
      <c r="E367">
        <v>-122.26843700000001</v>
      </c>
    </row>
    <row r="368" spans="1:6" x14ac:dyDescent="0.35">
      <c r="A368" t="s">
        <v>807</v>
      </c>
      <c r="B368" t="s">
        <v>126</v>
      </c>
      <c r="C368" t="s">
        <v>74</v>
      </c>
      <c r="D368">
        <v>47.671551000000001</v>
      </c>
      <c r="E368">
        <v>-122.263784</v>
      </c>
      <c r="F368">
        <v>862500</v>
      </c>
    </row>
    <row r="369" spans="1:6" x14ac:dyDescent="0.35">
      <c r="A369" t="s">
        <v>455</v>
      </c>
      <c r="B369" t="s">
        <v>447</v>
      </c>
      <c r="C369" t="s">
        <v>74</v>
      </c>
      <c r="D369">
        <v>47.671880000000002</v>
      </c>
      <c r="E369">
        <v>-122.291155</v>
      </c>
    </row>
    <row r="370" spans="1:6" x14ac:dyDescent="0.35">
      <c r="A370" t="s">
        <v>815</v>
      </c>
      <c r="B370" t="s">
        <v>126</v>
      </c>
      <c r="C370" t="s">
        <v>74</v>
      </c>
      <c r="D370">
        <v>47.672260000000001</v>
      </c>
      <c r="E370">
        <v>-122.26587499999999</v>
      </c>
      <c r="F370">
        <v>152500</v>
      </c>
    </row>
    <row r="371" spans="1:6" x14ac:dyDescent="0.35">
      <c r="A371" t="s">
        <v>805</v>
      </c>
      <c r="B371" t="s">
        <v>126</v>
      </c>
      <c r="C371" t="s">
        <v>74</v>
      </c>
      <c r="D371">
        <v>47.670135000000002</v>
      </c>
      <c r="E371">
        <v>-122.25920000000001</v>
      </c>
      <c r="F371">
        <v>1086000</v>
      </c>
    </row>
    <row r="372" spans="1:6" x14ac:dyDescent="0.35">
      <c r="A372" t="s">
        <v>799</v>
      </c>
      <c r="B372" t="s">
        <v>126</v>
      </c>
      <c r="C372" t="s">
        <v>74</v>
      </c>
      <c r="D372">
        <v>47.669606000000002</v>
      </c>
      <c r="E372">
        <v>-122.27097999999999</v>
      </c>
      <c r="F372">
        <v>850000</v>
      </c>
    </row>
    <row r="373" spans="1:6" x14ac:dyDescent="0.35">
      <c r="A373" t="s">
        <v>105</v>
      </c>
      <c r="B373" t="s">
        <v>74</v>
      </c>
      <c r="C373" t="s">
        <v>74</v>
      </c>
      <c r="D373">
        <v>47.666570999999998</v>
      </c>
      <c r="E373">
        <v>-122.276408</v>
      </c>
      <c r="F373">
        <v>225000</v>
      </c>
    </row>
    <row r="374" spans="1:6" x14ac:dyDescent="0.35">
      <c r="A374" t="s">
        <v>439</v>
      </c>
      <c r="B374" t="s">
        <v>74</v>
      </c>
      <c r="C374" t="s">
        <v>74</v>
      </c>
      <c r="D374">
        <v>47.665702000000003</v>
      </c>
      <c r="E374">
        <v>-122.28032399999999</v>
      </c>
    </row>
    <row r="375" spans="1:6" x14ac:dyDescent="0.35">
      <c r="A375" t="s">
        <v>93</v>
      </c>
      <c r="B375" t="s">
        <v>74</v>
      </c>
      <c r="C375" t="s">
        <v>74</v>
      </c>
      <c r="D375">
        <v>47.665090999999997</v>
      </c>
      <c r="E375">
        <v>-122.273464</v>
      </c>
      <c r="F375">
        <v>755000</v>
      </c>
    </row>
    <row r="376" spans="1:6" x14ac:dyDescent="0.35">
      <c r="A376" t="s">
        <v>446</v>
      </c>
      <c r="B376" t="s">
        <v>447</v>
      </c>
      <c r="C376" t="s">
        <v>74</v>
      </c>
      <c r="D376">
        <v>47.664413000000003</v>
      </c>
      <c r="E376">
        <v>-122.288354</v>
      </c>
      <c r="F376">
        <v>649000</v>
      </c>
    </row>
    <row r="377" spans="1:6" x14ac:dyDescent="0.35">
      <c r="A377" t="s">
        <v>803</v>
      </c>
      <c r="B377" t="s">
        <v>74</v>
      </c>
      <c r="C377" t="s">
        <v>74</v>
      </c>
      <c r="D377">
        <v>47.662593000000001</v>
      </c>
      <c r="E377">
        <v>-122.270742</v>
      </c>
      <c r="F377">
        <v>1880000</v>
      </c>
    </row>
    <row r="378" spans="1:6" x14ac:dyDescent="0.35">
      <c r="A378" t="s">
        <v>107</v>
      </c>
      <c r="B378" t="s">
        <v>74</v>
      </c>
      <c r="C378" t="s">
        <v>74</v>
      </c>
      <c r="D378">
        <v>47.656319000000003</v>
      </c>
      <c r="E378">
        <v>-122.27279</v>
      </c>
      <c r="F378">
        <v>895000</v>
      </c>
    </row>
    <row r="379" spans="1:6" x14ac:dyDescent="0.35">
      <c r="A379" t="s">
        <v>412</v>
      </c>
      <c r="B379" t="s">
        <v>74</v>
      </c>
      <c r="C379" t="s">
        <v>74</v>
      </c>
      <c r="D379">
        <v>47.653897000000001</v>
      </c>
      <c r="E379">
        <v>-122.28119599999999</v>
      </c>
      <c r="F379">
        <v>2500000</v>
      </c>
    </row>
    <row r="380" spans="1:6" x14ac:dyDescent="0.35">
      <c r="A380" t="s">
        <v>562</v>
      </c>
      <c r="B380" t="s">
        <v>74</v>
      </c>
      <c r="C380" t="s">
        <v>74</v>
      </c>
      <c r="D380">
        <v>47.652912999999998</v>
      </c>
      <c r="E380">
        <v>-122.276402</v>
      </c>
    </row>
    <row r="381" spans="1:6" x14ac:dyDescent="0.35">
      <c r="A381" t="s">
        <v>73</v>
      </c>
      <c r="B381" t="s">
        <v>74</v>
      </c>
      <c r="C381" t="s">
        <v>74</v>
      </c>
      <c r="D381">
        <v>47.648363000000003</v>
      </c>
      <c r="E381">
        <v>-122.276528</v>
      </c>
      <c r="F381">
        <v>5400000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redfin_2015-03-11-14-26-14_resu</vt:lpstr>
      <vt:lpstr>Sheet1</vt:lpstr>
    </vt:vector>
  </TitlesOfParts>
  <Company>Tableau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 Davidson</dc:creator>
  <cp:lastModifiedBy>Test</cp:lastModifiedBy>
  <dcterms:created xsi:type="dcterms:W3CDTF">2015-03-11T21:29:11Z</dcterms:created>
  <dcterms:modified xsi:type="dcterms:W3CDTF">2019-04-12T19:26:47Z</dcterms:modified>
</cp:coreProperties>
</file>