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FE_S1\MFE_S1\作业合集\"/>
    </mc:Choice>
  </mc:AlternateContent>
  <xr:revisionPtr revIDLastSave="0" documentId="13_ncr:1_{5716DB80-A18F-4F8E-973C-FA5EF45A5998}" xr6:coauthVersionLast="45" xr6:coauthVersionMax="45" xr10:uidLastSave="{00000000-0000-0000-0000-000000000000}"/>
  <bookViews>
    <workbookView xWindow="1520" yWindow="1520" windowWidth="14400" windowHeight="7810" xr2:uid="{E3A6C0DF-CA0F-4680-BD90-46FE62EDD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0" i="1" l="1"/>
  <c r="K10" i="1"/>
  <c r="K3" i="1"/>
  <c r="K4" i="1"/>
  <c r="K5" i="1"/>
  <c r="K6" i="1"/>
  <c r="K7" i="1"/>
  <c r="K8" i="1"/>
  <c r="K9" i="1"/>
  <c r="K2" i="1"/>
  <c r="J10" i="1"/>
  <c r="J3" i="1"/>
  <c r="J4" i="1"/>
  <c r="J5" i="1"/>
  <c r="J6" i="1"/>
  <c r="J7" i="1"/>
  <c r="J8" i="1"/>
  <c r="J9" i="1"/>
  <c r="J2" i="1"/>
  <c r="D9" i="1" l="1"/>
  <c r="C4" i="1"/>
  <c r="D4" i="1" s="1"/>
  <c r="C3" i="1"/>
  <c r="C5" i="1"/>
  <c r="C6" i="1"/>
  <c r="C7" i="1"/>
  <c r="D7" i="1" s="1"/>
  <c r="C8" i="1"/>
  <c r="C2" i="1"/>
  <c r="D2" i="1" s="1"/>
  <c r="D8" i="1" l="1"/>
  <c r="D6" i="1"/>
  <c r="D5" i="1"/>
  <c r="D3" i="1"/>
  <c r="D10" i="1" s="1"/>
  <c r="E9" i="1" l="1"/>
  <c r="E7" i="1"/>
  <c r="E6" i="1"/>
  <c r="E2" i="1"/>
  <c r="E5" i="1"/>
  <c r="E8" i="1"/>
  <c r="E4" i="1"/>
  <c r="E3" i="1"/>
</calcChain>
</file>

<file path=xl/sharedStrings.xml><?xml version="1.0" encoding="utf-8"?>
<sst xmlns="http://schemas.openxmlformats.org/spreadsheetml/2006/main" count="18" uniqueCount="18">
  <si>
    <t>AAA</t>
    <phoneticPr fontId="1" type="noConversion"/>
  </si>
  <si>
    <t>Rate</t>
    <phoneticPr fontId="1" type="noConversion"/>
  </si>
  <si>
    <t>prob</t>
    <phoneticPr fontId="1" type="noConversion"/>
  </si>
  <si>
    <t xml:space="preserve">AA </t>
    <phoneticPr fontId="1" type="noConversion"/>
  </si>
  <si>
    <t>A</t>
    <phoneticPr fontId="1" type="noConversion"/>
  </si>
  <si>
    <t>BBB</t>
    <phoneticPr fontId="1" type="noConversion"/>
  </si>
  <si>
    <t xml:space="preserve">BB </t>
    <phoneticPr fontId="1" type="noConversion"/>
  </si>
  <si>
    <t>B</t>
    <phoneticPr fontId="1" type="noConversion"/>
  </si>
  <si>
    <t>CCC</t>
    <phoneticPr fontId="1" type="noConversion"/>
  </si>
  <si>
    <t>Y1</t>
    <phoneticPr fontId="1" type="noConversion"/>
  </si>
  <si>
    <t>Y2</t>
    <phoneticPr fontId="1" type="noConversion"/>
  </si>
  <si>
    <t>Y3</t>
  </si>
  <si>
    <t>Y4</t>
  </si>
  <si>
    <t>Value</t>
    <phoneticPr fontId="1" type="noConversion"/>
  </si>
  <si>
    <t>Defult</t>
    <phoneticPr fontId="1" type="noConversion"/>
  </si>
  <si>
    <t xml:space="preserve">prob weighted </t>
    <phoneticPr fontId="1" type="noConversion"/>
  </si>
  <si>
    <t>Mean</t>
    <phoneticPr fontId="1" type="noConversion"/>
  </si>
  <si>
    <t>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</si>
</sst>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7BCF-A91D-4545-BC15-6409A4BAF51D}">
  <dimension ref="A1:L17"/>
  <sheetViews>
    <sheetView tabSelected="1" zoomScale="89" zoomScaleNormal="89" workbookViewId="0">
      <selection activeCell="K7" sqref="K7"/>
    </sheetView>
  </sheetViews>
  <sheetFormatPr defaultRowHeight="14" x14ac:dyDescent="0.3"/>
  <cols>
    <col min="4" max="5" width="9.75" customWidth="1"/>
    <col min="6" max="6" width="9.83203125" bestFit="1" customWidth="1"/>
  </cols>
  <sheetData>
    <row r="1" spans="1:12" x14ac:dyDescent="0.3">
      <c r="A1" t="s">
        <v>1</v>
      </c>
      <c r="B1" t="s">
        <v>2</v>
      </c>
      <c r="C1" t="s">
        <v>13</v>
      </c>
      <c r="D1" t="s">
        <v>15</v>
      </c>
      <c r="E1" t="s">
        <v>17</v>
      </c>
      <c r="F1" t="s">
        <v>9</v>
      </c>
      <c r="G1" t="s">
        <v>10</v>
      </c>
      <c r="H1" t="s">
        <v>11</v>
      </c>
      <c r="I1" t="s">
        <v>12</v>
      </c>
    </row>
    <row r="2" spans="1:12" x14ac:dyDescent="0.3">
      <c r="A2" t="s">
        <v>0</v>
      </c>
      <c r="B2">
        <v>0.02</v>
      </c>
      <c r="C2" s="2">
        <f t="shared" ref="C2:C8" si="0">6+6/(1+F2)+6/((1+G2)^2)+6/((1+H2)^3)+106/((1+I2)^4)</f>
        <v>109.35290799817747</v>
      </c>
      <c r="D2" s="2">
        <f>C2*B2/100</f>
        <v>2.1870581599635494E-2</v>
      </c>
      <c r="E2" s="2">
        <f>C2-$D$10</f>
        <v>2.2835324940609354</v>
      </c>
      <c r="F2" s="1">
        <v>3.6000000000000004E-2</v>
      </c>
      <c r="G2" s="1">
        <v>4.1700000000000001E-2</v>
      </c>
      <c r="H2" s="1">
        <v>4.7300000000000002E-2</v>
      </c>
      <c r="I2" s="1">
        <v>5.1200000000000002E-2</v>
      </c>
      <c r="J2">
        <f>B2*C2/100</f>
        <v>2.1870581599635494E-2</v>
      </c>
      <c r="K2">
        <f>B2/100*(C2^2)</f>
        <v>2.3916116975315735</v>
      </c>
    </row>
    <row r="3" spans="1:12" x14ac:dyDescent="0.3">
      <c r="A3" t="s">
        <v>3</v>
      </c>
      <c r="B3">
        <v>0.33</v>
      </c>
      <c r="C3" s="2">
        <f t="shared" si="0"/>
        <v>109.17237089806929</v>
      </c>
      <c r="D3" s="2">
        <f t="shared" ref="D3:D9" si="1">C3*B3/100</f>
        <v>0.36026882396362864</v>
      </c>
      <c r="E3" s="2">
        <f t="shared" ref="E3:E9" si="2">C3-$D$10</f>
        <v>2.102995393952753</v>
      </c>
      <c r="F3" s="1">
        <v>3.6499999999999998E-2</v>
      </c>
      <c r="G3" s="1">
        <v>4.2199999999999994E-2</v>
      </c>
      <c r="H3" s="1">
        <v>4.7800000000000002E-2</v>
      </c>
      <c r="I3" s="1">
        <v>5.1699999999999996E-2</v>
      </c>
      <c r="J3">
        <f t="shared" ref="J3:J9" si="3">B3*C3/100</f>
        <v>0.36026882396362864</v>
      </c>
      <c r="K3">
        <f t="shared" ref="K3:K9" si="4">B3/100*(C3^2)</f>
        <v>39.3314016727685</v>
      </c>
    </row>
    <row r="4" spans="1:12" x14ac:dyDescent="0.3">
      <c r="A4" t="s">
        <v>4</v>
      </c>
      <c r="B4">
        <v>5.95</v>
      </c>
      <c r="C4" s="2">
        <f t="shared" si="0"/>
        <v>108.64299209354374</v>
      </c>
      <c r="D4" s="2">
        <f t="shared" si="1"/>
        <v>6.464258029565852</v>
      </c>
      <c r="E4" s="2">
        <f t="shared" si="2"/>
        <v>1.5736165894272034</v>
      </c>
      <c r="F4" s="1">
        <v>3.7200000000000004E-2</v>
      </c>
      <c r="G4" s="1">
        <v>4.3200000000000002E-2</v>
      </c>
      <c r="H4" s="1">
        <v>4.9299999999999997E-2</v>
      </c>
      <c r="I4" s="1">
        <v>5.3200000000000004E-2</v>
      </c>
      <c r="J4">
        <f t="shared" si="3"/>
        <v>6.464258029565852</v>
      </c>
      <c r="K4">
        <f t="shared" si="4"/>
        <v>702.29633399674958</v>
      </c>
    </row>
    <row r="5" spans="1:12" x14ac:dyDescent="0.3">
      <c r="A5" t="s">
        <v>5</v>
      </c>
      <c r="B5">
        <v>86.93</v>
      </c>
      <c r="C5" s="2">
        <f t="shared" si="0"/>
        <v>107.53094386580608</v>
      </c>
      <c r="D5" s="2">
        <f t="shared" si="1"/>
        <v>93.476649502545229</v>
      </c>
      <c r="E5" s="2">
        <f t="shared" si="2"/>
        <v>0.46156836168954385</v>
      </c>
      <c r="F5" s="1">
        <v>4.0999999999999995E-2</v>
      </c>
      <c r="G5" s="1">
        <v>4.6699999999999998E-2</v>
      </c>
      <c r="H5" s="1">
        <v>5.2499999999999998E-2</v>
      </c>
      <c r="I5" s="1">
        <v>5.6299999999999996E-2</v>
      </c>
      <c r="J5">
        <f t="shared" si="3"/>
        <v>93.476649502545229</v>
      </c>
      <c r="K5">
        <f t="shared" si="4"/>
        <v>10051.632350421822</v>
      </c>
    </row>
    <row r="6" spans="1:12" x14ac:dyDescent="0.3">
      <c r="A6" t="s">
        <v>6</v>
      </c>
      <c r="B6">
        <v>5.3</v>
      </c>
      <c r="C6" s="2">
        <f t="shared" si="0"/>
        <v>102.00638552436996</v>
      </c>
      <c r="D6" s="2">
        <f t="shared" si="1"/>
        <v>5.4063384327916086</v>
      </c>
      <c r="E6" s="2">
        <f t="shared" si="2"/>
        <v>-5.0629899797465754</v>
      </c>
      <c r="F6" s="1">
        <v>5.5500000000000001E-2</v>
      </c>
      <c r="G6" s="1">
        <v>6.0199999999999997E-2</v>
      </c>
      <c r="H6" s="1">
        <v>6.7799999999999999E-2</v>
      </c>
      <c r="I6" s="1">
        <v>7.2700000000000001E-2</v>
      </c>
      <c r="J6">
        <f t="shared" si="3"/>
        <v>5.4063384327916086</v>
      </c>
      <c r="K6">
        <f t="shared" si="4"/>
        <v>551.48104245055879</v>
      </c>
    </row>
    <row r="7" spans="1:12" x14ac:dyDescent="0.3">
      <c r="A7" t="s">
        <v>7</v>
      </c>
      <c r="B7">
        <v>1.17</v>
      </c>
      <c r="C7" s="2">
        <f t="shared" si="0"/>
        <v>98.085913180675092</v>
      </c>
      <c r="D7" s="2">
        <f t="shared" si="1"/>
        <v>1.1476051842138986</v>
      </c>
      <c r="E7" s="2">
        <f t="shared" si="2"/>
        <v>-8.9834623234414437</v>
      </c>
      <c r="F7" s="1">
        <v>6.0499999999999998E-2</v>
      </c>
      <c r="G7" s="1">
        <v>7.0199999999999999E-2</v>
      </c>
      <c r="H7" s="1">
        <v>8.0299999999999996E-2</v>
      </c>
      <c r="I7" s="1">
        <v>8.5199999999999998E-2</v>
      </c>
      <c r="J7">
        <f t="shared" si="3"/>
        <v>1.1476051842138986</v>
      </c>
      <c r="K7">
        <f t="shared" si="4"/>
        <v>112.56390246449709</v>
      </c>
    </row>
    <row r="8" spans="1:12" x14ac:dyDescent="0.3">
      <c r="A8" t="s">
        <v>8</v>
      </c>
      <c r="B8">
        <v>0.12</v>
      </c>
      <c r="C8" s="2">
        <f t="shared" si="0"/>
        <v>83.625791197223762</v>
      </c>
      <c r="D8" s="2">
        <f t="shared" si="1"/>
        <v>0.1003509494366685</v>
      </c>
      <c r="E8" s="2">
        <f t="shared" si="2"/>
        <v>-23.443584306892774</v>
      </c>
      <c r="F8" s="1">
        <v>0.15049999999999999</v>
      </c>
      <c r="G8" s="1">
        <v>0.1502</v>
      </c>
      <c r="H8" s="1">
        <v>0.14029999999999998</v>
      </c>
      <c r="I8" s="1">
        <v>0.13519999999999999</v>
      </c>
      <c r="J8">
        <f t="shared" si="3"/>
        <v>0.1003509494366685</v>
      </c>
      <c r="K8">
        <f t="shared" si="4"/>
        <v>8.3919275440340009</v>
      </c>
    </row>
    <row r="9" spans="1:12" x14ac:dyDescent="0.3">
      <c r="A9" t="s">
        <v>14</v>
      </c>
      <c r="B9">
        <v>0.18</v>
      </c>
      <c r="C9">
        <v>51.13</v>
      </c>
      <c r="D9" s="2">
        <f t="shared" si="1"/>
        <v>9.2034000000000005E-2</v>
      </c>
      <c r="E9" s="2">
        <f t="shared" si="2"/>
        <v>-55.939375504116533</v>
      </c>
      <c r="J9">
        <f t="shared" si="3"/>
        <v>9.2034000000000005E-2</v>
      </c>
      <c r="K9">
        <f t="shared" si="4"/>
        <v>4.70569842</v>
      </c>
    </row>
    <row r="10" spans="1:12" x14ac:dyDescent="0.3">
      <c r="C10" s="3" t="s">
        <v>16</v>
      </c>
      <c r="D10" s="2">
        <f>SUM(D2:D9)</f>
        <v>107.06937550411654</v>
      </c>
      <c r="E10" s="2"/>
      <c r="F10" s="4"/>
      <c r="G10" s="1"/>
      <c r="H10" s="1"/>
      <c r="I10" s="1"/>
      <c r="J10">
        <f>SUM(J2:J9)</f>
        <v>107.06937550411654</v>
      </c>
      <c r="K10">
        <f>SUM(K2:K9)-J10^2</f>
        <v>8.9430978264535952</v>
      </c>
      <c r="L10">
        <f>SQRT(K10)</f>
        <v>2.9905012667533843</v>
      </c>
    </row>
    <row r="11" spans="1:12" x14ac:dyDescent="0.3">
      <c r="D11" s="2"/>
      <c r="F11" s="1"/>
      <c r="G11" s="1"/>
      <c r="H11" s="1"/>
      <c r="I11" s="1"/>
    </row>
    <row r="12" spans="1:12" x14ac:dyDescent="0.3">
      <c r="F12" s="1"/>
      <c r="G12" s="1"/>
      <c r="H12" s="1"/>
      <c r="I12" s="1"/>
    </row>
    <row r="13" spans="1:12" x14ac:dyDescent="0.3">
      <c r="F13" s="1"/>
      <c r="G13" s="1"/>
      <c r="H13" s="1"/>
      <c r="I13" s="1"/>
    </row>
    <row r="14" spans="1:12" x14ac:dyDescent="0.3">
      <c r="F14" s="1"/>
      <c r="G14" s="1"/>
      <c r="H14" s="1"/>
      <c r="I14" s="1"/>
    </row>
    <row r="15" spans="1:12" x14ac:dyDescent="0.3">
      <c r="F15" s="1"/>
      <c r="G15" s="1"/>
      <c r="H15" s="1"/>
      <c r="I15" s="1"/>
    </row>
    <row r="16" spans="1:12" x14ac:dyDescent="0.3">
      <c r="F16" s="1"/>
      <c r="G16" s="1"/>
      <c r="H16" s="1"/>
      <c r="I16" s="1"/>
    </row>
    <row r="17" spans="6:9" x14ac:dyDescent="0.3">
      <c r="F17" s="1"/>
      <c r="G17" s="1"/>
      <c r="H17" s="1"/>
      <c r="I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胡庆涛</dc:creator>
  <cp:lastModifiedBy>胡庆涛</cp:lastModifiedBy>
  <dcterms:created xsi:type="dcterms:W3CDTF">2019-10-29T12:53:06Z</dcterms:created>
  <dcterms:modified xsi:type="dcterms:W3CDTF">2019-11-05T02:08:17Z</dcterms:modified>
</cp:coreProperties>
</file>