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18"/>
  <workbookPr/>
  <mc:AlternateContent xmlns:mc="http://schemas.openxmlformats.org/markup-compatibility/2006">
    <mc:Choice Requires="x15">
      <x15ac:absPath xmlns:x15ac="http://schemas.microsoft.com/office/spreadsheetml/2010/11/ac" url="https://unisalerno-my.sharepoint.com/personal/r_iuliano13_studenti_unisa_it/Documents/GPS_Documents/TeamMembersDocuments/Checklist/"/>
    </mc:Choice>
  </mc:AlternateContent>
  <xr:revisionPtr revIDLastSave="907" documentId="13_ncr:1_{A4856C21-891B-45C4-9DA5-F7D1E808D386}" xr6:coauthVersionLast="47" xr6:coauthVersionMax="47" xr10:uidLastSave="{6407D9A3-96EF-4A6D-A6B0-ABA6D92DA624}"/>
  <bookViews>
    <workbookView xWindow="-120" yWindow="-120" windowWidth="20730" windowHeight="11040" xr2:uid="{00000000-000D-0000-FFFF-FFFF00000000}"/>
  </bookViews>
  <sheets>
    <sheet name="Check-list RAD" sheetId="1" r:id="rId1"/>
    <sheet name="Check-list Scenari" sheetId="8" r:id="rId2"/>
    <sheet name="Check-list Activity Diagram" sheetId="17" r:id="rId3"/>
    <sheet name="Check-list Use Case Diagram" sheetId="9" r:id="rId4"/>
    <sheet name="Check-list Use Case" sheetId="3" r:id="rId5"/>
    <sheet name="Check-list Oject Model " sheetId="2" r:id="rId6"/>
    <sheet name="Check-list Sequence" sheetId="6" r:id="rId7"/>
    <sheet name="Check-list StateChart Diagram" sheetId="10" r:id="rId8"/>
    <sheet name="Check-list Non-Functional REQS" sheetId="12" r:id="rId9"/>
    <sheet name="Check-list Functional REQS" sheetId="16" r:id="rId10"/>
  </sheet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4" i="17"/>
  <c r="J2" i="17"/>
  <c r="D2" i="17"/>
  <c r="J2" i="16"/>
  <c r="C18" i="3"/>
  <c r="C20" i="3"/>
  <c r="C22" i="3"/>
  <c r="C24" i="3"/>
  <c r="C26" i="3"/>
  <c r="C28" i="3"/>
  <c r="C30" i="3"/>
  <c r="C32" i="3"/>
  <c r="C34" i="3"/>
  <c r="C36" i="3"/>
  <c r="C38" i="3"/>
  <c r="C40" i="3"/>
  <c r="C42" i="3"/>
  <c r="C44" i="3"/>
  <c r="C46" i="3"/>
  <c r="C48" i="3"/>
  <c r="C50" i="3"/>
  <c r="C52" i="3"/>
  <c r="C36" i="17"/>
  <c r="C26" i="17"/>
  <c r="C28" i="17"/>
  <c r="C30" i="17"/>
  <c r="C32" i="17"/>
  <c r="C34" i="17"/>
  <c r="C24" i="17"/>
  <c r="C16" i="3"/>
  <c r="C18" i="9"/>
  <c r="C20" i="9"/>
  <c r="C22" i="9"/>
  <c r="C24" i="9"/>
  <c r="C26" i="9"/>
  <c r="C28" i="9"/>
  <c r="C30" i="9"/>
  <c r="C32" i="9"/>
  <c r="C34" i="9"/>
  <c r="C36" i="9"/>
  <c r="C38" i="9"/>
  <c r="C40" i="9"/>
  <c r="C42" i="9"/>
  <c r="C44" i="9"/>
  <c r="C46" i="9"/>
  <c r="C48" i="9"/>
  <c r="C50" i="9"/>
  <c r="C52" i="9"/>
  <c r="C54" i="9"/>
  <c r="C56" i="9"/>
  <c r="C58" i="9"/>
  <c r="C60" i="9"/>
  <c r="C62" i="9"/>
  <c r="C16" i="9"/>
  <c r="C18" i="8"/>
  <c r="C20" i="8"/>
  <c r="C22" i="8"/>
  <c r="C24" i="8"/>
  <c r="C26" i="8"/>
  <c r="C28" i="8"/>
  <c r="C16" i="8"/>
  <c r="C18" i="17"/>
  <c r="C20" i="17"/>
  <c r="C22" i="17"/>
  <c r="C16" i="17"/>
  <c r="C19" i="1"/>
  <c r="C21" i="1"/>
  <c r="C23" i="1"/>
  <c r="C25" i="1"/>
  <c r="C27" i="1"/>
  <c r="C29" i="1"/>
  <c r="C31" i="1"/>
  <c r="C33" i="1"/>
  <c r="C35" i="1"/>
  <c r="C37" i="1"/>
  <c r="C39" i="1"/>
  <c r="C41" i="1"/>
  <c r="C43" i="1"/>
  <c r="C45" i="1"/>
  <c r="C47" i="1"/>
  <c r="C49" i="1"/>
  <c r="C51" i="1"/>
  <c r="C53" i="1"/>
  <c r="C55" i="1"/>
  <c r="C57" i="1"/>
  <c r="C59" i="1"/>
  <c r="C61" i="1"/>
  <c r="C63" i="1"/>
  <c r="C66" i="1"/>
  <c r="C68" i="1"/>
  <c r="C70" i="1"/>
  <c r="C72" i="1"/>
  <c r="C74" i="1"/>
  <c r="C76" i="1"/>
  <c r="C78" i="1"/>
  <c r="C80" i="1"/>
  <c r="C82" i="1"/>
  <c r="C84" i="1"/>
  <c r="C86" i="1"/>
  <c r="C88" i="1"/>
  <c r="C90" i="1"/>
  <c r="C92" i="1"/>
  <c r="C94" i="1"/>
  <c r="C97" i="1"/>
  <c r="C99" i="1"/>
  <c r="C101" i="1"/>
  <c r="C103" i="1"/>
  <c r="C105" i="1"/>
  <c r="C107" i="1"/>
  <c r="C109" i="1"/>
  <c r="C111" i="1"/>
  <c r="C18" i="16"/>
  <c r="C20" i="16"/>
  <c r="C22" i="16"/>
  <c r="C24" i="16"/>
  <c r="C26" i="16"/>
  <c r="C28" i="16"/>
  <c r="C30" i="16"/>
  <c r="C32" i="16"/>
  <c r="C34" i="16"/>
  <c r="C36" i="16"/>
  <c r="C38" i="16"/>
  <c r="C40" i="16"/>
  <c r="C42" i="16"/>
  <c r="C44" i="16"/>
  <c r="C46" i="16"/>
  <c r="C48" i="16"/>
  <c r="C16" i="16"/>
  <c r="C18" i="12"/>
  <c r="C20" i="12"/>
  <c r="C22" i="12"/>
  <c r="C24" i="12"/>
  <c r="C26" i="12"/>
  <c r="C28" i="12"/>
  <c r="C30" i="12"/>
  <c r="C32" i="12"/>
  <c r="C34" i="12"/>
  <c r="C36" i="12"/>
  <c r="C38" i="12"/>
  <c r="C40" i="12"/>
  <c r="C42" i="12"/>
  <c r="C44" i="12"/>
  <c r="C46" i="12"/>
  <c r="C48" i="12"/>
  <c r="C50" i="12"/>
  <c r="E2" i="17"/>
  <c r="F2" i="17"/>
  <c r="F4" i="17"/>
  <c r="G4" i="17"/>
  <c r="H4" i="17"/>
  <c r="I4" i="17"/>
  <c r="C16" i="12"/>
  <c r="C18" i="10"/>
  <c r="C20" i="10"/>
  <c r="C22" i="10"/>
  <c r="C24" i="10"/>
  <c r="C26" i="10"/>
  <c r="C28" i="10"/>
  <c r="C16" i="10"/>
  <c r="C18" i="6"/>
  <c r="C20" i="6"/>
  <c r="C22" i="6"/>
  <c r="C24" i="6"/>
  <c r="C26" i="6"/>
  <c r="C28" i="6"/>
  <c r="C30" i="6"/>
  <c r="C32" i="6"/>
  <c r="C34" i="6"/>
  <c r="C36" i="6"/>
  <c r="C38" i="6"/>
  <c r="C40" i="6"/>
  <c r="C42" i="6"/>
  <c r="C44" i="6"/>
  <c r="C46" i="6"/>
  <c r="C48" i="6"/>
  <c r="C50" i="6"/>
  <c r="C52" i="6"/>
  <c r="C54" i="6"/>
  <c r="C56" i="6"/>
  <c r="C58" i="6"/>
  <c r="C60" i="6"/>
  <c r="C62" i="6"/>
  <c r="C16" i="6"/>
  <c r="C22" i="2"/>
  <c r="C24" i="2"/>
  <c r="C26" i="2"/>
  <c r="C28" i="2"/>
  <c r="C30" i="2"/>
  <c r="C32" i="2"/>
  <c r="C34" i="2"/>
  <c r="C36" i="2"/>
  <c r="C38" i="2"/>
  <c r="C40" i="2"/>
  <c r="C42" i="2"/>
  <c r="C44" i="2"/>
  <c r="C46" i="2"/>
  <c r="C48" i="2"/>
  <c r="C50" i="2"/>
  <c r="C52" i="2"/>
  <c r="C54" i="2"/>
  <c r="C20" i="2"/>
  <c r="C18" i="2"/>
  <c r="C16" i="2"/>
  <c r="F2" i="8"/>
  <c r="D2" i="1"/>
  <c r="F4" i="16"/>
  <c r="G4" i="16"/>
  <c r="H4" i="16"/>
  <c r="I4" i="16"/>
  <c r="F2" i="16"/>
  <c r="D2" i="16"/>
  <c r="E2" i="16"/>
  <c r="F2" i="12"/>
  <c r="J4" i="10"/>
  <c r="I4" i="12"/>
  <c r="H4" i="12"/>
  <c r="G4" i="12"/>
  <c r="F4" i="12"/>
  <c r="E2" i="12"/>
  <c r="D2" i="12"/>
  <c r="J2" i="12"/>
  <c r="I4" i="10"/>
  <c r="H4" i="10"/>
  <c r="G4" i="10"/>
  <c r="F4" i="10"/>
  <c r="D2" i="10"/>
  <c r="E2" i="10"/>
  <c r="F2" i="10"/>
  <c r="F4" i="6"/>
  <c r="G4" i="6"/>
  <c r="H4" i="6"/>
  <c r="J4" i="6"/>
  <c r="I4" i="6"/>
  <c r="F2" i="6"/>
  <c r="D2" i="6"/>
  <c r="E2" i="6"/>
  <c r="F4" i="2"/>
  <c r="G4" i="2"/>
  <c r="H4" i="2"/>
  <c r="I4" i="2"/>
  <c r="F2" i="2"/>
  <c r="D2" i="2"/>
  <c r="E2" i="2"/>
  <c r="F4" i="3"/>
  <c r="G4" i="3"/>
  <c r="H4" i="3"/>
  <c r="I4" i="3"/>
  <c r="F2" i="3"/>
  <c r="D2" i="3"/>
  <c r="E2" i="3"/>
  <c r="F4" i="9"/>
  <c r="G4" i="9"/>
  <c r="H4" i="9"/>
  <c r="I4" i="9"/>
  <c r="F2" i="9"/>
  <c r="D2" i="9"/>
  <c r="E2" i="9"/>
  <c r="F4" i="8"/>
  <c r="G4" i="8"/>
  <c r="H4" i="8"/>
  <c r="I4" i="8"/>
  <c r="D2" i="8"/>
  <c r="J2" i="8"/>
  <c r="E2" i="8"/>
  <c r="F4" i="1"/>
  <c r="G4" i="1"/>
  <c r="H4" i="1"/>
  <c r="I4" i="1"/>
  <c r="E2" i="1"/>
  <c r="J2" i="1"/>
  <c r="J4" i="2"/>
  <c r="J2" i="3"/>
  <c r="J4" i="3"/>
  <c r="J2" i="10"/>
  <c r="J2" i="6"/>
  <c r="J2" i="2"/>
  <c r="J2" i="9"/>
  <c r="J4" i="16"/>
  <c r="J4" i="12"/>
  <c r="J4" i="9"/>
  <c r="J4" i="8"/>
  <c r="F2" i="1"/>
</calcChain>
</file>

<file path=xl/sharedStrings.xml><?xml version="1.0" encoding="utf-8"?>
<sst xmlns="http://schemas.openxmlformats.org/spreadsheetml/2006/main" count="597" uniqueCount="255">
  <si>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</si>
  <si>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</si>
  <si>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</si>
  <si>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</si>
  <si>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</si>
  <si>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</si>
  <si>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</si>
  <si>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UniRentHub</t>
  </si>
  <si>
    <t>Autore del controllo: Francesco Pio Contaldo, Esposito Cristyan</t>
  </si>
  <si>
    <t>Data: 28/11/2023</t>
  </si>
  <si>
    <t>Versione Documento</t>
  </si>
  <si>
    <t>3.0</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</si>
  <si>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</si>
  <si>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</si>
  <si>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</si>
  <si>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</si>
  <si>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</si>
  <si>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</si>
  <si>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</si>
  <si>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Il documento risulta strutturato in modo gerarchico, prevedendo capitoli, paragrafi e sottoparagrafi?  L'indice del documento è il seguente?
1. Introduzione
1.1 Scope del Sistema
1.2 Ambito del Sistema
1.3 Obiettivi e Criteri di Successo
1.4 Definizioni, Acronimi e Abbreviazioni
1.5 Riferimenti
1.6 Overview      
2. Sistema attuale
3. Sistema proposto 
3.1  Overview
3.2  Requisiti Funzionali 
3.3  Requisiti Non Funzionali
3.4  Modello di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</si>
  <si>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</si>
  <si>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</si>
  <si>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</si>
  <si>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&lt;acronimoArtefatto&gt;_&lt;numeroArtefatto&gt;: &lt;nomeArtefatto&gt;</t>
  </si>
  <si>
    <r>
      <t xml:space="preserve">La sezione </t>
    </r>
    <r>
      <rPr>
        <i/>
        <sz val="11"/>
        <color rgb="FF000000"/>
        <rFont val="Calibri"/>
        <family val="2"/>
      </rPr>
      <t>Scope del Sistema</t>
    </r>
    <r>
      <rPr>
        <sz val="11"/>
        <color rgb="FF000000"/>
        <rFont val="Calibri"/>
        <family val="2"/>
      </rPr>
      <t xml:space="preserve"> contiene una descrizione sintetica di al massimo una pagina dello scopo del progetto?</t>
    </r>
  </si>
  <si>
    <r>
      <rPr>
        <sz val="11"/>
        <color rgb="FF000000"/>
        <rFont val="Calibri"/>
        <family val="2"/>
      </rP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</si>
  <si>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rPr>
        <sz val="11"/>
        <color rgb="FF000000"/>
        <rFont val="Calibri"/>
        <family val="2"/>
      </rP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</si>
  <si>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</si>
  <si>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rPr>
        <sz val="11"/>
        <color rgb="FF000000"/>
        <rFont val="Calibri"/>
        <family val="2"/>
      </rP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</si>
  <si>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rPr>
        <sz val="11"/>
        <color rgb="FF000000"/>
        <rFont val="Calibri"/>
        <family val="2"/>
      </rP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</si>
  <si>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t>Nella sezione</t>
    </r>
    <r>
      <rPr>
        <i/>
        <sz val="11"/>
        <color rgb="FF000000"/>
        <rFont val="Calibri"/>
        <family val="2"/>
      </rPr>
      <t xml:space="preserve"> Overview (del documento)</t>
    </r>
    <r>
      <rPr>
        <sz val="11"/>
        <color rgb="FF000000"/>
        <rFont val="Calibri"/>
        <family val="2"/>
      </rPr>
      <t xml:space="preserve"> è fornita una descrizione breve delle sezioni del documento?</t>
    </r>
  </si>
  <si>
    <r>
      <rPr>
        <sz val="11"/>
        <color rgb="FF000000"/>
        <rFont val="Calibri"/>
        <family val="2"/>
      </rP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</si>
  <si>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rPr>
        <sz val="11"/>
        <color rgb="FF000000"/>
        <rFont val="Calibri"/>
        <family val="2"/>
      </rP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</si>
  <si>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t xml:space="preserve">Nel paragrafo </t>
    </r>
    <r>
      <rPr>
        <i/>
        <sz val="11"/>
        <color rgb="FF000000"/>
        <rFont val="Calibri"/>
        <family val="2"/>
      </rPr>
      <t>Overview</t>
    </r>
    <r>
      <rPr>
        <sz val="11"/>
        <color rgb="FF000000"/>
        <rFont val="Calibri"/>
        <family val="2"/>
      </rPr>
      <t xml:space="preserve"> della sezione contenuto nel capitolo Sistema proposto vi è fornita una sintesi breve del capitolo?</t>
    </r>
  </si>
  <si>
    <r>
      <rPr>
        <sz val="11"/>
        <color rgb="FF000000"/>
        <rFont val="Calibri"/>
        <family val="2"/>
      </rP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</si>
  <si>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rPr>
        <sz val="11"/>
        <color rgb="FF000000"/>
        <rFont val="Calibri"/>
        <family val="2"/>
      </rP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</si>
  <si>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Nel caso in cui una delle sezioni è vuota, è fornito un razionale?</t>
  </si>
  <si>
    <t>NA</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</si>
  <si>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</si>
  <si>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</si>
  <si>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</si>
  <si>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</si>
  <si>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</si>
  <si>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</si>
  <si>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RF_X_Y:&lt;Descrizione funzionalità&gt; ?
Dove X è il numero che identifica l'attore e Y un numero progressivo</t>
  </si>
  <si>
    <t>La descrizione della funzionalità segue questa forma: 
 &lt;Il Sistema dovrà&gt; &lt;attore&gt;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</si>
  <si>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</si>
  <si>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</si>
  <si>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</si>
  <si>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</si>
  <si>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</si>
  <si>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</si>
  <si>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</si>
  <si>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</si>
  <si>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</si>
  <si>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</si>
  <si>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 xml:space="preserve">Non sono state utilizzate alcune caratteristiche innovative e non sono stati costruiti prototipi. </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</si>
  <si>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</si>
  <si>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</si>
  <si>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</si>
  <si>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</si>
  <si>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</si>
  <si>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</si>
  <si>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</si>
  <si>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oggetti della fase di analisi ha dato esito positivo?</t>
  </si>
  <si>
    <t>La verifica della checklist per i Sequence Diagram ha dato esito positivo?</t>
  </si>
  <si>
    <t>La verifica della checklist per gli Statechart  Diagram ha dato esito positivo?</t>
  </si>
  <si>
    <t>La verifica della checklist per i Requisiti Funzionali  ha dato esito positivo?</t>
  </si>
  <si>
    <t>Check List Scenari</t>
  </si>
  <si>
    <t>Identificativi  Scenari Controllati</t>
  </si>
  <si>
    <t>SC_1_1, SC_1_2, SC_1_3, SC_1_4, SC_1_5, SC_1_6, SC_2_1, SC_2_2, SC_2_3, SC_3_1, SC_3_2, SC_6_1</t>
  </si>
  <si>
    <t>Percentuale di scenari controllati sul totale</t>
  </si>
  <si>
    <t xml:space="preserve">Il nome dello scenario deve essere costituito da:
SC_X_Y: &lt;nome dello scenario&gt;, con X numero che identifica l'attore e Y numero progressivo.
</t>
  </si>
  <si>
    <t>La tabella per ogni scenario è composta da: nome scenario, partecipanti, flusso degli eventi?</t>
  </si>
  <si>
    <t>NO</t>
  </si>
  <si>
    <t>Gli scenari sono stati formulati in forma descrittiva e non sotto forma tabellare.</t>
  </si>
  <si>
    <t>I partecipanti sono preceduti dal loro nome?</t>
  </si>
  <si>
    <t>Il flusso degli eventi inizia con l'interazione di un partecipante?</t>
  </si>
  <si>
    <t>Nel flusso degli eventi le operazioni dell'utente devono iniziare con il nome proprio di un partecipante</t>
  </si>
  <si>
    <t>Il nome dello scenario è consistente con il contenuto?</t>
  </si>
  <si>
    <t>I riferimenti agli elementi dell'interfaccia sono inclusi?</t>
  </si>
  <si>
    <t>Tutte le funzioni del sistema descritte hanno un requisito funzionale corrispondente?</t>
  </si>
  <si>
    <t>Identificativi  Activity Diagram Controllati</t>
  </si>
  <si>
    <t>AD_1_1, AD_3_1</t>
  </si>
  <si>
    <t xml:space="preserve">Il nome dello scenario deve essere costituito da:
AD_X_Y: &lt;descrizione&gt;, con X numero che identifica l'attore e Y numero progressivo.
</t>
  </si>
  <si>
    <t>Nel diagramma è presente lo stato iniziale?</t>
  </si>
  <si>
    <t>Lo stato iniziale è rappresentato con un cerchio di colore nero?</t>
  </si>
  <si>
    <t>Il nodo attività/azione è rappresentato da un rettangolo con spigoli smussati?</t>
  </si>
  <si>
    <t>Se ci sono eventuali condizioni nel flusso degli eventi, è rappresentato da un rombo con 2 archi uscenti (nodo branch)?</t>
  </si>
  <si>
    <t>Se ci sono nodi branch, al suo interno è riportato il controllo che viene effettuato?</t>
  </si>
  <si>
    <t>Se ci sono nodi branch, ha 2 archi uscenti?</t>
  </si>
  <si>
    <t>Se ci sono nodi branch, i 2 archi uscenti hanno la condizione racchiusa tra parentesi quadre?</t>
  </si>
  <si>
    <t>Se il diagramma coinvolge 2  o più attori, il diagramma è diviso in due o più colonne dove ogni colonna riporta le attività di un determinato attore?</t>
  </si>
  <si>
    <t>Nel diagramma è presente lo stato finale?</t>
  </si>
  <si>
    <t>Lo stato finale è rappresentato dal simbolo dello stato iniziale inscritto in un cerchio più grande a sfondo bianco?</t>
  </si>
  <si>
    <t>Il diagramma rappresenta il flusso degli eventi dello scenario a cui è relato?</t>
  </si>
  <si>
    <t>Check List Use Case diagram</t>
  </si>
  <si>
    <t>identificativi use case diagram controllati</t>
  </si>
  <si>
    <t>UCD_1, UCD_2, UCD_3, UCD_4, UCD_5, UCD_6</t>
  </si>
  <si>
    <t xml:space="preserve">Il nome degli use case diagram deve rispettare questo formato:
UCD_X_Y: &lt;nome use case diagram&gt; dove X è un numero che identifica l'attore e Y un numero progressivo
</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</si>
  <si>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</si>
  <si>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</si>
  <si>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</si>
  <si>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</si>
  <si>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</si>
  <si>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</si>
  <si>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</si>
  <si>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non sono stati rappresentati attori secondari negli use case diagram indicati.</t>
  </si>
  <si>
    <t>Prima del nome dell'attore che indica un sistema è stato aggiunto lo stereotipo "&lt;&lt;system&gt;&gt;"?</t>
  </si>
  <si>
    <t>non sono stati indicati attori sistema</t>
  </si>
  <si>
    <t>Tutti i sistemi esterni (che interagiscono con il sistema da realizzare) sono attori?</t>
  </si>
  <si>
    <t>non ci sono sistemi esterni che interagiscono con il sistema da realizzare</t>
  </si>
  <si>
    <t>L'attore tempo è  denominato TIME ed è utilizzato per funzionalità schedulate?</t>
  </si>
  <si>
    <t>non è indicato l'attore tempo</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</si>
  <si>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</si>
  <si>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</si>
  <si>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</si>
  <si>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</si>
  <si>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</si>
  <si>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</si>
  <si>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non ci sono generalizzazioni dei casi d'uso</t>
  </si>
  <si>
    <t>Il verso della freccia della generalizzazione per i casi d'uso va dal caso d'uso specializzato verso i caso d'uso padre?</t>
  </si>
  <si>
    <t>I casi d'uso specializzati sono posti sotto i caso d'uso padre?</t>
  </si>
  <si>
    <t>non ci sono casi d'uso specializzati</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</si>
  <si>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</si>
  <si>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</si>
  <si>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</si>
  <si>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</si>
  <si>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</si>
  <si>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Non ci sono catene di inclusioni? (un caso d'uso che include che a sua volta include..)</t>
  </si>
  <si>
    <t>non ci sono casi d'uso che contengono catene di inclusioni</t>
  </si>
  <si>
    <t>Check List Use Case</t>
  </si>
  <si>
    <t>Fornire Identificativi Use Case Controllati (nelle caselle E-I)</t>
  </si>
  <si>
    <t>UC_1, UC_2, UC_3, UC_4, UC_5, UC_6</t>
  </si>
  <si>
    <t>Percentuale Use Case controllati</t>
  </si>
  <si>
    <t>La descrizione di ogni caso d'uso è realizzata secondo il template?</t>
  </si>
  <si>
    <t>Il nome dello use case deve rispettare questo formato:
UC_ X_Y:descrizione dove X è un numero che identifica l'attore e Y è un numero progressivo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</si>
  <si>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</si>
  <si>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</si>
  <si>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</si>
  <si>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</si>
  <si>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</si>
  <si>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</si>
  <si>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</si>
  <si>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</si>
  <si>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</si>
  <si>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Sono stati definiti i termini importanti nel glossario?</t>
  </si>
  <si>
    <t>Nel caso d'uso base è stato invocato il caso d'uso incluso in un punto specifico?</t>
  </si>
  <si>
    <t>non ci sono casi d'uso base che includono altri casi d'uso</t>
  </si>
  <si>
    <t>L'evento che determina l'attivazione del caso d'uso che estende è indicato nella condizione di ingresso del caso d'uso che estende?</t>
  </si>
  <si>
    <t>La relazione di inclusione è utilizzata in modo appropriato? (diagramma e flussi di eventi sono consistenti?)</t>
  </si>
  <si>
    <t>non sono state utilizzate relazioni di inclusione</t>
  </si>
  <si>
    <t>La relazione di estensione è utilizzata in modo appropriato? (diagramma e flussi di eventi sono consistenti?)</t>
  </si>
  <si>
    <t>non sono state utilizzare relazioni di estensione</t>
  </si>
  <si>
    <t>La relazione di generalizzazione tra attori è utilizzata in modo appropriato? (vale la relazione “is a”, il diagramma è consistente?)</t>
  </si>
  <si>
    <t>non sono state utilizzare relazioni di generalizzazione</t>
  </si>
  <si>
    <t>La relazione di generalizzazione tra use case è utilizzata in modo appropriato? (vale la relazione “is a”, il diagramma è consistente?)</t>
  </si>
  <si>
    <t>Tutti gli attori sono coinvolti in almeno  uno use case?</t>
  </si>
  <si>
    <t>Utente guest non coinvolto</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</si>
  <si>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</si>
  <si>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</si>
  <si>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</si>
  <si>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</si>
  <si>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</si>
  <si>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</si>
  <si>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</si>
  <si>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</si>
  <si>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Sono composti parzialmente da verbi</t>
  </si>
  <si>
    <t>I nomi degli attributi sono unici all’interno di un oggetto?</t>
  </si>
  <si>
    <t>Gli attributi sono proprietà statiche dell’oggetto?</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</si>
  <si>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</si>
  <si>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</si>
  <si>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</si>
  <si>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t>
  </si>
  <si>
    <t>Ogni associazione ha un nome significativo?</t>
  </si>
  <si>
    <t>Per ogni relazione è indicata la molteplicità? Le molteplicità sono corrette?</t>
  </si>
  <si>
    <t>Non sono indicate le relazioni derivate?</t>
  </si>
  <si>
    <t>non sono presenti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</si>
  <si>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</si>
  <si>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</si>
  <si>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</si>
  <si>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</si>
  <si>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</si>
  <si>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Non sono presenti classi abstract</t>
  </si>
  <si>
    <t>Le classi astratte corrispondono a concetti ad alto livello?</t>
  </si>
  <si>
    <t>Le relazioni di generalizzazione rappresentano un concetto del tipo “è specializzato in/è generalizzato da”?</t>
  </si>
  <si>
    <t>Check List Sequence Diagram</t>
  </si>
  <si>
    <t>identificativi Sequence Controllati</t>
  </si>
  <si>
    <t>SD_1_1, SD_1_2, SD_3_1</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</si>
  <si>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</si>
  <si>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</si>
  <si>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</si>
  <si>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</si>
  <si>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</si>
  <si>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</si>
  <si>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</si>
  <si>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</si>
  <si>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</si>
  <si>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</si>
  <si>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non esiste l'attore tempo</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</si>
  <si>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</si>
  <si>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</si>
  <si>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</si>
  <si>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</si>
  <si>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</si>
  <si>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</si>
  <si>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</si>
  <si>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</si>
  <si>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</si>
  <si>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</si>
  <si>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</si>
  <si>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</si>
  <si>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non ci sono messaggi inviati a se stesso</t>
  </si>
  <si>
    <t>Gli oggetti Entity non richiedono operazioni ad oggetti Boundary e Control?</t>
  </si>
  <si>
    <t>Gli oggetti Entity sono acceduti da oggetti Boundary e Control?</t>
  </si>
  <si>
    <t>Il sequence ha un nome che richiama il relativo caso d’uso?</t>
  </si>
  <si>
    <t>Il nome del sequence diagram rispetta il seguente formato?
SD_X_Y:descrizione dove X è il numero che identifica l'attore e Y un numero progressivo</t>
  </si>
  <si>
    <t>Check List StateChart Diagram</t>
  </si>
  <si>
    <t>Identificativi StateChart Controllati</t>
  </si>
  <si>
    <t>Percentuale degli Stachart Controllati sul totale</t>
  </si>
  <si>
    <t>Il nome dello Statechart Diagram deve rispettare questo modello:
SCD_&lt;ID&gt;: &lt;nome dell’entità coinvolta&gt;.</t>
  </si>
  <si>
    <t>Lo stato iniziale è rappresentato con un cerchio colorato di nero?</t>
  </si>
  <si>
    <t>Nel diagramma sono presenti uno o più stati generici?</t>
  </si>
  <si>
    <t>Gli stati generici sono rappresentati con un rettangolo i cui angoli sono smussati?</t>
  </si>
  <si>
    <t>Le transazioni sono accompagnate dall'evento che le scaturisce?</t>
  </si>
  <si>
    <t xml:space="preserve">           La sintassi relative alle transazioni segue questo modello:
 Evento [condizione che deve verificarsi]/azione 1; azione 2;...;azione n</t>
  </si>
  <si>
    <t>Check List Non-Functional Requirements</t>
  </si>
  <si>
    <t>Identificativi Requirements Controllati</t>
  </si>
  <si>
    <t>RNF_1, RNF_2, RNF_3, RNF_4, RNF_5, RNF_6</t>
  </si>
  <si>
    <t xml:space="preserve">Percentuale Requirements Controllati </t>
  </si>
  <si>
    <t>Un requisito rispetta il seguente formato:
RNF_X: il sistema deve [descrizione] 
dove X è un numero progressivo</t>
  </si>
  <si>
    <t>Il requisito descrive proprietà misurabili/percepibili del sistema che non fanno riferimento direttamente agli aspetti funzionali?</t>
  </si>
  <si>
    <r>
      <rPr>
        <sz val="11"/>
        <color rgb="FF000000"/>
        <rFont val="Calibri"/>
        <family val="2"/>
      </rPr>
      <t xml:space="preserve">Il requisito indica </t>
    </r>
    <r>
      <rPr>
        <b/>
        <sz val="11"/>
        <color rgb="FF000000"/>
        <rFont val="Calibri"/>
        <family val="2"/>
      </rPr>
      <t>COME</t>
    </r>
    <r>
      <rPr>
        <sz val="11"/>
        <color rgb="FF000000"/>
        <rFont val="Calibri"/>
        <family val="2"/>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</si>
  <si>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</si>
  <si>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</si>
  <si>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</si>
  <si>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</si>
  <si>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</si>
  <si>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</si>
  <si>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effective","easy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</si>
  <si>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</si>
  <si>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</si>
  <si>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</si>
  <si>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</si>
  <si>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</si>
  <si>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Il requisito è stato scritto evitando l'uso di affermazioni negative? (es. "le capacità del sistema non dovrebbero).</t>
  </si>
  <si>
    <t>Il requisito è univocamente identificato? (es. numero, tag)</t>
  </si>
  <si>
    <t>Per il requisito è stata definita un eventuale dipendenza  con altri requisiti?</t>
  </si>
  <si>
    <r>
      <rPr>
        <sz val="11"/>
        <color rgb="FF000000"/>
        <rFont val="Calibri"/>
        <family val="2"/>
      </rPr>
      <t>Al requisito è stato associato un attributo descrittivo che rientra in una delle categorie del FURPS+ model (</t>
    </r>
    <r>
      <rPr>
        <b/>
        <sz val="11"/>
        <color rgb="FF000000"/>
        <rFont val="Calibri"/>
        <family val="2"/>
      </rPr>
      <t xml:space="preserve">Requisiti di qualità(URPS): </t>
    </r>
    <r>
      <rPr>
        <sz val="11"/>
        <color rgb="FF000000"/>
        <rFont val="Calibri"/>
        <family val="2"/>
      </rPr>
      <t>Usabilità, Affidabilità, Prestazione, Supportabilità; V</t>
    </r>
    <r>
      <rPr>
        <b/>
        <sz val="11"/>
        <color rgb="FF000000"/>
        <rFont val="Calibri"/>
        <family val="2"/>
      </rPr>
      <t xml:space="preserve">incoli: </t>
    </r>
    <r>
      <rPr>
        <sz val="11"/>
        <color rgb="FF000000"/>
        <rFont val="Calibri"/>
        <family val="2"/>
      </rPr>
      <t>Implementazione, Interfaccia, Operazione, Impacchetamento, Legale)</t>
    </r>
  </si>
  <si>
    <t>Check List Functional Requirements</t>
  </si>
  <si>
    <t>RF_1.0, RF_1.1, RF_1.2, RF_1.3, RF_1.4, RF_1.5, RF_1.6, RF_1.7, RF_1.8, RF_1.9, RF_1.10, RF_1.11, RF_1.12, RF_1.13, RF_2.0, RF_2.1, RF_2.2, RF_2.3, RF_2.4, RF_2.5, RF_2.6, RF_3.0, RF_3.1, RF_3.2, RF_3.3, RF_3.4, RF_4.0, RF_4.1, RF_4.2, RF_5.0, RF_5.1, RF_5.2, RF_5.3, RF_5.4, RF_6.0, RF_61, RF_6.2</t>
  </si>
  <si>
    <t>Un requisito rispetta il seguente formato:
RF_X_Y: Il sistema deve consentire [attore] [descrizione]
dove X è il numero che identifica l'attore e Y un numero progressivo</t>
  </si>
  <si>
    <t>Tale requisito descrive delle interazioni che avvengono tra il sistema e il suo ambiente, indipendentemente dal modo in cui è implementato?</t>
  </si>
  <si>
    <r>
      <rPr>
        <sz val="11"/>
        <color rgb="FF000000"/>
        <rFont val="Calibri"/>
        <family val="2"/>
      </rPr>
      <t xml:space="preserve">Tale requisito indica </t>
    </r>
    <r>
      <rPr>
        <b/>
        <sz val="11"/>
        <color rgb="FF000000"/>
        <rFont val="Calibri"/>
        <family val="2"/>
      </rPr>
      <t>CHE COSA</t>
    </r>
    <r>
      <rPr>
        <sz val="11"/>
        <color rgb="FF000000"/>
        <rFont val="Calibri"/>
        <family val="2"/>
      </rPr>
      <t xml:space="preserve"> fa il sistema quando l'utente utilizza una sua funzionalità?</t>
    </r>
  </si>
  <si>
    <t>Il requisito è stato scritto utilizzando espressioni positive? (evitando espressioni del tipo "non dovrà" ecc.)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</si>
</sst>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charset val="134"/>
    </font>
    <font>
      <sz val="10"/>
      <color rgb="FF000000"/>
      <name val="Arial"/>
      <family val="2"/>
    </font>
    <font>
      <sz val="10"/>
      <name val="Arial"/>
      <family val="2"/>
    </font>
    <font>
      <b/>
      <sz val="10"/>
      <name val="Arial"/>
      <family val="2"/>
    </font>
    <font>
      <sz val="11"/>
      <color rgb="FF000000"/>
      <name val="Arial"/>
      <family val="2"/>
    </font>
    <font>
      <b/>
      <sz val="16"/>
      <color rgb="FF000000"/>
      <name val="Arial"/>
      <family val="2"/>
    </font>
    <font>
      <b/>
      <sz val="11"/>
      <color rgb="FF000000"/>
      <name val="Calibri"/>
      <family val="2"/>
    </font>
    <font>
      <sz val="11"/>
      <color rgb="FF000000"/>
      <name val="Calibri"/>
      <family val="2"/>
    </font>
    <font>
      <b/>
      <sz val="10"/>
      <color rgb="FF000000"/>
      <name val="Arial"/>
      <family val="2"/>
    </font>
    <font>
      <sz val="11"/>
      <name val="Calibri"/>
      <family val="2"/>
      <scheme val="minor"/>
    </font>
    <font>
      <b/>
      <sz val="11"/>
      <color rgb="FF000000"/>
      <name val="Arial"/>
      <family val="2"/>
    </font>
    <font>
      <i/>
      <sz val="11"/>
      <color rgb="FF000000"/>
      <name val="Calibri"/>
      <family val="2"/>
    </font>
    <font>
      <b/>
      <sz val="10"/>
      <name val="Arial"/>
      <family val="2"/>
      <charset val="134"/>
    </font>
    <font>
      <sz val="10"/>
      <name val="Arial"/>
      <family val="2"/>
      <charset val="134"/>
    </font>
    <font>
      <b/>
      <u/>
      <sz val="10"/>
      <name val="Arial"/>
      <family val="2"/>
    </font>
    <font>
      <u/>
      <sz val="10"/>
      <name val="Arial"/>
      <family val="2"/>
    </font>
    <font>
      <b/>
      <sz val="10"/>
      <color rgb="FF000000"/>
      <name val="Arial"/>
      <family val="2"/>
      <charset val="134"/>
    </font>
    <font>
      <sz val="11"/>
      <color rgb="FF000000"/>
      <name val="Arial"/>
      <family val="2"/>
      <charset val="134"/>
    </font>
    <font>
      <b/>
      <sz val="16"/>
      <color rgb="FF000000"/>
      <name val="Arial"/>
      <family val="2"/>
      <charset val="134"/>
    </font>
    <font>
      <u/>
      <sz val="10"/>
      <name val="Arial"/>
      <family val="2"/>
      <charset val="134"/>
    </font>
    <font>
      <u/>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rgb="FFFFFF00"/>
        <bgColor indexed="64"/>
      </patternFill>
    </fill>
    <fill>
      <patternFill patternType="solid">
        <fgColor rgb="FFFFFF00"/>
        <bgColor rgb="FFFFFFFF"/>
      </patternFill>
    </fill>
  </fills>
  <borders count="48">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auto="1"/>
      </top>
      <bottom style="thin">
        <color rgb="FF000000"/>
      </bottom>
      <diagonal/>
    </border>
    <border>
      <left/>
      <right/>
      <top style="thin">
        <color auto="1"/>
      </top>
      <bottom style="thin">
        <color rgb="FF000000"/>
      </bottom>
      <diagonal/>
    </border>
    <border>
      <left style="thin">
        <color rgb="FF000000"/>
      </left>
      <right/>
      <top style="thin">
        <color auto="1"/>
      </top>
      <bottom style="thin">
        <color rgb="FF000000"/>
      </bottom>
      <diagonal/>
    </border>
  </borders>
  <cellStyleXfs count="2">
    <xf numFmtId="0" fontId="0" fillId="0" borderId="0"/>
    <xf numFmtId="0" fontId="1" fillId="0" borderId="0"/>
  </cellStyleXfs>
  <cellXfs count="292">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9" fontId="6" fillId="3" borderId="11" xfId="1" applyNumberFormat="1" applyFont="1" applyFill="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29" xfId="1" applyFont="1" applyBorder="1"/>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xf numFmtId="9" fontId="6" fillId="3" borderId="10" xfId="1" applyNumberFormat="1" applyFont="1" applyFill="1" applyBorder="1" applyAlignment="1">
      <alignment horizontal="center" wrapText="1"/>
    </xf>
    <xf numFmtId="0" fontId="3" fillId="0" borderId="11" xfId="1" applyFont="1" applyBorder="1" applyAlignment="1">
      <alignment wrapText="1"/>
    </xf>
    <xf numFmtId="9" fontId="6" fillId="3" borderId="10" xfId="0" applyNumberFormat="1" applyFont="1" applyFill="1" applyBorder="1" applyAlignment="1">
      <alignment horizontal="center" vertical="center" wrapText="1"/>
    </xf>
    <xf numFmtId="0" fontId="1" fillId="0" borderId="32" xfId="1" applyBorder="1"/>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9" fontId="6" fillId="3" borderId="10" xfId="0" applyNumberFormat="1" applyFont="1" applyFill="1" applyBorder="1" applyAlignment="1">
      <alignment horizontal="center" wrapText="1"/>
    </xf>
    <xf numFmtId="0" fontId="3" fillId="0" borderId="26" xfId="0" applyFont="1" applyBorder="1" applyAlignment="1">
      <alignment wrapText="1"/>
    </xf>
    <xf numFmtId="0" fontId="2" fillId="0" borderId="28" xfId="0" applyFont="1" applyBorder="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6" fillId="0" borderId="37" xfId="0" applyFont="1" applyBorder="1" applyAlignment="1">
      <alignment horizontal="center" wrapText="1"/>
    </xf>
    <xf numFmtId="0" fontId="6" fillId="0" borderId="0" xfId="0" applyFont="1" applyAlignment="1">
      <alignment horizontal="center" wrapText="1"/>
    </xf>
    <xf numFmtId="0" fontId="6" fillId="6"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8"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6"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0" fontId="0" fillId="0" borderId="0" xfId="1" applyFont="1"/>
    <xf numFmtId="0" fontId="13" fillId="0" borderId="0" xfId="1" applyFont="1" applyAlignment="1">
      <alignment wrapText="1"/>
    </xf>
    <xf numFmtId="9" fontId="6" fillId="3" borderId="29" xfId="0" applyNumberFormat="1" applyFont="1" applyFill="1" applyBorder="1" applyAlignment="1">
      <alignment horizontal="center" vertical="center" wrapText="1"/>
    </xf>
    <xf numFmtId="0" fontId="13" fillId="0" borderId="0" xfId="0" applyFont="1" applyAlignment="1">
      <alignment wrapText="1"/>
    </xf>
    <xf numFmtId="0" fontId="12" fillId="0" borderId="1" xfId="0" applyFont="1" applyBorder="1" applyAlignment="1">
      <alignment wrapText="1"/>
    </xf>
    <xf numFmtId="0" fontId="12" fillId="0" borderId="13" xfId="0" applyFont="1" applyBorder="1" applyAlignment="1">
      <alignment wrapText="1"/>
    </xf>
    <xf numFmtId="0" fontId="12" fillId="0" borderId="26" xfId="0" applyFont="1" applyBorder="1" applyAlignment="1">
      <alignment wrapText="1"/>
    </xf>
    <xf numFmtId="0" fontId="13" fillId="0" borderId="2" xfId="0" applyFont="1" applyBorder="1" applyAlignment="1">
      <alignment wrapText="1"/>
    </xf>
    <xf numFmtId="0" fontId="13" fillId="0" borderId="16" xfId="0" applyFont="1" applyBorder="1" applyAlignment="1">
      <alignment wrapText="1"/>
    </xf>
    <xf numFmtId="0" fontId="13" fillId="0" borderId="28" xfId="0" applyFont="1" applyBorder="1"/>
    <xf numFmtId="9" fontId="16" fillId="0" borderId="16" xfId="0" applyNumberFormat="1" applyFont="1" applyBorder="1"/>
    <xf numFmtId="0" fontId="12" fillId="0" borderId="28" xfId="0" applyFont="1" applyBorder="1" applyAlignment="1">
      <alignment wrapText="1"/>
    </xf>
    <xf numFmtId="0" fontId="18" fillId="0" borderId="0" xfId="0" applyFont="1"/>
    <xf numFmtId="0" fontId="13" fillId="0" borderId="29" xfId="0" applyFont="1" applyBorder="1"/>
    <xf numFmtId="0" fontId="12" fillId="2" borderId="9" xfId="0" applyFont="1" applyFill="1" applyBorder="1" applyAlignment="1">
      <alignment vertical="top" wrapText="1"/>
    </xf>
    <xf numFmtId="0" fontId="12" fillId="2" borderId="10" xfId="0" applyFont="1" applyFill="1" applyBorder="1" applyAlignment="1">
      <alignment vertical="top" wrapText="1"/>
    </xf>
    <xf numFmtId="0" fontId="13" fillId="0" borderId="12" xfId="0" applyFont="1" applyBorder="1" applyAlignment="1">
      <alignment horizontal="center" vertical="center"/>
    </xf>
    <xf numFmtId="0" fontId="13" fillId="0" borderId="38" xfId="0" applyFont="1" applyBorder="1" applyAlignment="1">
      <alignment horizontal="center" vertical="center"/>
    </xf>
    <xf numFmtId="9" fontId="6" fillId="3" borderId="16" xfId="0" applyNumberFormat="1" applyFont="1" applyFill="1" applyBorder="1" applyAlignment="1">
      <alignment horizontal="center" vertical="center" wrapText="1"/>
    </xf>
    <xf numFmtId="0" fontId="19" fillId="0" borderId="0" xfId="0" applyFont="1" applyAlignment="1">
      <alignment wrapText="1"/>
    </xf>
    <xf numFmtId="0" fontId="20" fillId="0" borderId="0" xfId="1" applyFont="1"/>
    <xf numFmtId="0" fontId="15" fillId="0" borderId="0" xfId="0" applyFont="1" applyAlignment="1">
      <alignment wrapText="1"/>
    </xf>
    <xf numFmtId="0" fontId="3" fillId="0" borderId="42" xfId="0" applyFont="1" applyBorder="1" applyAlignment="1">
      <alignment horizontal="center" vertical="center" wrapText="1"/>
    </xf>
    <xf numFmtId="0" fontId="3" fillId="0" borderId="40"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6" fillId="3" borderId="19" xfId="0" applyFont="1" applyFill="1" applyBorder="1" applyAlignment="1">
      <alignment wrapText="1"/>
    </xf>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6" fillId="3" borderId="6" xfId="0" applyFont="1" applyFill="1" applyBorder="1" applyAlignment="1">
      <alignment horizontal="center" wrapText="1"/>
    </xf>
    <xf numFmtId="0" fontId="6" fillId="0" borderId="37" xfId="0" applyFont="1" applyBorder="1" applyAlignment="1">
      <alignment horizontal="center" wrapText="1"/>
    </xf>
    <xf numFmtId="0" fontId="6" fillId="0" borderId="0" xfId="0" applyFont="1" applyAlignment="1">
      <alignment horizontal="center" wrapText="1"/>
    </xf>
    <xf numFmtId="0" fontId="6" fillId="0" borderId="38" xfId="0" applyFont="1" applyBorder="1" applyAlignment="1">
      <alignment horizontal="center" wrapText="1"/>
    </xf>
    <xf numFmtId="0" fontId="2" fillId="0" borderId="19" xfId="0" applyFont="1" applyBorder="1" applyAlignment="1">
      <alignment horizontal="center" vertical="center" wrapText="1"/>
    </xf>
    <xf numFmtId="0" fontId="0" fillId="0" borderId="20" xfId="0" applyBorder="1" applyAlignment="1">
      <alignment horizontal="center" vertical="center"/>
    </xf>
    <xf numFmtId="0" fontId="0" fillId="0" borderId="29" xfId="0" applyBorder="1" applyAlignment="1">
      <alignment horizontal="center" vertical="center"/>
    </xf>
    <xf numFmtId="0" fontId="2" fillId="0" borderId="20" xfId="0" applyFont="1" applyBorder="1" applyAlignment="1">
      <alignment horizontal="center" vertical="center"/>
    </xf>
    <xf numFmtId="0" fontId="2" fillId="0" borderId="29" xfId="0" applyFont="1" applyBorder="1" applyAlignment="1">
      <alignment horizontal="center" vertical="center"/>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2" fillId="0" borderId="9" xfId="0" applyFont="1" applyBorder="1" applyAlignment="1">
      <alignment horizontal="center" vertical="center"/>
    </xf>
    <xf numFmtId="0" fontId="3" fillId="0" borderId="39"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2" fillId="0" borderId="43" xfId="0" applyFont="1" applyBorder="1" applyAlignment="1">
      <alignment horizontal="center" vertical="center"/>
    </xf>
    <xf numFmtId="0" fontId="7" fillId="0" borderId="9" xfId="0" applyFont="1" applyBorder="1" applyAlignment="1">
      <alignment horizontal="center" vertical="center" wrapText="1"/>
    </xf>
    <xf numFmtId="0" fontId="2" fillId="0" borderId="11" xfId="0" applyFont="1" applyBorder="1" applyAlignment="1">
      <alignment horizontal="center" vertical="center"/>
    </xf>
    <xf numFmtId="0" fontId="7" fillId="0" borderId="43" xfId="0" applyFont="1" applyBorder="1" applyAlignment="1">
      <alignment horizontal="center" vertical="center" wrapText="1"/>
    </xf>
    <xf numFmtId="0" fontId="7" fillId="0" borderId="4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2" fillId="0" borderId="24" xfId="0" applyFont="1" applyBorder="1" applyAlignment="1">
      <alignment horizontal="center" vertical="center"/>
    </xf>
    <xf numFmtId="0" fontId="7" fillId="0" borderId="11" xfId="0" applyFont="1" applyBorder="1" applyAlignment="1">
      <alignment horizontal="center" vertical="center"/>
    </xf>
    <xf numFmtId="0" fontId="0" fillId="0" borderId="11" xfId="0" applyBorder="1" applyAlignment="1">
      <alignment horizontal="center"/>
    </xf>
    <xf numFmtId="0" fontId="0" fillId="0" borderId="9" xfId="0" applyBorder="1" applyAlignment="1">
      <alignment horizontal="center"/>
    </xf>
    <xf numFmtId="0" fontId="3" fillId="6" borderId="19" xfId="0" applyFont="1" applyFill="1" applyBorder="1" applyAlignment="1">
      <alignment horizontal="left" vertical="center"/>
    </xf>
    <xf numFmtId="0" fontId="3" fillId="6" borderId="20" xfId="0" applyFont="1" applyFill="1" applyBorder="1" applyAlignment="1">
      <alignment horizontal="left" vertical="center"/>
    </xf>
    <xf numFmtId="0" fontId="3" fillId="6" borderId="29" xfId="0" applyFont="1" applyFill="1" applyBorder="1" applyAlignment="1">
      <alignment horizontal="left" vertical="center"/>
    </xf>
    <xf numFmtId="0" fontId="14" fillId="0" borderId="11" xfId="0" applyFont="1" applyBorder="1" applyAlignment="1">
      <alignment horizontal="center" vertical="center" wrapText="1"/>
    </xf>
    <xf numFmtId="0" fontId="15" fillId="0" borderId="9" xfId="0" applyFont="1" applyBorder="1" applyAlignment="1">
      <alignment horizontal="center" vertic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2" fillId="4" borderId="21" xfId="0" applyFont="1" applyFill="1" applyBorder="1" applyAlignment="1">
      <alignment horizontal="center"/>
    </xf>
    <xf numFmtId="0" fontId="13" fillId="0" borderId="9" xfId="0" applyFont="1" applyBorder="1" applyAlignment="1">
      <alignment horizontal="center" vertical="center"/>
    </xf>
    <xf numFmtId="0" fontId="9" fillId="0" borderId="11" xfId="0" applyFont="1" applyBorder="1" applyAlignment="1">
      <alignment horizontal="center" vertical="center" wrapText="1"/>
    </xf>
    <xf numFmtId="0" fontId="9" fillId="0" borderId="9"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31" xfId="0" applyNumberFormat="1" applyFont="1" applyBorder="1" applyAlignment="1">
      <alignment horizontal="center" vertical="center" wrapText="1"/>
    </xf>
    <xf numFmtId="9" fontId="6" fillId="0" borderId="7" xfId="0" applyNumberFormat="1" applyFont="1" applyBorder="1" applyAlignment="1">
      <alignment horizontal="center" vertical="center" wrapText="1"/>
    </xf>
    <xf numFmtId="0" fontId="13" fillId="0" borderId="20" xfId="0" applyFont="1" applyBorder="1" applyAlignment="1">
      <alignment horizontal="center" vertical="center"/>
    </xf>
    <xf numFmtId="0" fontId="13" fillId="0" borderId="29" xfId="0" applyFont="1" applyBorder="1" applyAlignment="1">
      <alignment horizontal="center" vertical="center"/>
    </xf>
    <xf numFmtId="0" fontId="13" fillId="0" borderId="44" xfId="0" applyFont="1" applyBorder="1" applyAlignment="1">
      <alignment horizontal="center" vertical="center"/>
    </xf>
    <xf numFmtId="0" fontId="13" fillId="0" borderId="41" xfId="0" applyFont="1" applyBorder="1" applyAlignment="1">
      <alignment horizontal="center" vertical="center"/>
    </xf>
    <xf numFmtId="0" fontId="13" fillId="0" borderId="0" xfId="0" applyFont="1" applyAlignment="1">
      <alignment wrapText="1"/>
    </xf>
    <xf numFmtId="0" fontId="13" fillId="0" borderId="9" xfId="0" applyFont="1" applyBorder="1" applyAlignment="1">
      <alignment horizontal="center" vertical="center" wrapText="1"/>
    </xf>
    <xf numFmtId="0" fontId="13" fillId="0" borderId="24" xfId="0" applyFont="1" applyBorder="1" applyAlignment="1">
      <alignment horizontal="center" vertical="center"/>
    </xf>
    <xf numFmtId="0" fontId="13" fillId="0" borderId="19" xfId="0" applyFont="1" applyBorder="1" applyAlignment="1">
      <alignment horizontal="center" vertical="center" wrapText="1"/>
    </xf>
    <xf numFmtId="0" fontId="13" fillId="4" borderId="21" xfId="0" applyFont="1" applyFill="1" applyBorder="1" applyAlignment="1">
      <alignment horizontal="center"/>
    </xf>
    <xf numFmtId="0" fontId="13" fillId="4" borderId="20" xfId="0" applyFont="1" applyFill="1" applyBorder="1" applyAlignment="1">
      <alignment horizontal="center"/>
    </xf>
    <xf numFmtId="0" fontId="12" fillId="0" borderId="14" xfId="0" applyFont="1" applyBorder="1" applyAlignment="1">
      <alignment horizontal="center" wrapText="1"/>
    </xf>
    <xf numFmtId="0" fontId="12" fillId="0" borderId="15" xfId="0" applyFont="1" applyBorder="1" applyAlignment="1">
      <alignment horizontal="center" wrapText="1"/>
    </xf>
    <xf numFmtId="0" fontId="12" fillId="0" borderId="25" xfId="0" applyFont="1" applyBorder="1" applyAlignment="1">
      <alignment horizontal="center" wrapText="1"/>
    </xf>
    <xf numFmtId="0" fontId="13" fillId="0" borderId="5" xfId="0" applyFont="1" applyBorder="1" applyAlignment="1">
      <alignment horizontal="center" wrapText="1"/>
    </xf>
    <xf numFmtId="0" fontId="13" fillId="0" borderId="0" xfId="0" applyFont="1" applyAlignment="1">
      <alignment horizontal="center" wrapText="1"/>
    </xf>
    <xf numFmtId="0" fontId="13" fillId="0" borderId="27" xfId="0" applyFont="1" applyBorder="1" applyAlignment="1">
      <alignment horizontal="center" wrapText="1"/>
    </xf>
    <xf numFmtId="0" fontId="17" fillId="0" borderId="5" xfId="1" applyFont="1" applyBorder="1" applyAlignment="1">
      <alignment horizontal="center" wrapText="1"/>
    </xf>
    <xf numFmtId="0" fontId="17" fillId="0" borderId="0" xfId="1" applyFont="1" applyAlignment="1">
      <alignment horizontal="center" wrapText="1"/>
    </xf>
    <xf numFmtId="0" fontId="12" fillId="2" borderId="35" xfId="0" applyFont="1" applyFill="1" applyBorder="1" applyAlignment="1">
      <alignment vertical="top" wrapText="1"/>
    </xf>
    <xf numFmtId="0" fontId="12" fillId="2" borderId="36" xfId="0" applyFont="1" applyFill="1" applyBorder="1" applyAlignment="1">
      <alignment vertical="top" wrapText="1"/>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7" xfId="1" applyFont="1" applyBorder="1" applyAlignment="1">
      <alignment horizontal="center" wrapText="1"/>
    </xf>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6" fillId="3" borderId="6" xfId="1" applyFont="1" applyFill="1" applyBorder="1" applyAlignment="1">
      <alignment horizontal="center" wrapText="1"/>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Border="1" applyAlignment="1">
      <alignment horizontal="center" vertical="center"/>
    </xf>
    <xf numFmtId="0" fontId="1" fillId="0" borderId="29" xfId="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43" xfId="1" applyFont="1" applyBorder="1" applyAlignment="1">
      <alignment horizontal="center" vertical="center"/>
    </xf>
    <xf numFmtId="0" fontId="2" fillId="0" borderId="24"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12" fillId="0" borderId="11" xfId="1" applyFont="1" applyBorder="1" applyAlignment="1">
      <alignment wrapText="1"/>
    </xf>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15" fillId="0" borderId="0" xfId="0" applyFont="1" applyAlignment="1">
      <alignment wrapText="1"/>
    </xf>
    <xf numFmtId="0" fontId="2" fillId="0" borderId="19" xfId="0" applyFont="1" applyBorder="1" applyAlignment="1">
      <alignment horizontal="center" wrapText="1"/>
    </xf>
    <xf numFmtId="0" fontId="0" fillId="0" borderId="20" xfId="0" applyBorder="1" applyAlignment="1">
      <alignment horizontal="center"/>
    </xf>
    <xf numFmtId="0" fontId="0" fillId="0" borderId="29" xfId="0" applyBorder="1" applyAlignment="1">
      <alignment horizontal="center"/>
    </xf>
    <xf numFmtId="0" fontId="7" fillId="0" borderId="19" xfId="0" applyFont="1" applyBorder="1" applyAlignment="1">
      <alignment horizontal="center" wrapText="1"/>
    </xf>
    <xf numFmtId="0" fontId="3" fillId="0" borderId="11" xfId="0" applyFont="1" applyBorder="1" applyAlignment="1">
      <alignment wrapText="1"/>
    </xf>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0" borderId="9" xfId="0" applyFont="1" applyBorder="1" applyAlignment="1">
      <alignment horizontal="center" wrapText="1"/>
    </xf>
    <xf numFmtId="0" fontId="2" fillId="0" borderId="24" xfId="0" applyFont="1" applyBorder="1" applyAlignment="1">
      <alignment horizontal="center"/>
    </xf>
    <xf numFmtId="0" fontId="2" fillId="0" borderId="9" xfId="0" applyFont="1" applyBorder="1" applyAlignment="1">
      <alignment horizontal="center"/>
    </xf>
    <xf numFmtId="0" fontId="12" fillId="0" borderId="11" xfId="0" applyFont="1" applyBorder="1" applyAlignment="1">
      <alignment wrapText="1"/>
    </xf>
    <xf numFmtId="0" fontId="12" fillId="0" borderId="11" xfId="1" applyFont="1" applyBorder="1" applyAlignment="1">
      <alignment horizontal="center" vertical="center" wrapText="1"/>
    </xf>
    <xf numFmtId="0" fontId="13" fillId="0" borderId="9" xfId="1" applyFont="1" applyBorder="1" applyAlignment="1">
      <alignment horizontal="center" vertical="center"/>
    </xf>
    <xf numFmtId="0" fontId="7" fillId="7" borderId="11" xfId="1" applyFont="1" applyFill="1" applyBorder="1" applyAlignment="1">
      <alignment horizontal="center" vertical="center" wrapText="1"/>
    </xf>
    <xf numFmtId="0" fontId="2" fillId="6" borderId="9" xfId="1" applyFont="1" applyFill="1" applyBorder="1" applyAlignment="1">
      <alignment horizontal="center" vertical="center"/>
    </xf>
    <xf numFmtId="0" fontId="7" fillId="0" borderId="6" xfId="1" applyFont="1" applyBorder="1" applyAlignment="1">
      <alignment horizontal="center" vertic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13" fillId="0" borderId="11" xfId="0" applyFont="1" applyBorder="1" applyAlignment="1">
      <alignment horizontal="center" vertical="center"/>
    </xf>
    <xf numFmtId="0" fontId="7" fillId="0" borderId="12" xfId="1" applyFont="1" applyBorder="1" applyAlignment="1">
      <alignment horizontal="center" vertical="center" wrapText="1"/>
    </xf>
    <xf numFmtId="0" fontId="7" fillId="0" borderId="20" xfId="1" applyFont="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8" fillId="0" borderId="11" xfId="0" applyFont="1" applyBorder="1" applyAlignment="1">
      <alignment horizontal="left" vertical="center" wrapText="1"/>
    </xf>
    <xf numFmtId="0" fontId="3" fillId="0" borderId="9" xfId="0" applyFont="1" applyBorder="1" applyAlignment="1">
      <alignment horizontal="left" vertic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2" fillId="0" borderId="9" xfId="1" applyFont="1" applyBorder="1" applyAlignment="1">
      <alignment horizontal="center"/>
    </xf>
    <xf numFmtId="0" fontId="7" fillId="0" borderId="43" xfId="1" applyFont="1" applyBorder="1" applyAlignment="1">
      <alignment horizontal="center" vertical="center" wrapText="1"/>
    </xf>
    <xf numFmtId="0" fontId="7" fillId="0" borderId="29" xfId="1" applyFont="1" applyBorder="1" applyAlignment="1">
      <alignment horizontal="center" vertic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Border="1" applyAlignment="1">
      <alignment horizontal="center"/>
    </xf>
    <xf numFmtId="0" fontId="1" fillId="0" borderId="29" xfId="1" applyBorder="1" applyAlignment="1">
      <alignment horizontal="center"/>
    </xf>
    <xf numFmtId="0" fontId="7" fillId="0" borderId="19" xfId="1" applyFont="1" applyBorder="1" applyAlignment="1">
      <alignment horizontal="center" wrapText="1"/>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7" fillId="7" borderId="11" xfId="1" applyFont="1" applyFill="1" applyBorder="1" applyAlignment="1">
      <alignment horizontal="center" wrapText="1"/>
    </xf>
    <xf numFmtId="0" fontId="7" fillId="0" borderId="6" xfId="1" applyFont="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7" fillId="0" borderId="20" xfId="1" applyFont="1" applyBorder="1" applyAlignment="1">
      <alignment horizontal="center" wrapText="1"/>
    </xf>
    <xf numFmtId="0" fontId="13" fillId="4" borderId="21" xfId="1" applyFont="1" applyFill="1" applyBorder="1" applyAlignment="1">
      <alignment horizontal="center"/>
    </xf>
    <xf numFmtId="0" fontId="13" fillId="4" borderId="20" xfId="1" applyFont="1" applyFill="1" applyBorder="1" applyAlignment="1">
      <alignment horizontal="center"/>
    </xf>
    <xf numFmtId="0" fontId="13" fillId="0" borderId="19" xfId="1" applyFont="1" applyBorder="1" applyAlignment="1">
      <alignment wrapText="1"/>
    </xf>
    <xf numFmtId="0" fontId="13" fillId="0" borderId="20" xfId="1" applyFont="1" applyBorder="1" applyAlignment="1">
      <alignment wrapText="1"/>
    </xf>
    <xf numFmtId="0" fontId="13" fillId="0" borderId="29" xfId="1" applyFont="1" applyBorder="1" applyAlignment="1">
      <alignment wrapText="1"/>
    </xf>
    <xf numFmtId="0" fontId="6" fillId="3" borderId="22" xfId="1" applyFont="1" applyFill="1" applyBorder="1" applyAlignment="1">
      <alignment horizontal="center" wrapText="1"/>
    </xf>
    <xf numFmtId="0" fontId="6" fillId="3" borderId="23" xfId="1" applyFont="1" applyFill="1" applyBorder="1" applyAlignment="1">
      <alignment horizontal="center" wrapText="1"/>
    </xf>
    <xf numFmtId="0" fontId="6" fillId="3" borderId="30" xfId="1" applyFont="1" applyFill="1" applyBorder="1" applyAlignment="1">
      <alignment horizontal="center" wrapText="1"/>
    </xf>
    <xf numFmtId="0" fontId="13" fillId="0" borderId="47" xfId="1" applyFont="1" applyBorder="1" applyAlignment="1">
      <alignment horizontal="center" vertical="center" wrapText="1"/>
    </xf>
    <xf numFmtId="0" fontId="13" fillId="0" borderId="46" xfId="1" applyFont="1" applyBorder="1" applyAlignment="1">
      <alignment horizontal="center" vertical="center" wrapText="1"/>
    </xf>
    <xf numFmtId="0" fontId="13" fillId="0" borderId="45" xfId="1" applyFont="1" applyBorder="1" applyAlignment="1">
      <alignment horizontal="center" vertical="center" wrapText="1"/>
    </xf>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13" fillId="0" borderId="24" xfId="1" applyFont="1" applyBorder="1" applyAlignment="1">
      <alignment horizontal="center" vertical="center"/>
    </xf>
    <xf numFmtId="0" fontId="3" fillId="0" borderId="9" xfId="1" applyFont="1" applyBorder="1" applyAlignment="1">
      <alignment horizontal="center" vertical="center" wrapText="1"/>
    </xf>
    <xf numFmtId="0" fontId="3" fillId="2" borderId="6" xfId="1" applyFont="1" applyFill="1" applyBorder="1" applyAlignment="1">
      <alignment vertical="top" wrapText="1"/>
    </xf>
    <xf numFmtId="0" fontId="1" fillId="4" borderId="21" xfId="1" applyFill="1" applyBorder="1" applyAlignment="1">
      <alignment horizontal="center"/>
    </xf>
    <xf numFmtId="0" fontId="12" fillId="0" borderId="9" xfId="1" applyFont="1" applyBorder="1" applyAlignment="1">
      <alignment horizontal="center" vertical="center" wrapText="1"/>
    </xf>
    <xf numFmtId="0" fontId="7" fillId="0" borderId="7" xfId="1" applyFont="1" applyBorder="1" applyAlignment="1">
      <alignment horizontal="center" vertical="center" wrapText="1"/>
    </xf>
    <xf numFmtId="0" fontId="2" fillId="0" borderId="41" xfId="1" applyFont="1" applyBorder="1" applyAlignment="1">
      <alignment horizontal="center" vertical="center"/>
    </xf>
    <xf numFmtId="0" fontId="3" fillId="0" borderId="16" xfId="1" applyFont="1" applyBorder="1" applyAlignment="1">
      <alignment horizontal="center" vertical="center" wrapText="1"/>
    </xf>
    <xf numFmtId="0" fontId="2" fillId="0" borderId="7" xfId="0" applyFont="1" applyBorder="1" applyAlignment="1"/>
    <xf numFmtId="0" fontId="2" fillId="0" borderId="20" xfId="0" applyFont="1" applyBorder="1" applyAlignment="1"/>
    <xf numFmtId="0" fontId="2" fillId="0" borderId="29" xfId="0" applyFont="1" applyBorder="1" applyAlignment="1"/>
    <xf numFmtId="0" fontId="0" fillId="0" borderId="0" xfId="0" applyAlignment="1"/>
    <xf numFmtId="0" fontId="2" fillId="0" borderId="31" xfId="0" applyFont="1" applyBorder="1" applyAlignment="1"/>
    <xf numFmtId="0" fontId="13" fillId="0" borderId="20" xfId="0" applyFont="1" applyBorder="1" applyAlignment="1"/>
    <xf numFmtId="0" fontId="13" fillId="0" borderId="29" xfId="0" applyFont="1" applyBorder="1" applyAlignment="1"/>
    <xf numFmtId="0" fontId="13" fillId="0" borderId="31" xfId="0" applyFont="1" applyBorder="1" applyAlignment="1"/>
    <xf numFmtId="0" fontId="13" fillId="0" borderId="7" xfId="0" applyFont="1" applyBorder="1" applyAlignment="1"/>
    <xf numFmtId="0" fontId="1" fillId="0" borderId="0" xfId="1" applyAlignment="1"/>
    <xf numFmtId="0" fontId="2" fillId="0" borderId="31" xfId="1" applyFont="1" applyBorder="1" applyAlignment="1"/>
    <xf numFmtId="0" fontId="2" fillId="0" borderId="7" xfId="1" applyFont="1" applyBorder="1" applyAlignment="1"/>
    <xf numFmtId="0" fontId="2" fillId="0" borderId="9" xfId="1" applyFont="1" applyBorder="1" applyAlignment="1"/>
    <xf numFmtId="0" fontId="13" fillId="0" borderId="9" xfId="1" applyFont="1" applyBorder="1" applyAlignment="1"/>
    <xf numFmtId="0" fontId="20" fillId="0" borderId="0" xfId="0" applyFont="1" applyAlignment="1"/>
    <xf numFmtId="0" fontId="2" fillId="0" borderId="9" xfId="0" applyFont="1" applyBorder="1" applyAlignment="1"/>
    <xf numFmtId="0" fontId="2" fillId="0" borderId="43" xfId="0" applyFont="1" applyBorder="1" applyAlignment="1"/>
    <xf numFmtId="0" fontId="13" fillId="0" borderId="9" xfId="0" applyFont="1" applyBorder="1" applyAlignment="1"/>
    <xf numFmtId="0" fontId="2" fillId="0" borderId="20" xfId="1" applyFont="1" applyBorder="1" applyAlignment="1"/>
    <xf numFmtId="0" fontId="2" fillId="0" borderId="29" xfId="1" applyFont="1" applyBorder="1" applyAlignment="1"/>
    <xf numFmtId="0" fontId="2" fillId="6" borderId="9" xfId="1" applyFont="1" applyFill="1" applyBorder="1" applyAlignment="1"/>
    <xf numFmtId="0" fontId="2" fillId="0" borderId="43" xfId="1" applyFont="1" applyBorder="1" applyAlignment="1"/>
  </cellXfs>
  <cellStyles count="2">
    <cellStyle name="Normale" xfId="0" builtinId="0"/>
    <cellStyle name="Normale 2" xfId="1" xr:uid="{00000000-0005-0000-0000-000001000000}"/>
  </cellStyles>
  <dxfs count="40">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12"/>
  <sheetViews>
    <sheetView tabSelected="1" topLeftCell="D1" zoomScale="80" zoomScaleNormal="80" workbookViewId="0">
      <selection activeCell="J4" sqref="J4"/>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96" customWidth="1"/>
  </cols>
  <sheetData>
    <row r="1" spans="2:10" ht="38.25" customHeight="1">
      <c r="B1" s="31"/>
      <c r="C1" s="31"/>
      <c r="D1" s="32" t="s">
        <v>0</v>
      </c>
      <c r="E1" s="39" t="s">
        <v>1</v>
      </c>
      <c r="F1" s="93" t="s">
        <v>2</v>
      </c>
      <c r="G1" s="94"/>
      <c r="H1" s="94"/>
      <c r="I1" s="95"/>
      <c r="J1" s="45" t="s">
        <v>3</v>
      </c>
    </row>
    <row r="2" spans="2:10" ht="12.75">
      <c r="B2" s="31"/>
      <c r="C2" s="31"/>
      <c r="D2" s="33">
        <f>COUNTIF(E17:E119,"SI")</f>
        <v>44</v>
      </c>
      <c r="E2" s="40">
        <f>COUNTIF(E17:E119,"NA")</f>
        <v>3</v>
      </c>
      <c r="F2" s="96">
        <f ca="1">IF((D2+E2+F2)=C48,"OK","Controlla se hai cancellato tutte le voci che non servono e se hai dato tutte le risposte")</f>
        <v>0</v>
      </c>
      <c r="G2" s="97"/>
      <c r="H2" s="97"/>
      <c r="I2" s="98"/>
      <c r="J2" s="46" t="str">
        <f>_xlfn.SINGLE(IF((D2+E2+H2)=(C109+1),"OK","Controlla se hai cancellato tutte le voci che non servono"))</f>
        <v>OK</v>
      </c>
    </row>
    <row r="3" spans="2:10" ht="15.75" customHeight="1">
      <c r="D3" s="34"/>
      <c r="F3" s="41">
        <v>0.1</v>
      </c>
      <c r="G3" s="41">
        <v>0.3</v>
      </c>
      <c r="H3" s="41">
        <v>0.5</v>
      </c>
      <c r="I3" s="41">
        <v>0.7</v>
      </c>
      <c r="J3" s="47" t="s">
        <v>4</v>
      </c>
    </row>
    <row r="4" spans="2:10" ht="15.75" customHeight="1">
      <c r="D4" s="35"/>
      <c r="E4" s="42"/>
      <c r="F4" s="43">
        <f>COUNTIF(F17:I119,F3)</f>
        <v>0</v>
      </c>
      <c r="G4" s="43">
        <f>COUNTIF(F17:I119,G3)</f>
        <v>0</v>
      </c>
      <c r="H4" s="43">
        <f>COUNTIF(F17:I119,H3)</f>
        <v>0</v>
      </c>
      <c r="I4" s="55">
        <f>COUNTIF(F17:I119,I3)</f>
        <v>0</v>
      </c>
      <c r="J4" s="46" t="str">
        <f>IF((F4+G4+H4+I4)=0, "OK","Controlla se hai cancellato tutte le voci che non servono")</f>
        <v>OK</v>
      </c>
    </row>
    <row r="6" spans="2:10" ht="50.25" customHeight="1">
      <c r="D6" s="99" t="s">
        <v>5</v>
      </c>
      <c r="E6" s="100"/>
      <c r="F6" s="100"/>
      <c r="G6" s="100"/>
      <c r="H6" s="100"/>
      <c r="I6" s="100"/>
    </row>
    <row r="8" spans="2:10" ht="20.25">
      <c r="D8" s="36" t="s">
        <v>6</v>
      </c>
    </row>
    <row r="9" spans="2:10" ht="12.75">
      <c r="B9" s="31"/>
      <c r="C9" s="31"/>
      <c r="D9" s="31"/>
      <c r="E9" s="83"/>
      <c r="F9" s="31"/>
      <c r="G9" s="31"/>
      <c r="H9" s="31"/>
      <c r="I9" s="31"/>
      <c r="J9" s="31"/>
    </row>
    <row r="10" spans="2:10" ht="15">
      <c r="B10" s="31"/>
      <c r="C10" s="101" t="s">
        <v>7</v>
      </c>
      <c r="D10" s="270"/>
      <c r="E10" s="102" t="s">
        <v>8</v>
      </c>
      <c r="F10" s="271"/>
      <c r="G10" s="271"/>
      <c r="H10" s="271"/>
      <c r="I10" s="272"/>
      <c r="J10" s="49" t="s">
        <v>9</v>
      </c>
    </row>
    <row r="11" spans="2:10" ht="13.5" customHeight="1">
      <c r="B11" s="31"/>
      <c r="C11" s="103" t="s">
        <v>10</v>
      </c>
      <c r="D11" s="103"/>
      <c r="E11" s="54" t="s">
        <v>11</v>
      </c>
      <c r="F11" s="104"/>
      <c r="G11" s="104"/>
      <c r="H11" s="104"/>
      <c r="I11" s="104"/>
      <c r="J11" s="48"/>
    </row>
    <row r="12" spans="2:10" ht="12.75">
      <c r="B12" s="31"/>
      <c r="C12" s="37"/>
      <c r="D12" s="37"/>
      <c r="E12" s="105"/>
      <c r="F12" s="273"/>
      <c r="G12" s="273"/>
      <c r="H12" s="273"/>
      <c r="I12" s="273"/>
      <c r="J12" s="50"/>
    </row>
    <row r="13" spans="2:10" ht="15">
      <c r="B13" s="31"/>
      <c r="C13" s="38" t="s">
        <v>12</v>
      </c>
      <c r="D13" s="38" t="s">
        <v>13</v>
      </c>
      <c r="E13" s="106" t="s">
        <v>14</v>
      </c>
      <c r="F13" s="274"/>
      <c r="G13" s="274"/>
      <c r="H13" s="274"/>
      <c r="I13" s="270"/>
      <c r="J13" s="38" t="s">
        <v>15</v>
      </c>
    </row>
    <row r="14" spans="2:10" ht="14.45" customHeight="1">
      <c r="B14" s="31"/>
      <c r="C14" s="107"/>
      <c r="D14" s="108"/>
      <c r="E14" s="108"/>
      <c r="F14" s="108"/>
      <c r="G14" s="108"/>
      <c r="H14" s="108"/>
      <c r="I14" s="108"/>
      <c r="J14" s="109"/>
    </row>
    <row r="15" spans="2:10" ht="14.45" customHeight="1">
      <c r="B15" s="31"/>
      <c r="C15" s="51"/>
      <c r="D15" s="52"/>
      <c r="E15" s="52"/>
      <c r="F15" s="52"/>
      <c r="G15" s="52"/>
      <c r="H15" s="52"/>
      <c r="I15" s="52"/>
      <c r="J15" s="56"/>
    </row>
    <row r="16" spans="2:10" ht="24.6" customHeight="1">
      <c r="B16" s="31"/>
      <c r="C16" s="51"/>
      <c r="D16" s="53" t="s">
        <v>16</v>
      </c>
      <c r="E16" s="52"/>
      <c r="F16" s="52"/>
      <c r="G16" s="52"/>
      <c r="H16" s="52"/>
      <c r="I16" s="52"/>
      <c r="J16" s="56"/>
    </row>
    <row r="17" spans="2:10" ht="24" customHeight="1">
      <c r="B17" s="31"/>
      <c r="C17" s="91">
        <v>1</v>
      </c>
      <c r="D17" s="120" t="s">
        <v>17</v>
      </c>
      <c r="E17" s="134" t="s">
        <v>18</v>
      </c>
      <c r="F17" s="110"/>
      <c r="G17" s="111"/>
      <c r="H17" s="111"/>
      <c r="I17" s="112"/>
      <c r="J17" s="91"/>
    </row>
    <row r="18" spans="2:10" ht="31.9" customHeight="1">
      <c r="C18" s="118"/>
      <c r="D18" s="121"/>
      <c r="E18" s="118"/>
      <c r="F18" s="26"/>
      <c r="G18" s="26"/>
      <c r="H18" s="26"/>
      <c r="I18" s="26"/>
      <c r="J18" s="118"/>
    </row>
    <row r="19" spans="2:10" ht="99" customHeight="1">
      <c r="B19" s="31"/>
      <c r="C19" s="91">
        <f>C17+1</f>
        <v>2</v>
      </c>
      <c r="D19" s="122" t="s">
        <v>19</v>
      </c>
      <c r="E19" s="120" t="s">
        <v>18</v>
      </c>
      <c r="F19" s="88"/>
      <c r="G19" s="113"/>
      <c r="H19" s="113"/>
      <c r="I19" s="114"/>
      <c r="J19" s="91"/>
    </row>
    <row r="20" spans="2:10" ht="385.15" customHeight="1">
      <c r="B20" s="31"/>
      <c r="C20" s="118"/>
      <c r="D20" s="118"/>
      <c r="E20" s="128"/>
      <c r="F20" s="26"/>
      <c r="G20" s="26"/>
      <c r="H20" s="26"/>
      <c r="I20" s="26"/>
      <c r="J20" s="118"/>
    </row>
    <row r="21" spans="2:10" ht="43.15" customHeight="1">
      <c r="B21" s="31"/>
      <c r="C21" s="91">
        <f t="shared" ref="C21" si="0">C19+1</f>
        <v>3</v>
      </c>
      <c r="D21" s="122" t="s">
        <v>20</v>
      </c>
      <c r="E21" s="120" t="s">
        <v>18</v>
      </c>
      <c r="F21" s="88"/>
      <c r="G21" s="89"/>
      <c r="H21" s="89"/>
      <c r="I21" s="90"/>
      <c r="J21" s="91"/>
    </row>
    <row r="22" spans="2:10" ht="42.6" customHeight="1">
      <c r="B22" s="31"/>
      <c r="C22" s="118"/>
      <c r="D22" s="123"/>
      <c r="E22" s="128"/>
      <c r="F22" s="26"/>
      <c r="G22" s="26"/>
      <c r="H22" s="26"/>
      <c r="I22" s="26"/>
      <c r="J22" s="118"/>
    </row>
    <row r="23" spans="2:10" ht="37.9" customHeight="1">
      <c r="B23" s="31"/>
      <c r="C23" s="91">
        <f t="shared" ref="C23" si="1">C21+1</f>
        <v>4</v>
      </c>
      <c r="D23" s="122" t="s">
        <v>21</v>
      </c>
      <c r="E23" s="120" t="s">
        <v>18</v>
      </c>
      <c r="F23" s="88"/>
      <c r="G23" s="89"/>
      <c r="H23" s="89"/>
      <c r="I23" s="90"/>
      <c r="J23" s="28"/>
    </row>
    <row r="24" spans="2:10" ht="55.9" customHeight="1">
      <c r="B24" s="31"/>
      <c r="C24" s="118"/>
      <c r="D24" s="123"/>
      <c r="E24" s="128"/>
      <c r="F24" s="26"/>
      <c r="G24" s="26"/>
      <c r="H24" s="26"/>
      <c r="I24" s="26"/>
      <c r="J24" s="29"/>
    </row>
    <row r="25" spans="2:10" ht="137.44999999999999" customHeight="1">
      <c r="B25" s="31"/>
      <c r="C25" s="91">
        <f t="shared" ref="C25" si="2">C23+1</f>
        <v>5</v>
      </c>
      <c r="D25" s="122" t="s">
        <v>22</v>
      </c>
      <c r="E25" s="120" t="s">
        <v>18</v>
      </c>
      <c r="F25" s="88"/>
      <c r="G25" s="113"/>
      <c r="H25" s="113"/>
      <c r="I25" s="114"/>
      <c r="J25" s="91"/>
    </row>
    <row r="26" spans="2:10" ht="66" customHeight="1">
      <c r="B26" s="31"/>
      <c r="C26" s="118"/>
      <c r="D26" s="118"/>
      <c r="E26" s="128"/>
      <c r="F26" s="26"/>
      <c r="G26" s="26"/>
      <c r="H26" s="26"/>
      <c r="I26" s="26"/>
      <c r="J26" s="118"/>
    </row>
    <row r="27" spans="2:10" ht="20.45" customHeight="1">
      <c r="B27" s="31"/>
      <c r="C27" s="91">
        <f t="shared" ref="C27" si="3">C25+1</f>
        <v>6</v>
      </c>
      <c r="D27" s="120" t="s">
        <v>23</v>
      </c>
      <c r="E27" s="120" t="s">
        <v>18</v>
      </c>
      <c r="F27" s="88"/>
      <c r="G27" s="113"/>
      <c r="H27" s="113"/>
      <c r="I27" s="114"/>
      <c r="J27" s="91"/>
    </row>
    <row r="28" spans="2:10" ht="78.599999999999994" customHeight="1">
      <c r="B28" s="31"/>
      <c r="C28" s="118"/>
      <c r="D28" s="121"/>
      <c r="E28" s="128"/>
      <c r="F28" s="26"/>
      <c r="G28" s="26"/>
      <c r="H28" s="26"/>
      <c r="I28" s="26"/>
      <c r="J28" s="118"/>
    </row>
    <row r="29" spans="2:10" ht="21" customHeight="1">
      <c r="B29" s="31"/>
      <c r="C29" s="91">
        <f t="shared" ref="C29" si="4">C27+1</f>
        <v>7</v>
      </c>
      <c r="D29" s="120" t="s">
        <v>24</v>
      </c>
      <c r="E29" s="120" t="s">
        <v>18</v>
      </c>
      <c r="F29" s="88"/>
      <c r="G29" s="113"/>
      <c r="H29" s="113"/>
      <c r="I29" s="114"/>
      <c r="J29" s="91"/>
    </row>
    <row r="30" spans="2:10" ht="30.6" customHeight="1">
      <c r="B30" s="31"/>
      <c r="C30" s="118"/>
      <c r="D30" s="124"/>
      <c r="E30" s="128"/>
      <c r="F30" s="26"/>
      <c r="G30" s="26"/>
      <c r="H30" s="26"/>
      <c r="I30" s="26"/>
      <c r="J30" s="118"/>
    </row>
    <row r="31" spans="2:10" ht="25.9" customHeight="1">
      <c r="B31" s="31"/>
      <c r="C31" s="91">
        <f t="shared" ref="C31" si="5">C29+1</f>
        <v>8</v>
      </c>
      <c r="D31" s="122" t="s">
        <v>25</v>
      </c>
      <c r="E31" s="120" t="s">
        <v>18</v>
      </c>
      <c r="F31" s="88"/>
      <c r="G31" s="113"/>
      <c r="H31" s="113"/>
      <c r="I31" s="114"/>
      <c r="J31" s="91"/>
    </row>
    <row r="32" spans="2:10" ht="38.450000000000003" customHeight="1">
      <c r="B32" s="31"/>
      <c r="C32" s="118"/>
      <c r="D32" s="118"/>
      <c r="E32" s="128"/>
      <c r="F32" s="26"/>
      <c r="G32" s="26"/>
      <c r="H32" s="26"/>
      <c r="I32" s="26"/>
      <c r="J32" s="118"/>
    </row>
    <row r="33" spans="2:10" ht="13.9" customHeight="1">
      <c r="B33" s="31"/>
      <c r="C33" s="91">
        <f t="shared" ref="C33" si="6">C31+1</f>
        <v>9</v>
      </c>
      <c r="D33" s="120" t="s">
        <v>26</v>
      </c>
      <c r="E33" s="135" t="s">
        <v>18</v>
      </c>
      <c r="F33" s="88"/>
      <c r="G33" s="113"/>
      <c r="H33" s="113"/>
      <c r="I33" s="114"/>
      <c r="J33" s="91"/>
    </row>
    <row r="34" spans="2:10" ht="30" customHeight="1">
      <c r="B34" s="31"/>
      <c r="C34" s="118"/>
      <c r="D34" s="118"/>
      <c r="E34" s="124"/>
      <c r="F34" s="26"/>
      <c r="G34" s="26"/>
      <c r="H34" s="26"/>
      <c r="I34" s="26"/>
      <c r="J34" s="118"/>
    </row>
    <row r="35" spans="2:10" ht="20.25" customHeight="1">
      <c r="B35" s="31"/>
      <c r="C35" s="91">
        <f t="shared" ref="C35" si="7">C33+1</f>
        <v>10</v>
      </c>
      <c r="D35" s="122" t="s">
        <v>27</v>
      </c>
      <c r="E35" s="120" t="s">
        <v>18</v>
      </c>
      <c r="F35" s="88"/>
      <c r="G35" s="89"/>
      <c r="H35" s="89"/>
      <c r="I35" s="90"/>
      <c r="J35" s="91"/>
    </row>
    <row r="36" spans="2:10" ht="26.45" customHeight="1">
      <c r="B36" s="31"/>
      <c r="C36" s="118"/>
      <c r="D36" s="123"/>
      <c r="E36" s="128"/>
      <c r="F36" s="26"/>
      <c r="G36" s="26"/>
      <c r="H36" s="26"/>
      <c r="I36" s="26"/>
      <c r="J36" s="92"/>
    </row>
    <row r="37" spans="2:10" ht="18.600000000000001" customHeight="1">
      <c r="B37" s="31"/>
      <c r="C37" s="91">
        <f t="shared" ref="C37" si="8">C35+1</f>
        <v>11</v>
      </c>
      <c r="D37" s="120" t="s">
        <v>28</v>
      </c>
      <c r="E37" s="136" t="s">
        <v>18</v>
      </c>
      <c r="F37" s="88"/>
      <c r="G37" s="113"/>
      <c r="H37" s="113"/>
      <c r="I37" s="114"/>
      <c r="J37" s="91"/>
    </row>
    <row r="38" spans="2:10" ht="58.9" customHeight="1">
      <c r="B38" s="31"/>
      <c r="C38" s="118"/>
      <c r="D38" s="124"/>
      <c r="E38" s="137"/>
      <c r="F38" s="26"/>
      <c r="G38" s="26"/>
      <c r="H38" s="26"/>
      <c r="I38" s="26"/>
      <c r="J38" s="118"/>
    </row>
    <row r="39" spans="2:10" ht="21" customHeight="1">
      <c r="B39" s="31"/>
      <c r="C39" s="91">
        <f t="shared" ref="C39" si="9">C37+1</f>
        <v>12</v>
      </c>
      <c r="D39" s="122" t="s">
        <v>29</v>
      </c>
      <c r="E39" s="120" t="s">
        <v>18</v>
      </c>
      <c r="F39" s="88"/>
      <c r="G39" s="113"/>
      <c r="H39" s="113"/>
      <c r="I39" s="114"/>
      <c r="J39" s="91"/>
    </row>
    <row r="40" spans="2:10" ht="20.45" customHeight="1">
      <c r="B40" s="31"/>
      <c r="C40" s="118"/>
      <c r="D40" s="118"/>
      <c r="E40" s="128"/>
      <c r="F40" s="26"/>
      <c r="G40" s="26"/>
      <c r="H40" s="26"/>
      <c r="I40" s="26"/>
      <c r="J40" s="118"/>
    </row>
    <row r="41" spans="2:10" ht="15.75" customHeight="1">
      <c r="C41" s="91">
        <f t="shared" ref="C41" si="10">C39+1</f>
        <v>13</v>
      </c>
      <c r="D41" s="120" t="s">
        <v>30</v>
      </c>
      <c r="E41" s="120" t="s">
        <v>18</v>
      </c>
      <c r="F41" s="88"/>
      <c r="G41" s="113"/>
      <c r="H41" s="113"/>
      <c r="I41" s="114"/>
      <c r="J41" s="91"/>
    </row>
    <row r="42" spans="2:10" ht="36" customHeight="1">
      <c r="C42" s="118"/>
      <c r="D42" s="118"/>
      <c r="E42" s="128"/>
      <c r="F42" s="26"/>
      <c r="G42" s="26"/>
      <c r="H42" s="26"/>
      <c r="I42" s="26"/>
      <c r="J42" s="118"/>
    </row>
    <row r="43" spans="2:10" ht="42" customHeight="1">
      <c r="C43" s="91">
        <f t="shared" ref="C43" si="11">C41+1</f>
        <v>14</v>
      </c>
      <c r="D43" s="120" t="s">
        <v>31</v>
      </c>
      <c r="E43" s="120" t="s">
        <v>18</v>
      </c>
      <c r="F43" s="88"/>
      <c r="G43" s="113"/>
      <c r="H43" s="113"/>
      <c r="I43" s="114"/>
      <c r="J43" s="91"/>
    </row>
    <row r="44" spans="2:10" ht="24.6" customHeight="1">
      <c r="C44" s="118"/>
      <c r="D44" s="124"/>
      <c r="E44" s="128"/>
      <c r="F44" s="26"/>
      <c r="G44" s="26"/>
      <c r="H44" s="26"/>
      <c r="I44" s="26"/>
      <c r="J44" s="118"/>
    </row>
    <row r="45" spans="2:10" ht="15.75" customHeight="1">
      <c r="C45" s="91">
        <f t="shared" ref="C45" si="12">C43+1</f>
        <v>15</v>
      </c>
      <c r="D45" s="122" t="s">
        <v>32</v>
      </c>
      <c r="E45" s="120" t="s">
        <v>18</v>
      </c>
      <c r="F45" s="88"/>
      <c r="G45" s="113"/>
      <c r="H45" s="113"/>
      <c r="I45" s="114"/>
      <c r="J45" s="91"/>
    </row>
    <row r="46" spans="2:10" ht="30" customHeight="1">
      <c r="C46" s="118"/>
      <c r="D46" s="118"/>
      <c r="E46" s="128"/>
      <c r="F46" s="26"/>
      <c r="G46" s="26"/>
      <c r="H46" s="26"/>
      <c r="I46" s="26"/>
      <c r="J46" s="118"/>
    </row>
    <row r="47" spans="2:10" ht="15.75" customHeight="1">
      <c r="C47" s="91">
        <f t="shared" ref="C47" si="13">C45+1</f>
        <v>16</v>
      </c>
      <c r="D47" s="120" t="s">
        <v>33</v>
      </c>
      <c r="E47" s="120" t="s">
        <v>18</v>
      </c>
      <c r="F47" s="88"/>
      <c r="G47" s="113"/>
      <c r="H47" s="113"/>
      <c r="I47" s="114"/>
      <c r="J47" s="91"/>
    </row>
    <row r="48" spans="2:10" ht="34.15" customHeight="1">
      <c r="C48" s="118"/>
      <c r="D48" s="118"/>
      <c r="E48" s="128"/>
      <c r="F48" s="26"/>
      <c r="G48" s="26"/>
      <c r="H48" s="26"/>
      <c r="I48" s="26"/>
      <c r="J48" s="118"/>
    </row>
    <row r="49" spans="3:10" ht="18" customHeight="1">
      <c r="C49" s="91">
        <f t="shared" ref="C49" si="14">C47+1</f>
        <v>17</v>
      </c>
      <c r="D49" s="120" t="s">
        <v>34</v>
      </c>
      <c r="E49" s="120" t="s">
        <v>18</v>
      </c>
      <c r="F49" s="88"/>
      <c r="G49" s="113"/>
      <c r="H49" s="113"/>
      <c r="I49" s="114"/>
      <c r="J49" s="91"/>
    </row>
    <row r="50" spans="3:10" ht="41.45" customHeight="1">
      <c r="C50" s="118"/>
      <c r="D50" s="124"/>
      <c r="E50" s="128"/>
      <c r="F50" s="26"/>
      <c r="G50" s="26"/>
      <c r="H50" s="26"/>
      <c r="I50" s="26"/>
      <c r="J50" s="118"/>
    </row>
    <row r="51" spans="3:10" ht="24.6" customHeight="1">
      <c r="C51" s="91">
        <f t="shared" ref="C51" si="15">C49+1</f>
        <v>18</v>
      </c>
      <c r="D51" s="122" t="s">
        <v>35</v>
      </c>
      <c r="E51" s="120" t="s">
        <v>18</v>
      </c>
      <c r="F51" s="88"/>
      <c r="G51" s="113"/>
      <c r="H51" s="113"/>
      <c r="I51" s="114"/>
      <c r="J51" s="91"/>
    </row>
    <row r="52" spans="3:10" ht="31.15" customHeight="1">
      <c r="C52" s="118"/>
      <c r="D52" s="118"/>
      <c r="E52" s="128"/>
      <c r="F52" s="26"/>
      <c r="G52" s="26"/>
      <c r="H52" s="26"/>
      <c r="I52" s="26"/>
      <c r="J52" s="118"/>
    </row>
    <row r="53" spans="3:10" ht="15.75" customHeight="1">
      <c r="C53" s="91">
        <f t="shared" ref="C53" si="16">C51+1</f>
        <v>19</v>
      </c>
      <c r="D53" s="125" t="s">
        <v>36</v>
      </c>
      <c r="E53" s="120" t="s">
        <v>37</v>
      </c>
      <c r="F53" s="88"/>
      <c r="G53" s="89"/>
      <c r="H53" s="89"/>
      <c r="I53" s="90"/>
      <c r="J53" s="57"/>
    </row>
    <row r="54" spans="3:10" ht="15.75" customHeight="1">
      <c r="C54" s="118"/>
      <c r="D54" s="126"/>
      <c r="E54" s="128"/>
      <c r="F54" s="26"/>
      <c r="G54" s="26"/>
      <c r="H54" s="26"/>
      <c r="I54" s="26"/>
      <c r="J54" s="57"/>
    </row>
    <row r="55" spans="3:10" ht="15.75" customHeight="1">
      <c r="C55" s="91">
        <f t="shared" ref="C55" si="17">C53+1</f>
        <v>20</v>
      </c>
      <c r="D55" s="122" t="s">
        <v>38</v>
      </c>
      <c r="E55" s="120" t="s">
        <v>18</v>
      </c>
      <c r="F55" s="88"/>
      <c r="G55" s="113"/>
      <c r="H55" s="113"/>
      <c r="I55" s="114"/>
      <c r="J55" s="91"/>
    </row>
    <row r="56" spans="3:10" ht="54" customHeight="1">
      <c r="C56" s="118"/>
      <c r="D56" s="118"/>
      <c r="E56" s="128"/>
      <c r="F56" s="26"/>
      <c r="G56" s="26"/>
      <c r="H56" s="26"/>
      <c r="I56" s="26"/>
      <c r="J56" s="118"/>
    </row>
    <row r="57" spans="3:10" ht="15.75" customHeight="1">
      <c r="C57" s="91">
        <f t="shared" ref="C57" si="18">C55+1</f>
        <v>21</v>
      </c>
      <c r="D57" s="122" t="s">
        <v>39</v>
      </c>
      <c r="E57" s="120" t="s">
        <v>18</v>
      </c>
      <c r="F57" s="88"/>
      <c r="G57" s="113"/>
      <c r="H57" s="113"/>
      <c r="I57" s="114"/>
      <c r="J57" s="91"/>
    </row>
    <row r="58" spans="3:10" ht="43.9" customHeight="1">
      <c r="C58" s="118"/>
      <c r="D58" s="118"/>
      <c r="E58" s="128"/>
      <c r="F58" s="26"/>
      <c r="G58" s="26"/>
      <c r="H58" s="26"/>
      <c r="I58" s="26"/>
      <c r="J58" s="118"/>
    </row>
    <row r="59" spans="3:10" ht="15.75" customHeight="1">
      <c r="C59" s="91">
        <f t="shared" ref="C59" si="19">C57+1</f>
        <v>22</v>
      </c>
      <c r="D59" s="122" t="s">
        <v>40</v>
      </c>
      <c r="E59" s="120" t="s">
        <v>18</v>
      </c>
      <c r="F59" s="88"/>
      <c r="G59" s="89"/>
      <c r="H59" s="89"/>
      <c r="I59" s="90"/>
      <c r="J59" s="91"/>
    </row>
    <row r="60" spans="3:10" ht="15.75" customHeight="1">
      <c r="C60" s="118"/>
      <c r="D60" s="123"/>
      <c r="E60" s="128"/>
      <c r="F60" s="26"/>
      <c r="G60" s="26"/>
      <c r="H60" s="26"/>
      <c r="I60" s="26"/>
      <c r="J60" s="92"/>
    </row>
    <row r="61" spans="3:10" ht="15.75" customHeight="1">
      <c r="C61" s="91">
        <f t="shared" ref="C61" si="20">C59+1</f>
        <v>23</v>
      </c>
      <c r="D61" s="122" t="s">
        <v>41</v>
      </c>
      <c r="E61" s="129" t="s">
        <v>18</v>
      </c>
      <c r="F61" s="115"/>
      <c r="G61" s="116"/>
      <c r="H61" s="116"/>
      <c r="I61" s="117"/>
      <c r="J61" s="129"/>
    </row>
    <row r="62" spans="3:10" ht="15.75" customHeight="1">
      <c r="C62" s="118"/>
      <c r="D62" s="123"/>
      <c r="E62" s="118"/>
      <c r="F62" s="26"/>
      <c r="G62" s="26"/>
      <c r="H62" s="26"/>
      <c r="I62" s="26"/>
      <c r="J62" s="118"/>
    </row>
    <row r="63" spans="3:10" ht="15.75" customHeight="1">
      <c r="C63" s="91">
        <f t="shared" ref="C63" si="21">C61+1</f>
        <v>24</v>
      </c>
      <c r="D63" s="122" t="s">
        <v>42</v>
      </c>
      <c r="E63" s="120" t="s">
        <v>18</v>
      </c>
      <c r="F63" s="88"/>
      <c r="G63" s="113"/>
      <c r="H63" s="113"/>
      <c r="I63" s="114"/>
      <c r="J63" s="141"/>
    </row>
    <row r="64" spans="3:10" ht="65.45" customHeight="1">
      <c r="C64" s="118"/>
      <c r="D64" s="118"/>
      <c r="E64" s="128"/>
      <c r="F64" s="26"/>
      <c r="G64" s="26"/>
      <c r="H64" s="26"/>
      <c r="I64" s="26"/>
      <c r="J64" s="142"/>
    </row>
    <row r="65" spans="3:10" ht="15.75" customHeight="1">
      <c r="C65" s="58"/>
      <c r="D65" s="138" t="s">
        <v>43</v>
      </c>
      <c r="E65" s="139"/>
      <c r="F65" s="139"/>
      <c r="G65" s="139"/>
      <c r="H65" s="139"/>
      <c r="I65" s="139"/>
      <c r="J65" s="140"/>
    </row>
    <row r="66" spans="3:10" ht="70.150000000000006" customHeight="1">
      <c r="C66" s="91">
        <f>C63+1</f>
        <v>25</v>
      </c>
      <c r="D66" s="120" t="s">
        <v>44</v>
      </c>
      <c r="E66" s="120" t="s">
        <v>18</v>
      </c>
      <c r="F66" s="88"/>
      <c r="G66" s="113"/>
      <c r="H66" s="113"/>
      <c r="I66" s="114"/>
      <c r="J66" s="91"/>
    </row>
    <row r="67" spans="3:10" ht="9.75" customHeight="1">
      <c r="C67" s="92"/>
      <c r="D67" s="124"/>
      <c r="E67" s="128"/>
      <c r="F67" s="26"/>
      <c r="G67" s="26"/>
      <c r="H67" s="26"/>
      <c r="I67" s="26"/>
      <c r="J67" s="118"/>
    </row>
    <row r="68" spans="3:10" ht="15.75" customHeight="1">
      <c r="C68" s="91">
        <f>C66+1</f>
        <v>26</v>
      </c>
      <c r="D68" s="122" t="s">
        <v>45</v>
      </c>
      <c r="E68" s="120" t="s">
        <v>18</v>
      </c>
      <c r="F68" s="88"/>
      <c r="G68" s="113"/>
      <c r="H68" s="113"/>
      <c r="I68" s="114"/>
      <c r="J68" s="91"/>
    </row>
    <row r="69" spans="3:10" ht="25.9" customHeight="1">
      <c r="C69" s="92"/>
      <c r="D69" s="118"/>
      <c r="E69" s="128"/>
      <c r="F69" s="26"/>
      <c r="G69" s="26"/>
      <c r="H69" s="26"/>
      <c r="I69" s="26"/>
      <c r="J69" s="118"/>
    </row>
    <row r="70" spans="3:10" ht="15.75" customHeight="1">
      <c r="C70" s="91">
        <f t="shared" ref="C70" si="22">C68+1</f>
        <v>27</v>
      </c>
      <c r="D70" s="120" t="s">
        <v>46</v>
      </c>
      <c r="E70" s="120" t="s">
        <v>18</v>
      </c>
      <c r="F70" s="88"/>
      <c r="G70" s="113"/>
      <c r="H70" s="113"/>
      <c r="I70" s="114"/>
      <c r="J70" s="91"/>
    </row>
    <row r="71" spans="3:10" ht="63.75" customHeight="1">
      <c r="C71" s="92"/>
      <c r="D71" s="118"/>
      <c r="E71" s="128"/>
      <c r="F71" s="26"/>
      <c r="G71" s="26"/>
      <c r="H71" s="26"/>
      <c r="I71" s="26"/>
      <c r="J71" s="118"/>
    </row>
    <row r="72" spans="3:10" ht="15.75" customHeight="1">
      <c r="C72" s="91">
        <f t="shared" ref="C72" si="23">C70+1</f>
        <v>28</v>
      </c>
      <c r="D72" s="122" t="s">
        <v>47</v>
      </c>
      <c r="E72" s="120" t="s">
        <v>18</v>
      </c>
      <c r="F72" s="88"/>
      <c r="G72" s="113"/>
      <c r="H72" s="113"/>
      <c r="I72" s="114"/>
      <c r="J72" s="91"/>
    </row>
    <row r="73" spans="3:10" ht="27.6" customHeight="1">
      <c r="C73" s="92"/>
      <c r="D73" s="118"/>
      <c r="E73" s="128"/>
      <c r="F73" s="26"/>
      <c r="G73" s="26"/>
      <c r="H73" s="26"/>
      <c r="I73" s="26"/>
      <c r="J73" s="118"/>
    </row>
    <row r="74" spans="3:10" ht="15.75" customHeight="1">
      <c r="C74" s="91">
        <f t="shared" ref="C74" si="24">C72+1</f>
        <v>29</v>
      </c>
      <c r="D74" s="122" t="s">
        <v>48</v>
      </c>
      <c r="E74" s="120" t="s">
        <v>18</v>
      </c>
      <c r="F74" s="88"/>
      <c r="G74" s="113"/>
      <c r="H74" s="113"/>
      <c r="I74" s="114"/>
      <c r="J74" s="91"/>
    </row>
    <row r="75" spans="3:10" ht="27.6" customHeight="1">
      <c r="C75" s="92"/>
      <c r="D75" s="118"/>
      <c r="E75" s="128"/>
      <c r="F75" s="26"/>
      <c r="G75" s="26"/>
      <c r="H75" s="26"/>
      <c r="I75" s="26"/>
      <c r="J75" s="118"/>
    </row>
    <row r="76" spans="3:10" ht="15.75" customHeight="1">
      <c r="C76" s="91">
        <f t="shared" ref="C76" si="25">C74+1</f>
        <v>30</v>
      </c>
      <c r="D76" s="122" t="s">
        <v>49</v>
      </c>
      <c r="E76" s="120" t="s">
        <v>18</v>
      </c>
      <c r="F76" s="88"/>
      <c r="G76" s="113"/>
      <c r="H76" s="113"/>
      <c r="I76" s="114"/>
      <c r="J76" s="91"/>
    </row>
    <row r="77" spans="3:10" ht="24" customHeight="1">
      <c r="C77" s="92"/>
      <c r="D77" s="118"/>
      <c r="E77" s="128"/>
      <c r="F77" s="26"/>
      <c r="G77" s="26"/>
      <c r="H77" s="26"/>
      <c r="I77" s="26"/>
      <c r="J77" s="118"/>
    </row>
    <row r="78" spans="3:10" ht="15.75" customHeight="1">
      <c r="C78" s="91">
        <f t="shared" ref="C78" si="26">C76+1</f>
        <v>31</v>
      </c>
      <c r="D78" s="120" t="s">
        <v>50</v>
      </c>
      <c r="E78" s="120" t="s">
        <v>18</v>
      </c>
      <c r="F78" s="88"/>
      <c r="G78" s="113"/>
      <c r="H78" s="113"/>
      <c r="I78" s="114"/>
      <c r="J78" s="91"/>
    </row>
    <row r="79" spans="3:10" ht="24" customHeight="1">
      <c r="C79" s="92"/>
      <c r="D79" s="127"/>
      <c r="E79" s="128"/>
      <c r="F79" s="26"/>
      <c r="G79" s="26"/>
      <c r="H79" s="26"/>
      <c r="I79" s="26"/>
      <c r="J79" s="118"/>
    </row>
    <row r="80" spans="3:10" ht="24.6" customHeight="1">
      <c r="C80" s="91">
        <f t="shared" ref="C80" si="27">C78+1</f>
        <v>32</v>
      </c>
      <c r="D80" s="120" t="s">
        <v>51</v>
      </c>
      <c r="E80" s="120" t="s">
        <v>18</v>
      </c>
      <c r="F80" s="88"/>
      <c r="G80" s="113"/>
      <c r="H80" s="113"/>
      <c r="I80" s="114"/>
      <c r="J80" s="91"/>
    </row>
    <row r="81" spans="3:10" ht="24.6" customHeight="1">
      <c r="C81" s="92"/>
      <c r="D81" s="127"/>
      <c r="E81" s="128"/>
      <c r="F81" s="26"/>
      <c r="G81" s="26"/>
      <c r="H81" s="26"/>
      <c r="I81" s="26"/>
      <c r="J81" s="118"/>
    </row>
    <row r="82" spans="3:10" ht="15.75" customHeight="1">
      <c r="C82" s="91">
        <f t="shared" ref="C82" si="28">C80+1</f>
        <v>33</v>
      </c>
      <c r="D82" s="120" t="s">
        <v>52</v>
      </c>
      <c r="E82" s="120" t="s">
        <v>18</v>
      </c>
      <c r="F82" s="88"/>
      <c r="G82" s="113"/>
      <c r="H82" s="113"/>
      <c r="I82" s="114"/>
      <c r="J82" s="91"/>
    </row>
    <row r="83" spans="3:10" ht="33.6" customHeight="1">
      <c r="C83" s="92"/>
      <c r="D83" s="127"/>
      <c r="E83" s="128"/>
      <c r="F83" s="26"/>
      <c r="G83" s="26"/>
      <c r="H83" s="26"/>
      <c r="I83" s="26"/>
      <c r="J83" s="118"/>
    </row>
    <row r="84" spans="3:10" ht="22.15" customHeight="1">
      <c r="C84" s="91">
        <f t="shared" ref="C84" si="29">C82+1</f>
        <v>34</v>
      </c>
      <c r="D84" s="120" t="s">
        <v>53</v>
      </c>
      <c r="E84" s="120" t="s">
        <v>18</v>
      </c>
      <c r="F84" s="88"/>
      <c r="G84" s="113"/>
      <c r="H84" s="113"/>
      <c r="I84" s="114"/>
      <c r="J84" s="91"/>
    </row>
    <row r="85" spans="3:10" ht="28.15" customHeight="1">
      <c r="C85" s="92"/>
      <c r="D85" s="127"/>
      <c r="E85" s="128"/>
      <c r="F85" s="26"/>
      <c r="G85" s="26"/>
      <c r="H85" s="26"/>
      <c r="I85" s="26"/>
      <c r="J85" s="118"/>
    </row>
    <row r="86" spans="3:10" ht="18.600000000000001" customHeight="1">
      <c r="C86" s="91">
        <f t="shared" ref="C86" si="30">C84+1</f>
        <v>35</v>
      </c>
      <c r="D86" s="120" t="s">
        <v>54</v>
      </c>
      <c r="E86" s="120" t="s">
        <v>18</v>
      </c>
      <c r="F86" s="88"/>
      <c r="G86" s="113"/>
      <c r="H86" s="113"/>
      <c r="I86" s="114"/>
      <c r="J86" s="91"/>
    </row>
    <row r="87" spans="3:10" ht="40.9" customHeight="1">
      <c r="C87" s="92"/>
      <c r="D87" s="127"/>
      <c r="E87" s="128"/>
      <c r="F87" s="26"/>
      <c r="G87" s="26"/>
      <c r="H87" s="26"/>
      <c r="I87" s="26"/>
      <c r="J87" s="118"/>
    </row>
    <row r="88" spans="3:10" ht="26.45" customHeight="1">
      <c r="C88" s="91">
        <f t="shared" ref="C88" si="31">C86+1</f>
        <v>36</v>
      </c>
      <c r="D88" s="120" t="s">
        <v>55</v>
      </c>
      <c r="E88" s="120" t="s">
        <v>37</v>
      </c>
      <c r="F88" s="88"/>
      <c r="G88" s="89"/>
      <c r="H88" s="89"/>
      <c r="I88" s="90"/>
      <c r="J88" s="91" t="s">
        <v>56</v>
      </c>
    </row>
    <row r="89" spans="3:10" ht="15.75" customHeight="1">
      <c r="C89" s="92"/>
      <c r="D89" s="130"/>
      <c r="E89" s="128"/>
      <c r="F89" s="26"/>
      <c r="G89" s="26"/>
      <c r="H89" s="26"/>
      <c r="I89" s="26"/>
      <c r="J89" s="92"/>
    </row>
    <row r="90" spans="3:10" ht="40.9" customHeight="1">
      <c r="C90" s="91">
        <f t="shared" ref="C90" si="32">C88+1</f>
        <v>37</v>
      </c>
      <c r="D90" s="120" t="s">
        <v>57</v>
      </c>
      <c r="E90" s="120" t="s">
        <v>37</v>
      </c>
      <c r="F90" s="88"/>
      <c r="G90" s="89"/>
      <c r="H90" s="89"/>
      <c r="I90" s="90"/>
      <c r="J90" s="132" t="s">
        <v>56</v>
      </c>
    </row>
    <row r="91" spans="3:10" ht="15.75" customHeight="1">
      <c r="C91" s="92"/>
      <c r="D91" s="130"/>
      <c r="E91" s="128"/>
      <c r="F91" s="26"/>
      <c r="G91" s="26"/>
      <c r="H91" s="26"/>
      <c r="I91" s="26"/>
      <c r="J91" s="133"/>
    </row>
    <row r="92" spans="3:10" ht="15.75" customHeight="1">
      <c r="C92" s="91">
        <f t="shared" ref="C92" si="33">C90+1</f>
        <v>38</v>
      </c>
      <c r="D92" s="120" t="s">
        <v>58</v>
      </c>
      <c r="E92" s="120" t="s">
        <v>18</v>
      </c>
      <c r="F92" s="88"/>
      <c r="G92" s="89"/>
      <c r="H92" s="89"/>
      <c r="I92" s="90"/>
      <c r="J92" s="91"/>
    </row>
    <row r="93" spans="3:10" ht="15.75" customHeight="1">
      <c r="C93" s="92"/>
      <c r="D93" s="130"/>
      <c r="E93" s="128"/>
      <c r="F93" s="26"/>
      <c r="G93" s="26"/>
      <c r="H93" s="26"/>
      <c r="I93" s="26"/>
      <c r="J93" s="92"/>
    </row>
    <row r="94" spans="3:10" ht="15.75" customHeight="1">
      <c r="C94" s="91">
        <f t="shared" ref="C94" si="34">C92+1</f>
        <v>39</v>
      </c>
      <c r="D94" s="120" t="s">
        <v>59</v>
      </c>
      <c r="E94" s="120" t="s">
        <v>18</v>
      </c>
      <c r="F94" s="88"/>
      <c r="G94" s="89"/>
      <c r="H94" s="89"/>
      <c r="I94" s="90"/>
      <c r="J94" s="91"/>
    </row>
    <row r="95" spans="3:10" ht="15.75" customHeight="1">
      <c r="C95" s="92"/>
      <c r="D95" s="130"/>
      <c r="E95" s="128"/>
      <c r="F95" s="26"/>
      <c r="G95" s="26"/>
      <c r="H95" s="26"/>
      <c r="I95" s="26"/>
      <c r="J95" s="92"/>
    </row>
    <row r="96" spans="3:10" ht="15.75" customHeight="1">
      <c r="C96" s="57"/>
      <c r="D96" s="59" t="s">
        <v>60</v>
      </c>
      <c r="E96" s="60"/>
      <c r="F96" s="60"/>
      <c r="G96" s="60"/>
      <c r="H96" s="60"/>
      <c r="I96" s="60"/>
      <c r="J96" s="61"/>
    </row>
    <row r="97" spans="3:10" ht="15.75" customHeight="1">
      <c r="C97" s="119">
        <f>C94+1</f>
        <v>40</v>
      </c>
      <c r="D97" s="86" t="s">
        <v>61</v>
      </c>
      <c r="E97" s="120" t="s">
        <v>18</v>
      </c>
      <c r="F97" s="88"/>
      <c r="G97" s="89"/>
      <c r="H97" s="89"/>
      <c r="I97" s="90"/>
      <c r="J97" s="91"/>
    </row>
    <row r="98" spans="3:10" ht="27.6" customHeight="1">
      <c r="C98" s="85"/>
      <c r="D98" s="131"/>
      <c r="E98" s="128"/>
      <c r="F98" s="26"/>
      <c r="G98" s="26"/>
      <c r="H98" s="26"/>
      <c r="I98" s="26"/>
      <c r="J98" s="92"/>
    </row>
    <row r="99" spans="3:10" ht="25.9" customHeight="1">
      <c r="C99" s="84">
        <f>C97+1</f>
        <v>41</v>
      </c>
      <c r="D99" s="86" t="s">
        <v>62</v>
      </c>
      <c r="E99" s="120" t="s">
        <v>18</v>
      </c>
      <c r="F99" s="88"/>
      <c r="G99" s="89"/>
      <c r="H99" s="89"/>
      <c r="I99" s="90"/>
      <c r="J99" s="91"/>
    </row>
    <row r="100" spans="3:10" ht="19.149999999999999" customHeight="1">
      <c r="C100" s="85"/>
      <c r="D100" s="131"/>
      <c r="E100" s="128"/>
      <c r="F100" s="26"/>
      <c r="G100" s="26"/>
      <c r="H100" s="26"/>
      <c r="I100" s="26"/>
      <c r="J100" s="92"/>
    </row>
    <row r="101" spans="3:10" ht="23.45" customHeight="1">
      <c r="C101" s="84">
        <f t="shared" ref="C101" si="35">C99+1</f>
        <v>42</v>
      </c>
      <c r="D101" s="86" t="s">
        <v>63</v>
      </c>
      <c r="E101" s="120" t="s">
        <v>18</v>
      </c>
      <c r="F101" s="88"/>
      <c r="G101" s="89"/>
      <c r="H101" s="89"/>
      <c r="I101" s="90"/>
      <c r="J101" s="91"/>
    </row>
    <row r="102" spans="3:10" ht="15.75" customHeight="1">
      <c r="C102" s="85"/>
      <c r="D102" s="87"/>
      <c r="E102" s="128"/>
      <c r="F102" s="26"/>
      <c r="G102" s="26"/>
      <c r="H102" s="26"/>
      <c r="I102" s="26"/>
      <c r="J102" s="92"/>
    </row>
    <row r="103" spans="3:10" ht="15.75" customHeight="1">
      <c r="C103" s="84">
        <f t="shared" ref="C103" si="36">C101+1</f>
        <v>43</v>
      </c>
      <c r="D103" s="86" t="s">
        <v>64</v>
      </c>
      <c r="E103" s="120" t="s">
        <v>18</v>
      </c>
      <c r="F103" s="88"/>
      <c r="G103" s="89"/>
      <c r="H103" s="89"/>
      <c r="I103" s="90"/>
      <c r="J103" s="91"/>
    </row>
    <row r="104" spans="3:10" ht="15.75" customHeight="1">
      <c r="C104" s="85"/>
      <c r="D104" s="87"/>
      <c r="E104" s="128"/>
      <c r="F104" s="26"/>
      <c r="G104" s="26"/>
      <c r="H104" s="26"/>
      <c r="I104" s="26"/>
      <c r="J104" s="92"/>
    </row>
    <row r="105" spans="3:10" ht="15.75" customHeight="1">
      <c r="C105" s="84">
        <f t="shared" ref="C105" si="37">C103+1</f>
        <v>44</v>
      </c>
      <c r="D105" s="86" t="s">
        <v>65</v>
      </c>
      <c r="E105" s="136" t="s">
        <v>18</v>
      </c>
      <c r="F105" s="88"/>
      <c r="G105" s="89"/>
      <c r="H105" s="89"/>
      <c r="I105" s="90"/>
      <c r="J105" s="91"/>
    </row>
    <row r="106" spans="3:10" ht="15.75" customHeight="1">
      <c r="C106" s="85"/>
      <c r="D106" s="87"/>
      <c r="E106" s="137"/>
      <c r="F106" s="26"/>
      <c r="G106" s="26"/>
      <c r="H106" s="26"/>
      <c r="I106" s="26"/>
      <c r="J106" s="92"/>
    </row>
    <row r="107" spans="3:10" ht="15.75" customHeight="1">
      <c r="C107" s="84">
        <f t="shared" ref="C107" si="38">C105+1</f>
        <v>45</v>
      </c>
      <c r="D107" s="86" t="s">
        <v>66</v>
      </c>
      <c r="E107" s="120" t="s">
        <v>18</v>
      </c>
      <c r="F107" s="88"/>
      <c r="G107" s="89"/>
      <c r="H107" s="89"/>
      <c r="I107" s="90"/>
      <c r="J107" s="91"/>
    </row>
    <row r="108" spans="3:10" ht="15.75" customHeight="1">
      <c r="C108" s="85"/>
      <c r="D108" s="87"/>
      <c r="E108" s="128"/>
      <c r="F108" s="26"/>
      <c r="G108" s="26"/>
      <c r="H108" s="26"/>
      <c r="I108" s="26"/>
      <c r="J108" s="92"/>
    </row>
    <row r="109" spans="3:10" ht="15.75" customHeight="1">
      <c r="C109" s="84">
        <f t="shared" ref="C109" si="39">C107+1</f>
        <v>46</v>
      </c>
      <c r="D109" s="86" t="s">
        <v>67</v>
      </c>
      <c r="E109" s="136" t="s">
        <v>18</v>
      </c>
      <c r="F109" s="88"/>
      <c r="G109" s="89"/>
      <c r="H109" s="89"/>
      <c r="I109" s="90"/>
      <c r="J109" s="91"/>
    </row>
    <row r="110" spans="3:10" ht="15.75" customHeight="1">
      <c r="C110" s="85"/>
      <c r="D110" s="87"/>
      <c r="E110" s="137"/>
      <c r="F110" s="26"/>
      <c r="G110" s="26"/>
      <c r="H110" s="26"/>
      <c r="I110" s="26"/>
      <c r="J110" s="92"/>
    </row>
    <row r="111" spans="3:10" ht="15.75" customHeight="1">
      <c r="C111" s="84">
        <f t="shared" ref="C111" si="40">C109+1</f>
        <v>47</v>
      </c>
      <c r="D111" s="86" t="s">
        <v>66</v>
      </c>
      <c r="E111" s="120" t="s">
        <v>18</v>
      </c>
      <c r="F111" s="88"/>
      <c r="G111" s="89"/>
      <c r="H111" s="89"/>
      <c r="I111" s="90"/>
      <c r="J111" s="91"/>
    </row>
    <row r="112" spans="3:10" ht="15.75" customHeight="1">
      <c r="C112" s="85"/>
      <c r="D112" s="87"/>
      <c r="E112" s="128"/>
      <c r="F112" s="26"/>
      <c r="G112" s="26"/>
      <c r="H112" s="26"/>
      <c r="I112" s="26"/>
      <c r="J112" s="92"/>
    </row>
  </sheetData>
  <mergeCells count="244">
    <mergeCell ref="E109:E110"/>
    <mergeCell ref="E111:E112"/>
    <mergeCell ref="E90:E91"/>
    <mergeCell ref="E92:E93"/>
    <mergeCell ref="E94:E95"/>
    <mergeCell ref="E97:E98"/>
    <mergeCell ref="E99:E100"/>
    <mergeCell ref="E101:E102"/>
    <mergeCell ref="E103:E104"/>
    <mergeCell ref="E107:E108"/>
    <mergeCell ref="E105:E106"/>
    <mergeCell ref="E72:E73"/>
    <mergeCell ref="E74:E75"/>
    <mergeCell ref="E76:E77"/>
    <mergeCell ref="E78:E79"/>
    <mergeCell ref="E80:E81"/>
    <mergeCell ref="E82:E83"/>
    <mergeCell ref="E84:E85"/>
    <mergeCell ref="E86:E87"/>
    <mergeCell ref="E88:E89"/>
    <mergeCell ref="E63:E64"/>
    <mergeCell ref="E66:E67"/>
    <mergeCell ref="E68:E69"/>
    <mergeCell ref="E70:E71"/>
    <mergeCell ref="D65:J65"/>
    <mergeCell ref="F66:I66"/>
    <mergeCell ref="D55:D56"/>
    <mergeCell ref="D57:D58"/>
    <mergeCell ref="D59:D60"/>
    <mergeCell ref="D61:D62"/>
    <mergeCell ref="D63:D64"/>
    <mergeCell ref="D66:D67"/>
    <mergeCell ref="J66:J67"/>
    <mergeCell ref="J68:J69"/>
    <mergeCell ref="J70:J71"/>
    <mergeCell ref="J57:J58"/>
    <mergeCell ref="J59:J60"/>
    <mergeCell ref="J61:J62"/>
    <mergeCell ref="J63:J64"/>
    <mergeCell ref="E35:E36"/>
    <mergeCell ref="E39:E40"/>
    <mergeCell ref="E37:E38"/>
    <mergeCell ref="E41:E42"/>
    <mergeCell ref="E43:E44"/>
    <mergeCell ref="E45:E46"/>
    <mergeCell ref="E47:E48"/>
    <mergeCell ref="E49:E50"/>
    <mergeCell ref="E51:E52"/>
    <mergeCell ref="E17:E18"/>
    <mergeCell ref="E19:E20"/>
    <mergeCell ref="E21:E22"/>
    <mergeCell ref="E23:E24"/>
    <mergeCell ref="E25:E26"/>
    <mergeCell ref="E27:E28"/>
    <mergeCell ref="E29:E30"/>
    <mergeCell ref="E31:E32"/>
    <mergeCell ref="E33:E34"/>
    <mergeCell ref="F105:I105"/>
    <mergeCell ref="F107:I107"/>
    <mergeCell ref="F97:I97"/>
    <mergeCell ref="F99:I99"/>
    <mergeCell ref="F101:I101"/>
    <mergeCell ref="F103:I103"/>
    <mergeCell ref="J105:J106"/>
    <mergeCell ref="J107:J108"/>
    <mergeCell ref="J86:J87"/>
    <mergeCell ref="J88:J89"/>
    <mergeCell ref="J90:J91"/>
    <mergeCell ref="J92:J93"/>
    <mergeCell ref="J94:J95"/>
    <mergeCell ref="J97:J98"/>
    <mergeCell ref="J99:J100"/>
    <mergeCell ref="J101:J102"/>
    <mergeCell ref="J103:J104"/>
    <mergeCell ref="D105:D106"/>
    <mergeCell ref="D107:D108"/>
    <mergeCell ref="D86:D87"/>
    <mergeCell ref="D88:D89"/>
    <mergeCell ref="D90:D91"/>
    <mergeCell ref="D92:D93"/>
    <mergeCell ref="D94:D95"/>
    <mergeCell ref="D97:D98"/>
    <mergeCell ref="D99:D100"/>
    <mergeCell ref="D101:D102"/>
    <mergeCell ref="D103:D104"/>
    <mergeCell ref="J17:J18"/>
    <mergeCell ref="J19:J20"/>
    <mergeCell ref="J21:J22"/>
    <mergeCell ref="J25:J26"/>
    <mergeCell ref="J27:J28"/>
    <mergeCell ref="J29:J30"/>
    <mergeCell ref="J31:J32"/>
    <mergeCell ref="J33:J34"/>
    <mergeCell ref="J35:J36"/>
    <mergeCell ref="D80:D81"/>
    <mergeCell ref="D82:D83"/>
    <mergeCell ref="D84:D85"/>
    <mergeCell ref="J37:J38"/>
    <mergeCell ref="J39:J40"/>
    <mergeCell ref="J41:J42"/>
    <mergeCell ref="J43:J44"/>
    <mergeCell ref="J45:J46"/>
    <mergeCell ref="J47:J48"/>
    <mergeCell ref="J49:J50"/>
    <mergeCell ref="J51:J52"/>
    <mergeCell ref="J55:J56"/>
    <mergeCell ref="J72:J73"/>
    <mergeCell ref="J74:J75"/>
    <mergeCell ref="J76:J77"/>
    <mergeCell ref="J78:J79"/>
    <mergeCell ref="J80:J81"/>
    <mergeCell ref="J82:J83"/>
    <mergeCell ref="J84:J85"/>
    <mergeCell ref="E53:E54"/>
    <mergeCell ref="E55:E56"/>
    <mergeCell ref="E57:E58"/>
    <mergeCell ref="E59:E60"/>
    <mergeCell ref="E61:E62"/>
    <mergeCell ref="D49:D50"/>
    <mergeCell ref="D51:D52"/>
    <mergeCell ref="D53:D54"/>
    <mergeCell ref="D68:D69"/>
    <mergeCell ref="D70:D71"/>
    <mergeCell ref="D72:D73"/>
    <mergeCell ref="D74:D75"/>
    <mergeCell ref="D76:D77"/>
    <mergeCell ref="D78:D79"/>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C74:C75"/>
    <mergeCell ref="C76:C77"/>
    <mergeCell ref="C78:C79"/>
    <mergeCell ref="C80:C81"/>
    <mergeCell ref="C82:C83"/>
    <mergeCell ref="C84:C85"/>
    <mergeCell ref="C86:C87"/>
    <mergeCell ref="C88:C89"/>
    <mergeCell ref="C90:C91"/>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88:I88"/>
    <mergeCell ref="F90:I90"/>
    <mergeCell ref="F92:I92"/>
    <mergeCell ref="F94:I94"/>
    <mergeCell ref="F68:I68"/>
    <mergeCell ref="F70:I70"/>
    <mergeCell ref="F72:I72"/>
    <mergeCell ref="F74:I74"/>
    <mergeCell ref="F76:I76"/>
    <mergeCell ref="F78:I78"/>
    <mergeCell ref="F80:I80"/>
    <mergeCell ref="F82:I82"/>
    <mergeCell ref="F84:I84"/>
    <mergeCell ref="C61:C62"/>
    <mergeCell ref="C63:C64"/>
    <mergeCell ref="C66:C67"/>
    <mergeCell ref="C68:C69"/>
    <mergeCell ref="C70:C71"/>
    <mergeCell ref="C72:C73"/>
    <mergeCell ref="F47:I47"/>
    <mergeCell ref="F49:I49"/>
    <mergeCell ref="F51:I51"/>
    <mergeCell ref="F53:I53"/>
    <mergeCell ref="F55:I55"/>
    <mergeCell ref="F57:I57"/>
    <mergeCell ref="F59:I59"/>
    <mergeCell ref="F61:I61"/>
    <mergeCell ref="F63:I63"/>
    <mergeCell ref="F29:I29"/>
    <mergeCell ref="F31:I31"/>
    <mergeCell ref="F33:I33"/>
    <mergeCell ref="F35:I35"/>
    <mergeCell ref="F37:I37"/>
    <mergeCell ref="F39:I39"/>
    <mergeCell ref="F41:I41"/>
    <mergeCell ref="F43:I43"/>
    <mergeCell ref="F45:I45"/>
    <mergeCell ref="C109:C110"/>
    <mergeCell ref="D109:D110"/>
    <mergeCell ref="F109:I109"/>
    <mergeCell ref="J109:J110"/>
    <mergeCell ref="C111:C112"/>
    <mergeCell ref="D111:D112"/>
    <mergeCell ref="F111:I111"/>
    <mergeCell ref="J111:J112"/>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s>
  <conditionalFormatting sqref="J2">
    <cfRule type="containsText" dxfId="39" priority="1" operator="containsText" text="Controlla ">
      <formula>NOT(ISERROR(SEARCH("Controlla ",J2)))</formula>
    </cfRule>
    <cfRule type="containsText" dxfId="38" priority="2" operator="containsText" text="OK">
      <formula>NOT(ISERROR(SEARCH("OK",J2)))</formula>
    </cfRule>
  </conditionalFormatting>
  <conditionalFormatting sqref="J4">
    <cfRule type="containsText" dxfId="37" priority="3" operator="containsText" text="Controlla ">
      <formula>NOT(ISERROR(SEARCH("Controlla ",J4)))</formula>
    </cfRule>
    <cfRule type="containsText" dxfId="36" priority="4" operator="containsText" text="OK">
      <formula>NOT(ISERROR(SEARCH("OK",J4)))</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88"/>
  <sheetViews>
    <sheetView zoomScale="70" zoomScaleNormal="70" workbookViewId="0">
      <selection activeCell="E11" sqref="E11:I11"/>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95.7109375" style="1" customWidth="1"/>
    <col min="11" max="16384" width="14.42578125" style="1"/>
  </cols>
  <sheetData>
    <row r="1" spans="2:10" ht="38.25" customHeight="1" thickTop="1">
      <c r="B1" s="2"/>
      <c r="C1" s="2"/>
      <c r="D1" s="3" t="s">
        <v>0</v>
      </c>
      <c r="E1" s="10" t="s">
        <v>1</v>
      </c>
      <c r="F1" s="234" t="s">
        <v>2</v>
      </c>
      <c r="G1" s="234"/>
      <c r="H1" s="234"/>
      <c r="I1" s="234"/>
      <c r="J1" s="17" t="s">
        <v>3</v>
      </c>
    </row>
    <row r="2" spans="2:10" ht="12.75">
      <c r="B2" s="2"/>
      <c r="C2" s="2"/>
      <c r="D2" s="4">
        <f>COUNTIF(E14:E49,"SI")</f>
        <v>18</v>
      </c>
      <c r="E2" s="11">
        <f>COUNTIF(E14:E49,"NA")</f>
        <v>0</v>
      </c>
      <c r="F2" s="177">
        <f>COUNTIF(F14:I49,"NO")</f>
        <v>0</v>
      </c>
      <c r="G2" s="177"/>
      <c r="H2" s="177"/>
      <c r="I2" s="177"/>
      <c r="J2" s="18" t="str">
        <f>IF((D2+E2+F2)=C48,"OK","Controlla se hai cancellato tutte le voci che non servono e se hai dato tutte le risposte")</f>
        <v>OK</v>
      </c>
    </row>
    <row r="3" spans="2:10" ht="15.75" customHeight="1">
      <c r="D3" s="5"/>
      <c r="F3" s="12">
        <v>0.1</v>
      </c>
      <c r="G3" s="12">
        <v>0.3</v>
      </c>
      <c r="H3" s="12">
        <v>0.5</v>
      </c>
      <c r="I3" s="12">
        <v>0.7</v>
      </c>
      <c r="J3" s="19" t="s">
        <v>4</v>
      </c>
    </row>
    <row r="4" spans="2:10" ht="15.75" customHeight="1" thickBot="1">
      <c r="D4" s="6"/>
      <c r="E4" s="13"/>
      <c r="F4" s="14">
        <f>COUNTIF(F14:I49,F3)</f>
        <v>0</v>
      </c>
      <c r="G4" s="14">
        <f>COUNTIF(F14:I49,G3)</f>
        <v>0</v>
      </c>
      <c r="H4" s="14">
        <f>COUNTIF(F14:I49,H3)</f>
        <v>0</v>
      </c>
      <c r="I4" s="13">
        <f>COUNTIF(F14:I49,I3)</f>
        <v>0</v>
      </c>
      <c r="J4" s="18" t="str">
        <f>_xlfn.SINGLE(IF((F4+G4+H4+I4)=(F2),"OK","Controlla se hai cancellato tutte le voci che non servono"))</f>
        <v>OK</v>
      </c>
    </row>
    <row r="6" spans="2:10" ht="50.25" customHeight="1">
      <c r="D6" s="99" t="s">
        <v>5</v>
      </c>
      <c r="E6" s="99"/>
      <c r="F6" s="99"/>
      <c r="G6" s="99"/>
      <c r="H6" s="99"/>
      <c r="I6" s="99"/>
    </row>
    <row r="8" spans="2:10" ht="20.25">
      <c r="D8" s="7" t="s">
        <v>249</v>
      </c>
      <c r="J8" s="82"/>
    </row>
    <row r="9" spans="2:10" ht="12.75">
      <c r="B9" s="2"/>
      <c r="C9" s="2"/>
      <c r="D9" s="2"/>
      <c r="E9" s="2"/>
      <c r="F9" s="2"/>
      <c r="G9" s="2"/>
      <c r="H9" s="2"/>
      <c r="I9" s="2"/>
      <c r="J9" s="2"/>
    </row>
    <row r="10" spans="2:10" thickBot="1">
      <c r="B10" s="2"/>
      <c r="C10" s="264" t="s">
        <v>7</v>
      </c>
      <c r="D10" s="264"/>
      <c r="E10" s="102" t="s">
        <v>8</v>
      </c>
      <c r="F10" s="275"/>
      <c r="G10" s="275"/>
      <c r="H10" s="275"/>
      <c r="I10" s="276"/>
      <c r="J10" s="49" t="s">
        <v>9</v>
      </c>
    </row>
    <row r="11" spans="2:10" ht="13.5" customHeight="1" thickTop="1" thickBot="1">
      <c r="B11" s="2"/>
      <c r="C11" s="180" t="s">
        <v>227</v>
      </c>
      <c r="D11" s="180"/>
      <c r="E11" s="265" t="s">
        <v>250</v>
      </c>
      <c r="F11" s="181"/>
      <c r="G11" s="181"/>
      <c r="H11" s="181"/>
      <c r="I11" s="181"/>
      <c r="J11" s="20"/>
    </row>
    <row r="12" spans="2:10" ht="13.5" thickTop="1">
      <c r="B12" s="2"/>
      <c r="C12" s="8"/>
      <c r="D12" s="8" t="s">
        <v>229</v>
      </c>
      <c r="E12" s="183"/>
      <c r="F12" s="183"/>
      <c r="G12" s="183"/>
      <c r="H12" s="183"/>
      <c r="I12" s="183"/>
      <c r="J12" s="21"/>
    </row>
    <row r="13" spans="2:10" ht="15">
      <c r="B13" s="2"/>
      <c r="C13" s="9" t="s">
        <v>12</v>
      </c>
      <c r="D13" s="9" t="s">
        <v>13</v>
      </c>
      <c r="E13" s="254" t="s">
        <v>14</v>
      </c>
      <c r="F13" s="254"/>
      <c r="G13" s="254"/>
      <c r="H13" s="254"/>
      <c r="I13" s="254"/>
      <c r="J13" s="9" t="s">
        <v>15</v>
      </c>
    </row>
    <row r="14" spans="2:10" ht="12.75">
      <c r="B14" s="2"/>
      <c r="C14" s="172">
        <v>1</v>
      </c>
      <c r="D14" s="191" t="s">
        <v>251</v>
      </c>
      <c r="E14" s="195" t="s">
        <v>18</v>
      </c>
      <c r="F14" s="188"/>
      <c r="G14" s="188"/>
      <c r="H14" s="188"/>
      <c r="I14" s="188"/>
      <c r="J14" s="172"/>
    </row>
    <row r="15" spans="2:10" ht="90.6" customHeight="1">
      <c r="B15" s="2"/>
      <c r="C15" s="172"/>
      <c r="D15" s="191"/>
      <c r="E15" s="173"/>
      <c r="F15" s="15"/>
      <c r="G15" s="15"/>
      <c r="H15" s="15"/>
      <c r="I15" s="15"/>
      <c r="J15" s="172"/>
    </row>
    <row r="16" spans="2:10" ht="12" customHeight="1">
      <c r="B16" s="2"/>
      <c r="C16" s="172">
        <f>C14+1</f>
        <v>2</v>
      </c>
      <c r="D16" s="191" t="s">
        <v>252</v>
      </c>
      <c r="E16" s="191" t="s">
        <v>18</v>
      </c>
      <c r="F16" s="185"/>
      <c r="G16" s="185"/>
      <c r="H16" s="185"/>
      <c r="I16" s="185"/>
      <c r="J16" s="172"/>
    </row>
    <row r="17" spans="2:10" ht="50.25" customHeight="1">
      <c r="B17" s="2"/>
      <c r="C17" s="172"/>
      <c r="D17" s="191"/>
      <c r="E17" s="196"/>
      <c r="F17" s="16"/>
      <c r="G17" s="16"/>
      <c r="H17" s="16"/>
      <c r="I17" s="16"/>
      <c r="J17" s="172"/>
    </row>
    <row r="18" spans="2:10" ht="12.6" customHeight="1">
      <c r="B18" s="2"/>
      <c r="C18" s="172">
        <f t="shared" ref="C18" si="0">C16+1</f>
        <v>3</v>
      </c>
      <c r="D18" s="191" t="s">
        <v>253</v>
      </c>
      <c r="E18" s="191" t="s">
        <v>18</v>
      </c>
      <c r="F18" s="185"/>
      <c r="G18" s="185"/>
      <c r="H18" s="185"/>
      <c r="I18" s="185"/>
      <c r="J18" s="172"/>
    </row>
    <row r="19" spans="2:10" ht="33.6" customHeight="1">
      <c r="B19" s="2"/>
      <c r="C19" s="172"/>
      <c r="D19" s="191"/>
      <c r="E19" s="196"/>
      <c r="F19" s="16"/>
      <c r="G19" s="16"/>
      <c r="H19" s="16"/>
      <c r="I19" s="16"/>
      <c r="J19" s="172"/>
    </row>
    <row r="20" spans="2:10" ht="13.9" customHeight="1">
      <c r="B20" s="2"/>
      <c r="C20" s="172">
        <f t="shared" ref="C20" si="1">C18+1</f>
        <v>4</v>
      </c>
      <c r="D20" s="191" t="s">
        <v>254</v>
      </c>
      <c r="E20" s="191" t="s">
        <v>18</v>
      </c>
      <c r="F20" s="185"/>
      <c r="G20" s="185"/>
      <c r="H20" s="185"/>
      <c r="I20" s="185"/>
      <c r="J20" s="172"/>
    </row>
    <row r="21" spans="2:10" ht="37.15" customHeight="1">
      <c r="B21" s="2"/>
      <c r="C21" s="172"/>
      <c r="D21" s="191"/>
      <c r="E21" s="196"/>
      <c r="F21" s="16"/>
      <c r="G21" s="16"/>
      <c r="H21" s="16"/>
      <c r="I21" s="16"/>
      <c r="J21" s="172"/>
    </row>
    <row r="22" spans="2:10" ht="15" customHeight="1">
      <c r="B22" s="2"/>
      <c r="C22" s="172">
        <f t="shared" ref="C22" si="2">C20+1</f>
        <v>5</v>
      </c>
      <c r="D22" s="191" t="s">
        <v>234</v>
      </c>
      <c r="E22" s="191" t="s">
        <v>18</v>
      </c>
      <c r="F22" s="185"/>
      <c r="G22" s="185"/>
      <c r="H22" s="185"/>
      <c r="I22" s="185"/>
      <c r="J22" s="172"/>
    </row>
    <row r="23" spans="2:10" s="62" customFormat="1" ht="27" customHeight="1">
      <c r="B23" s="63"/>
      <c r="C23" s="172"/>
      <c r="D23" s="215"/>
      <c r="E23" s="196"/>
      <c r="F23" s="16"/>
      <c r="G23" s="16"/>
      <c r="H23" s="16"/>
      <c r="I23" s="16"/>
      <c r="J23" s="215"/>
    </row>
    <row r="24" spans="2:10" ht="14.45" customHeight="1">
      <c r="C24" s="172">
        <f t="shared" ref="C24" si="3">C22+1</f>
        <v>6</v>
      </c>
      <c r="D24" s="191" t="s">
        <v>235</v>
      </c>
      <c r="E24" s="191" t="s">
        <v>18</v>
      </c>
      <c r="F24" s="185"/>
      <c r="G24" s="185"/>
      <c r="H24" s="185"/>
      <c r="I24" s="185"/>
      <c r="J24" s="172"/>
    </row>
    <row r="25" spans="2:10" s="62" customFormat="1" ht="25.9" customHeight="1">
      <c r="B25" s="63"/>
      <c r="C25" s="172"/>
      <c r="D25" s="215"/>
      <c r="E25" s="196"/>
      <c r="F25" s="16"/>
      <c r="G25" s="16"/>
      <c r="H25" s="16"/>
      <c r="I25" s="16"/>
      <c r="J25" s="266"/>
    </row>
    <row r="26" spans="2:10" ht="13.15" customHeight="1">
      <c r="B26" s="2"/>
      <c r="C26" s="172">
        <f t="shared" ref="C26" si="4">C24+1</f>
        <v>7</v>
      </c>
      <c r="D26" s="191" t="s">
        <v>236</v>
      </c>
      <c r="E26" s="191" t="s">
        <v>18</v>
      </c>
      <c r="F26" s="185"/>
      <c r="G26" s="186"/>
      <c r="H26" s="186"/>
      <c r="I26" s="187"/>
      <c r="J26" s="172"/>
    </row>
    <row r="27" spans="2:10" ht="36.6" customHeight="1">
      <c r="B27" s="2"/>
      <c r="C27" s="172"/>
      <c r="D27" s="173"/>
      <c r="E27" s="196"/>
      <c r="F27" s="16"/>
      <c r="G27" s="16"/>
      <c r="H27" s="16"/>
      <c r="I27" s="16"/>
      <c r="J27" s="263"/>
    </row>
    <row r="28" spans="2:10" ht="17.45" customHeight="1">
      <c r="B28" s="2"/>
      <c r="C28" s="172">
        <f t="shared" ref="C28" si="5">C26+1</f>
        <v>8</v>
      </c>
      <c r="D28" s="191" t="s">
        <v>237</v>
      </c>
      <c r="E28" s="191" t="s">
        <v>18</v>
      </c>
      <c r="F28" s="185"/>
      <c r="G28" s="186"/>
      <c r="H28" s="186"/>
      <c r="I28" s="187"/>
      <c r="J28" s="172"/>
    </row>
    <row r="29" spans="2:10" ht="24.6" customHeight="1">
      <c r="B29" s="2"/>
      <c r="C29" s="172"/>
      <c r="D29" s="173"/>
      <c r="E29" s="196"/>
      <c r="F29" s="16"/>
      <c r="G29" s="16"/>
      <c r="H29" s="16"/>
      <c r="I29" s="16"/>
      <c r="J29" s="263"/>
    </row>
    <row r="30" spans="2:10" ht="13.9" customHeight="1">
      <c r="B30" s="2"/>
      <c r="C30" s="172">
        <f t="shared" ref="C30" si="6">C28+1</f>
        <v>9</v>
      </c>
      <c r="D30" s="191" t="s">
        <v>238</v>
      </c>
      <c r="E30" s="191" t="s">
        <v>18</v>
      </c>
      <c r="F30" s="185"/>
      <c r="G30" s="186"/>
      <c r="H30" s="186"/>
      <c r="I30" s="187"/>
      <c r="J30" s="172"/>
    </row>
    <row r="31" spans="2:10" ht="28.15" customHeight="1">
      <c r="B31" s="2"/>
      <c r="C31" s="172"/>
      <c r="D31" s="173"/>
      <c r="E31" s="196"/>
      <c r="F31" s="16"/>
      <c r="G31" s="16"/>
      <c r="H31" s="16"/>
      <c r="I31" s="16"/>
      <c r="J31" s="263"/>
    </row>
    <row r="32" spans="2:10" ht="13.9" customHeight="1">
      <c r="B32" s="2"/>
      <c r="C32" s="172">
        <f t="shared" ref="C32" si="7">C30+1</f>
        <v>10</v>
      </c>
      <c r="D32" s="191" t="s">
        <v>239</v>
      </c>
      <c r="E32" s="191" t="s">
        <v>18</v>
      </c>
      <c r="F32" s="185"/>
      <c r="G32" s="186"/>
      <c r="H32" s="186"/>
      <c r="I32" s="187"/>
      <c r="J32" s="172"/>
    </row>
    <row r="33" spans="2:10" ht="30.6" customHeight="1">
      <c r="B33" s="2"/>
      <c r="C33" s="172"/>
      <c r="D33" s="173"/>
      <c r="E33" s="196"/>
      <c r="F33" s="16"/>
      <c r="G33" s="16"/>
      <c r="H33" s="16"/>
      <c r="I33" s="16"/>
      <c r="J33" s="263"/>
    </row>
    <row r="34" spans="2:10" ht="15" customHeight="1">
      <c r="B34" s="2"/>
      <c r="C34" s="172">
        <f t="shared" ref="C34" si="8">C32+1</f>
        <v>11</v>
      </c>
      <c r="D34" s="191" t="s">
        <v>240</v>
      </c>
      <c r="E34" s="191" t="s">
        <v>18</v>
      </c>
      <c r="F34" s="185"/>
      <c r="G34" s="186"/>
      <c r="H34" s="186"/>
      <c r="I34" s="187"/>
      <c r="J34" s="172"/>
    </row>
    <row r="35" spans="2:10" ht="30" customHeight="1">
      <c r="B35" s="2"/>
      <c r="C35" s="172"/>
      <c r="D35" s="173"/>
      <c r="E35" s="196"/>
      <c r="F35" s="16"/>
      <c r="G35" s="16"/>
      <c r="H35" s="16"/>
      <c r="I35" s="16"/>
      <c r="J35" s="263"/>
    </row>
    <row r="36" spans="2:10" ht="16.149999999999999" customHeight="1">
      <c r="B36" s="2"/>
      <c r="C36" s="172">
        <f t="shared" ref="C36" si="9">C34+1</f>
        <v>12</v>
      </c>
      <c r="D36" s="191" t="s">
        <v>241</v>
      </c>
      <c r="E36" s="191" t="s">
        <v>18</v>
      </c>
      <c r="F36" s="185"/>
      <c r="G36" s="186"/>
      <c r="H36" s="186"/>
      <c r="I36" s="187"/>
      <c r="J36" s="172"/>
    </row>
    <row r="37" spans="2:10" ht="35.450000000000003" customHeight="1">
      <c r="B37" s="2"/>
      <c r="C37" s="172"/>
      <c r="D37" s="173"/>
      <c r="E37" s="196"/>
      <c r="F37" s="16"/>
      <c r="G37" s="16"/>
      <c r="H37" s="16"/>
      <c r="I37" s="16"/>
      <c r="J37" s="263"/>
    </row>
    <row r="38" spans="2:10" ht="15.6" customHeight="1">
      <c r="B38" s="2"/>
      <c r="C38" s="172">
        <f t="shared" ref="C38" si="10">C36+1</f>
        <v>13</v>
      </c>
      <c r="D38" s="191" t="s">
        <v>242</v>
      </c>
      <c r="E38" s="191" t="s">
        <v>18</v>
      </c>
      <c r="F38" s="185"/>
      <c r="G38" s="186"/>
      <c r="H38" s="186"/>
      <c r="I38" s="187"/>
      <c r="J38" s="172"/>
    </row>
    <row r="39" spans="2:10" ht="36" customHeight="1">
      <c r="B39" s="2"/>
      <c r="C39" s="172"/>
      <c r="D39" s="173"/>
      <c r="E39" s="196"/>
      <c r="F39" s="16"/>
      <c r="G39" s="16"/>
      <c r="H39" s="16"/>
      <c r="I39" s="16"/>
      <c r="J39" s="263"/>
    </row>
    <row r="40" spans="2:10" ht="13.9" customHeight="1">
      <c r="B40" s="2"/>
      <c r="C40" s="172">
        <f t="shared" ref="C40" si="11">C38+1</f>
        <v>14</v>
      </c>
      <c r="D40" s="191" t="s">
        <v>243</v>
      </c>
      <c r="E40" s="191" t="s">
        <v>18</v>
      </c>
      <c r="F40" s="185"/>
      <c r="G40" s="186"/>
      <c r="H40" s="186"/>
      <c r="I40" s="187"/>
      <c r="J40" s="172"/>
    </row>
    <row r="41" spans="2:10" ht="34.15" customHeight="1">
      <c r="C41" s="172"/>
      <c r="D41" s="173"/>
      <c r="E41" s="196"/>
      <c r="F41" s="16"/>
      <c r="G41" s="16"/>
      <c r="H41" s="16"/>
      <c r="I41" s="16"/>
      <c r="J41" s="263"/>
    </row>
    <row r="42" spans="2:10" ht="13.15" customHeight="1">
      <c r="C42" s="172">
        <f t="shared" ref="C42" si="12">C40+1</f>
        <v>15</v>
      </c>
      <c r="D42" s="191" t="s">
        <v>244</v>
      </c>
      <c r="E42" s="191" t="s">
        <v>18</v>
      </c>
      <c r="F42" s="185"/>
      <c r="G42" s="186"/>
      <c r="H42" s="186"/>
      <c r="I42" s="187"/>
      <c r="J42" s="172"/>
    </row>
    <row r="43" spans="2:10" ht="28.9" customHeight="1">
      <c r="C43" s="172"/>
      <c r="D43" s="173"/>
      <c r="E43" s="196"/>
      <c r="F43" s="16"/>
      <c r="G43" s="16"/>
      <c r="H43" s="16"/>
      <c r="I43" s="16"/>
      <c r="J43" s="263"/>
    </row>
    <row r="44" spans="2:10" ht="12" customHeight="1">
      <c r="C44" s="172">
        <f t="shared" ref="C44" si="13">C42+1</f>
        <v>16</v>
      </c>
      <c r="D44" s="191" t="s">
        <v>245</v>
      </c>
      <c r="E44" s="191" t="s">
        <v>18</v>
      </c>
      <c r="F44" s="185"/>
      <c r="G44" s="186"/>
      <c r="H44" s="186"/>
      <c r="I44" s="187"/>
      <c r="J44" s="172"/>
    </row>
    <row r="45" spans="2:10" ht="36.6" customHeight="1">
      <c r="C45" s="172"/>
      <c r="D45" s="173"/>
      <c r="E45" s="196"/>
      <c r="F45" s="16"/>
      <c r="G45" s="16"/>
      <c r="H45" s="16"/>
      <c r="I45" s="16"/>
      <c r="J45" s="263"/>
    </row>
    <row r="46" spans="2:10" ht="13.15" customHeight="1">
      <c r="C46" s="172">
        <f t="shared" ref="C46" si="14">C44+1</f>
        <v>17</v>
      </c>
      <c r="D46" s="191" t="s">
        <v>246</v>
      </c>
      <c r="E46" s="191" t="s">
        <v>18</v>
      </c>
      <c r="F46" s="185"/>
      <c r="G46" s="186"/>
      <c r="H46" s="186"/>
      <c r="I46" s="187"/>
      <c r="J46" s="172"/>
    </row>
    <row r="47" spans="2:10" ht="30.6" customHeight="1">
      <c r="C47" s="172"/>
      <c r="D47" s="173"/>
      <c r="E47" s="196"/>
      <c r="F47" s="16"/>
      <c r="G47" s="16"/>
      <c r="H47" s="16"/>
      <c r="I47" s="16"/>
      <c r="J47" s="263"/>
    </row>
    <row r="48" spans="2:10" ht="14.45" customHeight="1">
      <c r="C48" s="269">
        <f t="shared" ref="C48" si="15">C46+1</f>
        <v>18</v>
      </c>
      <c r="D48" s="267" t="s">
        <v>247</v>
      </c>
      <c r="E48" s="191" t="s">
        <v>18</v>
      </c>
      <c r="F48" s="185"/>
      <c r="G48" s="186"/>
      <c r="H48" s="186"/>
      <c r="I48" s="187"/>
      <c r="J48" s="172"/>
    </row>
    <row r="49" spans="3:10" ht="28.9" customHeight="1">
      <c r="C49" s="269"/>
      <c r="D49" s="268"/>
      <c r="E49" s="196"/>
      <c r="F49" s="16"/>
      <c r="G49" s="16"/>
      <c r="H49" s="16"/>
      <c r="I49" s="16"/>
      <c r="J49" s="263"/>
    </row>
    <row r="50" spans="3:10" ht="14.45" customHeight="1"/>
    <row r="51" spans="3:10" ht="62.45" customHeight="1"/>
    <row r="52" spans="3:10" ht="22.9" customHeight="1"/>
    <row r="54" spans="3:10" ht="34.9" customHeight="1"/>
    <row r="55" spans="3:10" ht="16.149999999999999" customHeight="1"/>
    <row r="57" spans="3:10" ht="21.6" customHeight="1"/>
    <row r="59" spans="3:10" ht="21" customHeight="1"/>
    <row r="61" spans="3:10" ht="24.6" customHeight="1"/>
    <row r="63" spans="3:10" ht="25.15" customHeight="1"/>
    <row r="65" ht="27" customHeight="1"/>
    <row r="67" ht="27" customHeight="1"/>
    <row r="69" ht="30" customHeight="1"/>
    <row r="73" ht="24.6" customHeight="1"/>
    <row r="75" ht="24.6" customHeight="1"/>
    <row r="77" ht="32.450000000000003" customHeight="1"/>
    <row r="79" ht="33" customHeight="1"/>
    <row r="80" ht="33" customHeight="1"/>
    <row r="81" ht="15.6" customHeight="1"/>
    <row r="84" ht="40.15" customHeight="1"/>
    <row r="86" ht="40.9" customHeight="1"/>
    <row r="88" ht="31.9" customHeight="1"/>
  </sheetData>
  <mergeCells count="99">
    <mergeCell ref="E36:E37"/>
    <mergeCell ref="E38:E39"/>
    <mergeCell ref="E40:E41"/>
    <mergeCell ref="E42:E43"/>
    <mergeCell ref="E44:E45"/>
    <mergeCell ref="E26:E27"/>
    <mergeCell ref="E28:E29"/>
    <mergeCell ref="E30:E31"/>
    <mergeCell ref="E32:E33"/>
    <mergeCell ref="E34:E35"/>
    <mergeCell ref="J48:J49"/>
    <mergeCell ref="J36:J37"/>
    <mergeCell ref="J26:J27"/>
    <mergeCell ref="J28:J29"/>
    <mergeCell ref="J30:J31"/>
    <mergeCell ref="J32:J33"/>
    <mergeCell ref="J34:J35"/>
    <mergeCell ref="J38:J39"/>
    <mergeCell ref="J40:J41"/>
    <mergeCell ref="J42:J43"/>
    <mergeCell ref="J44:J45"/>
    <mergeCell ref="J46:J47"/>
    <mergeCell ref="C48:C49"/>
    <mergeCell ref="C40:C41"/>
    <mergeCell ref="C42:C43"/>
    <mergeCell ref="C44:C45"/>
    <mergeCell ref="C46:C47"/>
    <mergeCell ref="F44:I44"/>
    <mergeCell ref="F46:I46"/>
    <mergeCell ref="D44:D45"/>
    <mergeCell ref="D46:D47"/>
    <mergeCell ref="F48:I48"/>
    <mergeCell ref="D48:D49"/>
    <mergeCell ref="E46:E47"/>
    <mergeCell ref="E48:E49"/>
    <mergeCell ref="C38:C39"/>
    <mergeCell ref="D22:D23"/>
    <mergeCell ref="D30:D31"/>
    <mergeCell ref="D32:D33"/>
    <mergeCell ref="D34:D35"/>
    <mergeCell ref="D36:D37"/>
    <mergeCell ref="D26:D27"/>
    <mergeCell ref="D28:D29"/>
    <mergeCell ref="C26:C27"/>
    <mergeCell ref="C28:C29"/>
    <mergeCell ref="C30:C31"/>
    <mergeCell ref="C32:C33"/>
    <mergeCell ref="C34:C35"/>
    <mergeCell ref="C36:C37"/>
    <mergeCell ref="C16:C17"/>
    <mergeCell ref="C18:C19"/>
    <mergeCell ref="C20:C21"/>
    <mergeCell ref="C24:C25"/>
    <mergeCell ref="C22:C23"/>
    <mergeCell ref="D16:D17"/>
    <mergeCell ref="D18:D19"/>
    <mergeCell ref="D20:D21"/>
    <mergeCell ref="D24:D25"/>
    <mergeCell ref="J14:J15"/>
    <mergeCell ref="J16:J17"/>
    <mergeCell ref="J18:J19"/>
    <mergeCell ref="J20:J21"/>
    <mergeCell ref="J24:J25"/>
    <mergeCell ref="J22:J23"/>
    <mergeCell ref="E14:E15"/>
    <mergeCell ref="E16:E17"/>
    <mergeCell ref="E18:E19"/>
    <mergeCell ref="E20:E21"/>
    <mergeCell ref="E22:E23"/>
    <mergeCell ref="E24:E25"/>
    <mergeCell ref="F38:I38"/>
    <mergeCell ref="F40:I40"/>
    <mergeCell ref="F42:I42"/>
    <mergeCell ref="D38:D39"/>
    <mergeCell ref="D40:D41"/>
    <mergeCell ref="D42:D43"/>
    <mergeCell ref="F34:I34"/>
    <mergeCell ref="F36:I36"/>
    <mergeCell ref="F16:I16"/>
    <mergeCell ref="F18:I18"/>
    <mergeCell ref="F20:I20"/>
    <mergeCell ref="F22:I22"/>
    <mergeCell ref="F24:I24"/>
    <mergeCell ref="F26:I26"/>
    <mergeCell ref="F28:I28"/>
    <mergeCell ref="F30:I30"/>
    <mergeCell ref="F32:I32"/>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9"/>
  <sheetViews>
    <sheetView topLeftCell="B22" zoomScaleNormal="100" workbookViewId="0">
      <selection activeCell="J7" sqref="J7"/>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31"/>
      <c r="C1" s="31"/>
      <c r="D1" s="32" t="s">
        <v>0</v>
      </c>
      <c r="E1" s="39" t="s">
        <v>1</v>
      </c>
      <c r="F1" s="93" t="s">
        <v>2</v>
      </c>
      <c r="G1" s="94"/>
      <c r="H1" s="94"/>
      <c r="I1" s="95"/>
      <c r="J1" s="45" t="s">
        <v>3</v>
      </c>
    </row>
    <row r="2" spans="2:10" ht="12.75">
      <c r="B2" s="31"/>
      <c r="C2" s="31"/>
      <c r="D2" s="33">
        <f>COUNTIF(E14:E29,"SI")</f>
        <v>7</v>
      </c>
      <c r="E2" s="40">
        <f>COUNTIF(E14:E29,"NA")</f>
        <v>0</v>
      </c>
      <c r="F2" s="96">
        <f>COUNTIF(F14:I29,"NO")</f>
        <v>1</v>
      </c>
      <c r="G2" s="97"/>
      <c r="H2" s="97"/>
      <c r="I2" s="98"/>
      <c r="J2" s="46" t="str">
        <f>IF((D2+E2+F2)=C28,"OK","Controlla se hai cancellato tutte le voci che non servono e se hai dato tutte le risposte")</f>
        <v>OK</v>
      </c>
    </row>
    <row r="3" spans="2:10" ht="15.75" customHeight="1">
      <c r="D3" s="34"/>
      <c r="F3" s="41">
        <v>0.1</v>
      </c>
      <c r="G3" s="41">
        <v>0.3</v>
      </c>
      <c r="H3" s="41">
        <v>0.5</v>
      </c>
      <c r="I3" s="41">
        <v>0.7</v>
      </c>
      <c r="J3" s="47" t="s">
        <v>4</v>
      </c>
    </row>
    <row r="4" spans="2:10" ht="15.75" customHeight="1">
      <c r="D4" s="35"/>
      <c r="E4" s="42"/>
      <c r="F4" s="43">
        <f>COUNTIF(F14:I29,F3)</f>
        <v>0</v>
      </c>
      <c r="G4" s="43">
        <f>COUNTIF(F14:I29,G3)</f>
        <v>0</v>
      </c>
      <c r="H4" s="43">
        <f>COUNTIF(F14:I29,H3)</f>
        <v>0</v>
      </c>
      <c r="I4" s="42">
        <f>COUNTIF(F14:I29,I3)</f>
        <v>1</v>
      </c>
      <c r="J4" s="46" t="str">
        <f>_xlfn.SINGLE(IF((F4+G4+H4+I4)=(F2),"OK","Controlla se hai cancellato tutte le voci che non servono"))</f>
        <v>OK</v>
      </c>
    </row>
    <row r="6" spans="2:10" ht="50.25" customHeight="1">
      <c r="D6" s="99" t="s">
        <v>5</v>
      </c>
      <c r="E6" s="100"/>
      <c r="F6" s="100"/>
      <c r="G6" s="100"/>
      <c r="H6" s="100"/>
      <c r="I6" s="100"/>
    </row>
    <row r="8" spans="2:10" ht="20.25">
      <c r="D8" s="36" t="s">
        <v>68</v>
      </c>
    </row>
    <row r="9" spans="2:10" ht="12.75">
      <c r="B9" s="31"/>
      <c r="C9" s="31"/>
      <c r="D9" s="31"/>
      <c r="E9" s="31"/>
      <c r="F9" s="31"/>
      <c r="G9" s="31"/>
      <c r="H9" s="31"/>
      <c r="I9" s="31"/>
      <c r="J9" s="31"/>
    </row>
    <row r="10" spans="2:10" ht="26.25" customHeight="1">
      <c r="B10" s="31"/>
      <c r="C10" s="143" t="s">
        <v>7</v>
      </c>
      <c r="D10" s="144"/>
      <c r="E10" s="102" t="s">
        <v>8</v>
      </c>
      <c r="F10" s="275"/>
      <c r="G10" s="275"/>
      <c r="H10" s="275"/>
      <c r="I10" s="276"/>
      <c r="J10" s="49" t="s">
        <v>9</v>
      </c>
    </row>
    <row r="11" spans="2:10" ht="21" customHeight="1">
      <c r="B11" s="31"/>
      <c r="C11" s="103" t="s">
        <v>69</v>
      </c>
      <c r="D11" s="103"/>
      <c r="E11" s="145" t="s">
        <v>70</v>
      </c>
      <c r="F11" s="104"/>
      <c r="G11" s="104"/>
      <c r="H11" s="104"/>
      <c r="I11" s="104"/>
      <c r="J11" s="48"/>
    </row>
    <row r="12" spans="2:10" ht="27" customHeight="1">
      <c r="B12" s="31"/>
      <c r="C12" s="37"/>
      <c r="D12" s="37" t="s">
        <v>71</v>
      </c>
      <c r="E12" s="105"/>
      <c r="F12" s="273"/>
      <c r="G12" s="273"/>
      <c r="H12" s="273"/>
      <c r="I12" s="273"/>
      <c r="J12" s="50"/>
    </row>
    <row r="13" spans="2:10" ht="30">
      <c r="B13" s="31"/>
      <c r="C13" s="38" t="s">
        <v>12</v>
      </c>
      <c r="D13" s="38" t="s">
        <v>13</v>
      </c>
      <c r="E13" s="106" t="s">
        <v>14</v>
      </c>
      <c r="F13" s="274"/>
      <c r="G13" s="274"/>
      <c r="H13" s="274"/>
      <c r="I13" s="270"/>
      <c r="J13" s="38" t="s">
        <v>15</v>
      </c>
    </row>
    <row r="14" spans="2:10" ht="30.6" customHeight="1">
      <c r="B14" s="31"/>
      <c r="C14" s="91">
        <v>1</v>
      </c>
      <c r="D14" s="120" t="s">
        <v>72</v>
      </c>
      <c r="E14" s="134" t="s">
        <v>18</v>
      </c>
      <c r="F14" s="110"/>
      <c r="G14" s="111"/>
      <c r="H14" s="111"/>
      <c r="I14" s="112"/>
      <c r="J14" s="91"/>
    </row>
    <row r="15" spans="2:10" ht="62.25" customHeight="1">
      <c r="C15" s="118"/>
      <c r="D15" s="121"/>
      <c r="E15" s="118"/>
      <c r="F15" s="26"/>
      <c r="G15" s="26"/>
      <c r="H15" s="26"/>
      <c r="I15" s="26"/>
      <c r="J15" s="118"/>
    </row>
    <row r="16" spans="2:10" ht="25.9" customHeight="1">
      <c r="B16" s="31"/>
      <c r="C16" s="91">
        <f>C14+1</f>
        <v>2</v>
      </c>
      <c r="D16" s="120" t="s">
        <v>73</v>
      </c>
      <c r="E16" s="120"/>
      <c r="F16" s="88" t="s">
        <v>74</v>
      </c>
      <c r="G16" s="113"/>
      <c r="H16" s="113"/>
      <c r="I16" s="114"/>
      <c r="J16" s="91" t="s">
        <v>75</v>
      </c>
    </row>
    <row r="17" spans="2:10" ht="48" customHeight="1">
      <c r="B17" s="31"/>
      <c r="C17" s="118"/>
      <c r="D17" s="118"/>
      <c r="E17" s="128"/>
      <c r="F17" s="26"/>
      <c r="G17" s="26"/>
      <c r="H17" s="26"/>
      <c r="I17" s="26">
        <v>0.7</v>
      </c>
      <c r="J17" s="118"/>
    </row>
    <row r="18" spans="2:10" ht="16.899999999999999" customHeight="1">
      <c r="B18" s="31"/>
      <c r="C18" s="91">
        <f t="shared" ref="C18" si="0">C16+1</f>
        <v>3</v>
      </c>
      <c r="D18" s="122" t="s">
        <v>76</v>
      </c>
      <c r="E18" s="120" t="s">
        <v>18</v>
      </c>
      <c r="F18" s="88"/>
      <c r="G18" s="113"/>
      <c r="H18" s="113"/>
      <c r="I18" s="114"/>
      <c r="J18" s="91"/>
    </row>
    <row r="19" spans="2:10" ht="15">
      <c r="B19" s="31"/>
      <c r="C19" s="118"/>
      <c r="D19" s="118"/>
      <c r="E19" s="128"/>
      <c r="F19" s="26"/>
      <c r="G19" s="26"/>
      <c r="H19" s="26"/>
      <c r="I19" s="26"/>
      <c r="J19" s="118"/>
    </row>
    <row r="20" spans="2:10" ht="22.9" customHeight="1">
      <c r="B20" s="31"/>
      <c r="C20" s="91">
        <f t="shared" ref="C20" si="1">C18+1</f>
        <v>4</v>
      </c>
      <c r="D20" s="122" t="s">
        <v>77</v>
      </c>
      <c r="E20" s="120" t="s">
        <v>18</v>
      </c>
      <c r="F20" s="88"/>
      <c r="G20" s="113"/>
      <c r="H20" s="113"/>
      <c r="I20" s="114"/>
      <c r="J20" s="91"/>
    </row>
    <row r="21" spans="2:10" ht="15">
      <c r="B21" s="31"/>
      <c r="C21" s="118"/>
      <c r="D21" s="118"/>
      <c r="E21" s="128"/>
      <c r="F21" s="26"/>
      <c r="G21" s="26"/>
      <c r="H21" s="26"/>
      <c r="I21" s="26"/>
      <c r="J21" s="118"/>
    </row>
    <row r="22" spans="2:10" ht="13.5" customHeight="1">
      <c r="B22" s="31"/>
      <c r="C22" s="91">
        <f t="shared" ref="C22" si="2">C20+1</f>
        <v>5</v>
      </c>
      <c r="D22" s="122" t="s">
        <v>78</v>
      </c>
      <c r="E22" s="120" t="s">
        <v>18</v>
      </c>
      <c r="F22" s="88"/>
      <c r="G22" s="113"/>
      <c r="H22" s="113"/>
      <c r="I22" s="114"/>
      <c r="J22" s="91"/>
    </row>
    <row r="23" spans="2:10" ht="36.75" customHeight="1">
      <c r="B23" s="31"/>
      <c r="C23" s="118"/>
      <c r="D23" s="118"/>
      <c r="E23" s="128"/>
      <c r="F23" s="26"/>
      <c r="G23" s="26"/>
      <c r="H23" s="26"/>
      <c r="I23" s="26"/>
      <c r="J23" s="118"/>
    </row>
    <row r="24" spans="2:10" ht="28.15" customHeight="1">
      <c r="C24" s="91">
        <f t="shared" ref="C24" si="3">C22+1</f>
        <v>6</v>
      </c>
      <c r="D24" s="122" t="s">
        <v>79</v>
      </c>
      <c r="E24" s="120" t="s">
        <v>18</v>
      </c>
      <c r="F24" s="88"/>
      <c r="G24" s="113"/>
      <c r="H24" s="113"/>
      <c r="I24" s="114"/>
      <c r="J24" s="91"/>
    </row>
    <row r="25" spans="2:10" ht="34.9" customHeight="1">
      <c r="C25" s="118"/>
      <c r="D25" s="118"/>
      <c r="E25" s="128"/>
      <c r="F25" s="26"/>
      <c r="G25" s="26"/>
      <c r="H25" s="26"/>
      <c r="I25" s="26"/>
      <c r="J25" s="118"/>
    </row>
    <row r="26" spans="2:10" ht="25.15" customHeight="1">
      <c r="C26" s="91">
        <f t="shared" ref="C26" si="4">C24+1</f>
        <v>7</v>
      </c>
      <c r="D26" s="120" t="s">
        <v>80</v>
      </c>
      <c r="E26" s="120" t="s">
        <v>18</v>
      </c>
      <c r="F26" s="88"/>
      <c r="G26" s="113"/>
      <c r="H26" s="113"/>
      <c r="I26" s="114"/>
      <c r="J26" s="91"/>
    </row>
    <row r="27" spans="2:10" ht="25.15" customHeight="1">
      <c r="C27" s="118"/>
      <c r="D27" s="118"/>
      <c r="E27" s="128"/>
      <c r="F27" s="26"/>
      <c r="G27" s="26"/>
      <c r="H27" s="26"/>
      <c r="I27" s="26"/>
      <c r="J27" s="118"/>
    </row>
    <row r="28" spans="2:10" ht="33.6" customHeight="1">
      <c r="C28" s="91">
        <f t="shared" ref="C28" si="5">C26+1</f>
        <v>8</v>
      </c>
      <c r="D28" s="122" t="s">
        <v>81</v>
      </c>
      <c r="E28" s="120" t="s">
        <v>18</v>
      </c>
      <c r="F28" s="88"/>
      <c r="G28" s="113"/>
      <c r="H28" s="113"/>
      <c r="I28" s="114"/>
      <c r="J28" s="91"/>
    </row>
    <row r="29" spans="2:10" ht="18" customHeight="1">
      <c r="C29" s="118"/>
      <c r="D29" s="118"/>
      <c r="E29" s="128"/>
      <c r="F29" s="26"/>
      <c r="G29" s="26"/>
      <c r="H29" s="26"/>
      <c r="I29" s="26"/>
      <c r="J29" s="118"/>
    </row>
  </sheetData>
  <mergeCells count="49">
    <mergeCell ref="E18:E19"/>
    <mergeCell ref="E16:E17"/>
    <mergeCell ref="E14:E15"/>
    <mergeCell ref="E28:E29"/>
    <mergeCell ref="E26:E27"/>
    <mergeCell ref="E24:E25"/>
    <mergeCell ref="E22:E23"/>
    <mergeCell ref="E20:E21"/>
    <mergeCell ref="J14:J15"/>
    <mergeCell ref="J16:J17"/>
    <mergeCell ref="J18:J19"/>
    <mergeCell ref="J20:J21"/>
    <mergeCell ref="J28:J29"/>
    <mergeCell ref="J22:J23"/>
    <mergeCell ref="J24:J25"/>
    <mergeCell ref="J26:J27"/>
    <mergeCell ref="F26:I26"/>
    <mergeCell ref="F28:I28"/>
    <mergeCell ref="C16:C17"/>
    <mergeCell ref="C18:C19"/>
    <mergeCell ref="C20:C21"/>
    <mergeCell ref="C22:C23"/>
    <mergeCell ref="C24:C25"/>
    <mergeCell ref="C26:C27"/>
    <mergeCell ref="C28:C29"/>
    <mergeCell ref="D16:D17"/>
    <mergeCell ref="D18:D19"/>
    <mergeCell ref="D20:D21"/>
    <mergeCell ref="D22:D23"/>
    <mergeCell ref="D24:D25"/>
    <mergeCell ref="D26:D27"/>
    <mergeCell ref="D28:D29"/>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4"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5AAD9-40DE-45A2-90AC-E619B37729C6}">
  <dimension ref="B1:J37"/>
  <sheetViews>
    <sheetView topLeftCell="C1" zoomScaleNormal="100" workbookViewId="0">
      <selection activeCell="J4" sqref="J4"/>
    </sheetView>
  </sheetViews>
  <sheetFormatPr defaultColWidth="14.42578125" defaultRowHeight="15.75" customHeight="1"/>
  <cols>
    <col min="3" max="3" width="6.28515625" customWidth="1"/>
    <col min="4" max="4" width="45.140625" customWidth="1"/>
    <col min="5" max="5" width="6.140625" customWidth="1"/>
    <col min="6" max="7" width="9.140625" bestFit="1" customWidth="1"/>
    <col min="8" max="8" width="14" customWidth="1"/>
    <col min="9" max="9" width="14.7109375" customWidth="1"/>
    <col min="10" max="10" width="73.7109375" customWidth="1"/>
  </cols>
  <sheetData>
    <row r="1" spans="2:10" ht="38.25" customHeight="1" thickTop="1">
      <c r="B1" s="65"/>
      <c r="C1" s="65"/>
      <c r="D1" s="66" t="s">
        <v>0</v>
      </c>
      <c r="E1" s="67" t="s">
        <v>1</v>
      </c>
      <c r="F1" s="162" t="s">
        <v>2</v>
      </c>
      <c r="G1" s="163"/>
      <c r="H1" s="163"/>
      <c r="I1" s="164"/>
      <c r="J1" s="68" t="s">
        <v>3</v>
      </c>
    </row>
    <row r="2" spans="2:10" ht="12.75">
      <c r="B2" s="65"/>
      <c r="C2" s="65"/>
      <c r="D2" s="69">
        <f>COUNTIF(E14:E37,"SI")</f>
        <v>12</v>
      </c>
      <c r="E2" s="70">
        <f>COUNTIF(E14:E31,"NA")</f>
        <v>0</v>
      </c>
      <c r="F2" s="165">
        <f>COUNTIF(F14:I31,"NO")</f>
        <v>0</v>
      </c>
      <c r="G2" s="166"/>
      <c r="H2" s="166"/>
      <c r="I2" s="167"/>
      <c r="J2" s="71" t="str">
        <f>IF((D2+E2+F2)=C36,"OK","Controlla se hai cancellato tutte le voci che non servono e se hai dato tutte le risposte")</f>
        <v>OK</v>
      </c>
    </row>
    <row r="3" spans="2:10" ht="15.75" customHeight="1">
      <c r="D3" s="34"/>
      <c r="F3" s="72">
        <v>0.1</v>
      </c>
      <c r="G3" s="72">
        <v>0.3</v>
      </c>
      <c r="H3" s="72">
        <v>0.5</v>
      </c>
      <c r="I3" s="72">
        <v>0.7</v>
      </c>
      <c r="J3" s="73" t="s">
        <v>4</v>
      </c>
    </row>
    <row r="4" spans="2:10" ht="15.75" customHeight="1" thickBot="1">
      <c r="D4" s="35"/>
      <c r="E4" s="42"/>
      <c r="F4" s="43">
        <f>COUNTIF(F14:I31,F3)</f>
        <v>0</v>
      </c>
      <c r="G4" s="43">
        <f>COUNTIF(F14:I31,G3)</f>
        <v>0</v>
      </c>
      <c r="H4" s="43">
        <f>COUNTIF(F14:I31,H3)</f>
        <v>0</v>
      </c>
      <c r="I4" s="42">
        <f>COUNTIF(F14:I31,I3)</f>
        <v>0</v>
      </c>
      <c r="J4" s="71" t="str">
        <f>_xlfn.SINGLE(IF((F4+G4+H4+I4)=(F2),"OK","Controlla se hai cancellato tutte le voci che non servono"))</f>
        <v>OK</v>
      </c>
    </row>
    <row r="5" spans="2:10" ht="15.75" customHeight="1" thickTop="1"/>
    <row r="6" spans="2:10" ht="68.25" customHeight="1">
      <c r="D6" s="168" t="s">
        <v>5</v>
      </c>
      <c r="E6" s="169"/>
      <c r="F6" s="169"/>
      <c r="G6" s="169"/>
      <c r="H6" s="169"/>
      <c r="I6" s="169"/>
    </row>
    <row r="8" spans="2:10" ht="20.25">
      <c r="D8" s="74" t="s">
        <v>68</v>
      </c>
    </row>
    <row r="9" spans="2:10" ht="12.75">
      <c r="B9" s="65"/>
      <c r="C9" s="65"/>
      <c r="D9" s="65"/>
      <c r="E9" s="65"/>
      <c r="F9" s="65"/>
      <c r="G9" s="65"/>
      <c r="H9" s="65"/>
      <c r="I9" s="65"/>
      <c r="J9" s="65"/>
    </row>
    <row r="10" spans="2:10" ht="26.25" customHeight="1" thickBot="1">
      <c r="B10" s="65"/>
      <c r="C10" s="170" t="s">
        <v>7</v>
      </c>
      <c r="D10" s="171"/>
      <c r="E10" s="102" t="s">
        <v>8</v>
      </c>
      <c r="F10" s="275"/>
      <c r="G10" s="275"/>
      <c r="H10" s="275"/>
      <c r="I10" s="276"/>
      <c r="J10" s="49" t="s">
        <v>9</v>
      </c>
    </row>
    <row r="11" spans="2:10" ht="22.5" customHeight="1" thickTop="1" thickBot="1">
      <c r="B11" s="65"/>
      <c r="C11" s="103" t="s">
        <v>82</v>
      </c>
      <c r="D11" s="103"/>
      <c r="E11" s="160" t="s">
        <v>83</v>
      </c>
      <c r="F11" s="161"/>
      <c r="G11" s="161"/>
      <c r="H11" s="161"/>
      <c r="I11" s="161"/>
      <c r="J11" s="75"/>
    </row>
    <row r="12" spans="2:10" ht="27" customHeight="1" thickTop="1">
      <c r="B12" s="65"/>
      <c r="C12" s="76"/>
      <c r="D12" s="76" t="s">
        <v>71</v>
      </c>
      <c r="E12" s="156"/>
      <c r="F12" s="273"/>
      <c r="G12" s="273"/>
      <c r="H12" s="273"/>
      <c r="I12" s="273"/>
      <c r="J12" s="77"/>
    </row>
    <row r="13" spans="2:10" ht="30">
      <c r="B13" s="65"/>
      <c r="C13" s="38" t="s">
        <v>12</v>
      </c>
      <c r="D13" s="38" t="s">
        <v>13</v>
      </c>
      <c r="E13" s="106" t="s">
        <v>14</v>
      </c>
      <c r="F13" s="277"/>
      <c r="G13" s="277"/>
      <c r="H13" s="277"/>
      <c r="I13" s="278"/>
      <c r="J13" s="38" t="s">
        <v>15</v>
      </c>
    </row>
    <row r="14" spans="2:10" ht="30.6" customHeight="1">
      <c r="B14" s="65"/>
      <c r="C14" s="132">
        <v>1</v>
      </c>
      <c r="D14" s="120" t="s">
        <v>84</v>
      </c>
      <c r="E14" s="158" t="s">
        <v>18</v>
      </c>
      <c r="F14" s="159"/>
      <c r="G14" s="111"/>
      <c r="H14" s="111"/>
      <c r="I14" s="112"/>
      <c r="J14" s="132"/>
    </row>
    <row r="15" spans="2:10" ht="62.25" customHeight="1">
      <c r="C15" s="146"/>
      <c r="D15" s="157"/>
      <c r="E15" s="146"/>
      <c r="F15" s="26"/>
      <c r="G15" s="26"/>
      <c r="H15" s="26"/>
      <c r="I15" s="26"/>
      <c r="J15" s="146"/>
    </row>
    <row r="16" spans="2:10" ht="25.9" customHeight="1">
      <c r="B16" s="65"/>
      <c r="C16" s="132">
        <f>C14+1</f>
        <v>2</v>
      </c>
      <c r="D16" s="120" t="s">
        <v>85</v>
      </c>
      <c r="E16" s="120" t="s">
        <v>18</v>
      </c>
      <c r="F16" s="88"/>
      <c r="G16" s="152"/>
      <c r="H16" s="152"/>
      <c r="I16" s="153"/>
      <c r="J16" s="132"/>
    </row>
    <row r="17" spans="2:10" ht="48" customHeight="1">
      <c r="B17" s="81"/>
      <c r="C17" s="146"/>
      <c r="D17" s="146"/>
      <c r="E17" s="128"/>
      <c r="F17" s="26"/>
      <c r="G17" s="26"/>
      <c r="H17" s="26"/>
      <c r="I17" s="26"/>
      <c r="J17" s="146"/>
    </row>
    <row r="18" spans="2:10" ht="16.899999999999999" customHeight="1">
      <c r="B18" s="65"/>
      <c r="C18" s="132">
        <f t="shared" ref="C18" si="0">C16+1</f>
        <v>3</v>
      </c>
      <c r="D18" s="122" t="s">
        <v>86</v>
      </c>
      <c r="E18" s="120" t="s">
        <v>18</v>
      </c>
      <c r="F18" s="88"/>
      <c r="G18" s="152"/>
      <c r="H18" s="152"/>
      <c r="I18" s="153"/>
      <c r="J18" s="132"/>
    </row>
    <row r="19" spans="2:10" ht="15">
      <c r="B19" s="65"/>
      <c r="C19" s="146"/>
      <c r="D19" s="146"/>
      <c r="E19" s="128"/>
      <c r="F19" s="26"/>
      <c r="G19" s="26"/>
      <c r="H19" s="26"/>
      <c r="I19" s="26"/>
      <c r="J19" s="146"/>
    </row>
    <row r="20" spans="2:10" ht="22.9" customHeight="1">
      <c r="B20" s="65"/>
      <c r="C20" s="132">
        <f t="shared" ref="C20" si="1">C18+1</f>
        <v>4</v>
      </c>
      <c r="D20" s="122" t="s">
        <v>87</v>
      </c>
      <c r="E20" s="120" t="s">
        <v>18</v>
      </c>
      <c r="F20" s="88"/>
      <c r="G20" s="152"/>
      <c r="H20" s="152"/>
      <c r="I20" s="153"/>
      <c r="J20" s="132"/>
    </row>
    <row r="21" spans="2:10" ht="15">
      <c r="B21" s="65"/>
      <c r="C21" s="146"/>
      <c r="D21" s="146"/>
      <c r="E21" s="128"/>
      <c r="F21" s="26"/>
      <c r="G21" s="26"/>
      <c r="H21" s="26"/>
      <c r="I21" s="26"/>
      <c r="J21" s="146"/>
    </row>
    <row r="22" spans="2:10" ht="13.5" customHeight="1">
      <c r="B22" s="65"/>
      <c r="C22" s="132">
        <f t="shared" ref="C22" si="2">C20+1</f>
        <v>5</v>
      </c>
      <c r="D22" s="122" t="s">
        <v>88</v>
      </c>
      <c r="E22" s="120" t="s">
        <v>18</v>
      </c>
      <c r="F22" s="88"/>
      <c r="G22" s="152"/>
      <c r="H22" s="152"/>
      <c r="I22" s="153"/>
      <c r="J22" s="132"/>
    </row>
    <row r="23" spans="2:10" ht="36.75" customHeight="1">
      <c r="B23" s="65"/>
      <c r="C23" s="146"/>
      <c r="D23" s="146"/>
      <c r="E23" s="128"/>
      <c r="F23" s="26"/>
      <c r="G23" s="26"/>
      <c r="H23" s="26"/>
      <c r="I23" s="26"/>
      <c r="J23" s="146"/>
    </row>
    <row r="24" spans="2:10" ht="36.75" customHeight="1">
      <c r="B24" s="65"/>
      <c r="C24" s="132">
        <f>C22+1</f>
        <v>6</v>
      </c>
      <c r="D24" s="147" t="s">
        <v>89</v>
      </c>
      <c r="E24" s="120" t="s">
        <v>18</v>
      </c>
      <c r="F24" s="149"/>
      <c r="G24" s="150"/>
      <c r="H24" s="150"/>
      <c r="I24" s="151"/>
      <c r="J24" s="78"/>
    </row>
    <row r="25" spans="2:10" ht="36.75" customHeight="1">
      <c r="B25" s="65"/>
      <c r="C25" s="146"/>
      <c r="D25" s="148"/>
      <c r="E25" s="130"/>
      <c r="F25" s="80"/>
      <c r="G25" s="80"/>
      <c r="H25" s="80"/>
      <c r="I25" s="80"/>
      <c r="J25" s="79"/>
    </row>
    <row r="26" spans="2:10" ht="28.15" customHeight="1">
      <c r="C26" s="132">
        <f>C24+1</f>
        <v>7</v>
      </c>
      <c r="D26" s="122" t="s">
        <v>90</v>
      </c>
      <c r="E26" s="120" t="s">
        <v>18</v>
      </c>
      <c r="F26" s="130"/>
      <c r="G26" s="154"/>
      <c r="H26" s="154"/>
      <c r="I26" s="155"/>
      <c r="J26" s="132"/>
    </row>
    <row r="27" spans="2:10" ht="34.9" customHeight="1">
      <c r="C27" s="146"/>
      <c r="D27" s="146"/>
      <c r="E27" s="128"/>
      <c r="F27" s="26"/>
      <c r="G27" s="26"/>
      <c r="H27" s="26"/>
      <c r="I27" s="26"/>
      <c r="J27" s="146"/>
    </row>
    <row r="28" spans="2:10" ht="25.15" customHeight="1">
      <c r="C28" s="132">
        <f>C26+1</f>
        <v>8</v>
      </c>
      <c r="D28" s="120" t="s">
        <v>91</v>
      </c>
      <c r="E28" s="120" t="s">
        <v>18</v>
      </c>
      <c r="F28" s="88"/>
      <c r="G28" s="152"/>
      <c r="H28" s="152"/>
      <c r="I28" s="153"/>
      <c r="J28" s="132"/>
    </row>
    <row r="29" spans="2:10" ht="25.15" customHeight="1">
      <c r="C29" s="146"/>
      <c r="D29" s="146"/>
      <c r="E29" s="128"/>
      <c r="F29" s="26"/>
      <c r="G29" s="26"/>
      <c r="H29" s="26"/>
      <c r="I29" s="26"/>
      <c r="J29" s="146"/>
    </row>
    <row r="30" spans="2:10" ht="33.6" customHeight="1">
      <c r="C30" s="132">
        <f>C28+1</f>
        <v>9</v>
      </c>
      <c r="D30" s="122" t="s">
        <v>92</v>
      </c>
      <c r="E30" s="120" t="s">
        <v>18</v>
      </c>
      <c r="F30" s="88"/>
      <c r="G30" s="152"/>
      <c r="H30" s="152"/>
      <c r="I30" s="153"/>
      <c r="J30" s="132"/>
    </row>
    <row r="31" spans="2:10" ht="28.5" customHeight="1">
      <c r="C31" s="146"/>
      <c r="D31" s="146"/>
      <c r="E31" s="128"/>
      <c r="F31" s="26"/>
      <c r="G31" s="26"/>
      <c r="H31" s="26"/>
      <c r="I31" s="26"/>
      <c r="J31" s="146"/>
    </row>
    <row r="32" spans="2:10" ht="15.75" customHeight="1">
      <c r="C32" s="132">
        <f>C30+1</f>
        <v>10</v>
      </c>
      <c r="D32" s="122" t="s">
        <v>93</v>
      </c>
      <c r="E32" s="120" t="s">
        <v>18</v>
      </c>
      <c r="F32" s="88"/>
      <c r="G32" s="152"/>
      <c r="H32" s="152"/>
      <c r="I32" s="153"/>
      <c r="J32" s="132"/>
    </row>
    <row r="33" spans="3:10" ht="35.25" customHeight="1">
      <c r="C33" s="146"/>
      <c r="D33" s="146"/>
      <c r="E33" s="128"/>
      <c r="F33" s="26"/>
      <c r="G33" s="26"/>
      <c r="H33" s="26"/>
      <c r="I33" s="26"/>
      <c r="J33" s="146"/>
    </row>
    <row r="34" spans="3:10" ht="15.75" customHeight="1">
      <c r="C34" s="132">
        <f>C32+1</f>
        <v>11</v>
      </c>
      <c r="D34" s="122" t="s">
        <v>94</v>
      </c>
      <c r="E34" s="120" t="s">
        <v>18</v>
      </c>
      <c r="F34" s="88"/>
      <c r="G34" s="152"/>
      <c r="H34" s="152"/>
      <c r="I34" s="153"/>
      <c r="J34" s="132"/>
    </row>
    <row r="35" spans="3:10" ht="34.5" customHeight="1">
      <c r="C35" s="146"/>
      <c r="D35" s="146"/>
      <c r="E35" s="128"/>
      <c r="F35" s="26"/>
      <c r="G35" s="26"/>
      <c r="H35" s="26"/>
      <c r="I35" s="26"/>
      <c r="J35" s="146"/>
    </row>
    <row r="36" spans="3:10" ht="15.75" customHeight="1">
      <c r="C36" s="132">
        <f>C34+1</f>
        <v>12</v>
      </c>
      <c r="D36" s="122" t="s">
        <v>95</v>
      </c>
      <c r="E36" s="120" t="s">
        <v>18</v>
      </c>
      <c r="F36" s="88"/>
      <c r="G36" s="152"/>
      <c r="H36" s="152"/>
      <c r="I36" s="153"/>
      <c r="J36" s="132"/>
    </row>
    <row r="37" spans="3:10" ht="24" customHeight="1">
      <c r="C37" s="146"/>
      <c r="D37" s="146"/>
      <c r="E37" s="128"/>
      <c r="F37" s="26"/>
      <c r="G37" s="26"/>
      <c r="H37" s="26"/>
      <c r="I37" s="26"/>
      <c r="J37" s="146"/>
    </row>
  </sheetData>
  <mergeCells count="68">
    <mergeCell ref="C11:D11"/>
    <mergeCell ref="E11:I11"/>
    <mergeCell ref="F1:I1"/>
    <mergeCell ref="F2:I2"/>
    <mergeCell ref="D6:I6"/>
    <mergeCell ref="C10:D10"/>
    <mergeCell ref="E10:I10"/>
    <mergeCell ref="E12:I12"/>
    <mergeCell ref="E13:I13"/>
    <mergeCell ref="C14:C15"/>
    <mergeCell ref="D14:D15"/>
    <mergeCell ref="E14:E15"/>
    <mergeCell ref="F14:I14"/>
    <mergeCell ref="J14:J15"/>
    <mergeCell ref="C16:C17"/>
    <mergeCell ref="D16:D17"/>
    <mergeCell ref="E16:E17"/>
    <mergeCell ref="F16:I16"/>
    <mergeCell ref="J16:J17"/>
    <mergeCell ref="C20:C21"/>
    <mergeCell ref="D20:D21"/>
    <mergeCell ref="E20:E21"/>
    <mergeCell ref="F20:I20"/>
    <mergeCell ref="J20:J21"/>
    <mergeCell ref="C18:C19"/>
    <mergeCell ref="D18:D19"/>
    <mergeCell ref="E18:E19"/>
    <mergeCell ref="F18:I18"/>
    <mergeCell ref="J18:J19"/>
    <mergeCell ref="C26:C27"/>
    <mergeCell ref="D26:D27"/>
    <mergeCell ref="E26:E27"/>
    <mergeCell ref="F26:I26"/>
    <mergeCell ref="J26:J27"/>
    <mergeCell ref="C22:C23"/>
    <mergeCell ref="D22:D23"/>
    <mergeCell ref="E22:E23"/>
    <mergeCell ref="F22:I22"/>
    <mergeCell ref="J22:J23"/>
    <mergeCell ref="E34:E35"/>
    <mergeCell ref="F34:I34"/>
    <mergeCell ref="J34:J35"/>
    <mergeCell ref="C28:C29"/>
    <mergeCell ref="D28:D29"/>
    <mergeCell ref="E28:E29"/>
    <mergeCell ref="F28:I28"/>
    <mergeCell ref="J28:J29"/>
    <mergeCell ref="C30:C31"/>
    <mergeCell ref="D30:D31"/>
    <mergeCell ref="E30:E31"/>
    <mergeCell ref="F30:I30"/>
    <mergeCell ref="J30:J31"/>
    <mergeCell ref="J36:J37"/>
    <mergeCell ref="C24:C25"/>
    <mergeCell ref="D24:D25"/>
    <mergeCell ref="E24:E25"/>
    <mergeCell ref="F24:I24"/>
    <mergeCell ref="C36:C37"/>
    <mergeCell ref="D36:D37"/>
    <mergeCell ref="E36:E37"/>
    <mergeCell ref="F36:I36"/>
    <mergeCell ref="C32:C33"/>
    <mergeCell ref="D32:D33"/>
    <mergeCell ref="E32:E33"/>
    <mergeCell ref="F32:I32"/>
    <mergeCell ref="J32:J33"/>
    <mergeCell ref="C34:C35"/>
    <mergeCell ref="D34:D35"/>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3"/>
  <sheetViews>
    <sheetView topLeftCell="A19" zoomScale="80" zoomScaleNormal="80" workbookViewId="0">
      <selection activeCell="D24" sqref="D24:D2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0" t="s">
        <v>1</v>
      </c>
      <c r="F1" s="174" t="s">
        <v>2</v>
      </c>
      <c r="G1" s="175"/>
      <c r="H1" s="175"/>
      <c r="I1" s="176"/>
      <c r="J1" s="17" t="s">
        <v>3</v>
      </c>
    </row>
    <row r="2" spans="2:10" ht="12.75">
      <c r="B2" s="2"/>
      <c r="C2" s="2"/>
      <c r="D2" s="4">
        <f>COUNTIF(E14:E63,"SI")</f>
        <v>16</v>
      </c>
      <c r="E2" s="11">
        <f>COUNTIF(E14:E63,"NA")</f>
        <v>8</v>
      </c>
      <c r="F2" s="177">
        <f>COUNTIF(F14:I63,"NO")</f>
        <v>1</v>
      </c>
      <c r="G2" s="178"/>
      <c r="H2" s="178"/>
      <c r="I2" s="179"/>
      <c r="J2" s="18" t="str">
        <f>_xlfn.SINGLE(IF((D2+E2+F2)=C62,"OK","Controlla se hai cancellato tutte le voci che non servono e se hai dato tutte le risposte"))</f>
        <v>OK</v>
      </c>
    </row>
    <row r="3" spans="2:10" ht="15.75" customHeight="1">
      <c r="D3" s="5"/>
      <c r="F3" s="12">
        <v>0.1</v>
      </c>
      <c r="G3" s="12">
        <v>0.3</v>
      </c>
      <c r="H3" s="12">
        <v>0.5</v>
      </c>
      <c r="I3" s="12">
        <v>0.7</v>
      </c>
      <c r="J3" s="19" t="s">
        <v>4</v>
      </c>
    </row>
    <row r="4" spans="2:10" ht="15.75" customHeight="1">
      <c r="D4" s="6"/>
      <c r="E4" s="13"/>
      <c r="F4" s="14">
        <f>COUNTIF(F14:I63,F3)</f>
        <v>1</v>
      </c>
      <c r="G4" s="14">
        <f>COUNTIF(F14:I63,G3)</f>
        <v>0</v>
      </c>
      <c r="H4" s="14">
        <f>COUNTIF(F14:I63,H3)</f>
        <v>0</v>
      </c>
      <c r="I4" s="27">
        <f>COUNTIF(F14:I63,I3)</f>
        <v>0</v>
      </c>
      <c r="J4" s="18" t="str">
        <f>_xlfn.SINGLE(IF((F4+G4+H4+I4)=(F2),"OK","Controlla se hai cancellato tutte le voci che non servono"))</f>
        <v>OK</v>
      </c>
    </row>
    <row r="6" spans="2:10" ht="65.25" customHeight="1">
      <c r="D6" s="99" t="s">
        <v>5</v>
      </c>
      <c r="E6" s="100"/>
      <c r="F6" s="100"/>
      <c r="G6" s="100"/>
      <c r="H6" s="100"/>
      <c r="I6" s="100"/>
    </row>
    <row r="8" spans="2:10" ht="20.25">
      <c r="D8" s="7" t="s">
        <v>96</v>
      </c>
    </row>
    <row r="9" spans="2:10" ht="12.75">
      <c r="B9" s="2"/>
      <c r="C9" s="2"/>
      <c r="D9" s="2"/>
      <c r="E9" s="2"/>
      <c r="F9" s="2"/>
      <c r="G9" s="2"/>
      <c r="H9" s="2"/>
      <c r="I9" s="2"/>
      <c r="J9" s="2"/>
    </row>
    <row r="10" spans="2:10" ht="14.45" customHeight="1" thickBot="1">
      <c r="B10" s="2"/>
      <c r="C10" s="143" t="s">
        <v>7</v>
      </c>
      <c r="D10" s="144"/>
      <c r="E10" s="102" t="s">
        <v>8</v>
      </c>
      <c r="F10" s="275"/>
      <c r="G10" s="275"/>
      <c r="H10" s="275"/>
      <c r="I10" s="276"/>
      <c r="J10" s="49" t="s">
        <v>9</v>
      </c>
    </row>
    <row r="11" spans="2:10" ht="21" customHeight="1" thickTop="1" thickBot="1">
      <c r="B11" s="2"/>
      <c r="C11" s="180" t="s">
        <v>97</v>
      </c>
      <c r="D11" s="180"/>
      <c r="E11" s="181" t="s">
        <v>98</v>
      </c>
      <c r="F11" s="182"/>
      <c r="G11" s="182"/>
      <c r="H11" s="182"/>
      <c r="I11" s="182"/>
      <c r="J11" s="20"/>
    </row>
    <row r="12" spans="2:10" ht="12.75">
      <c r="B12" s="2"/>
      <c r="C12" s="8"/>
      <c r="D12" s="37"/>
      <c r="E12" s="183"/>
      <c r="F12" s="279"/>
      <c r="G12" s="279"/>
      <c r="H12" s="279"/>
      <c r="I12" s="279"/>
      <c r="J12" s="21"/>
    </row>
    <row r="13" spans="2:10" ht="30">
      <c r="B13" s="2"/>
      <c r="C13" s="9" t="s">
        <v>12</v>
      </c>
      <c r="D13" s="9" t="s">
        <v>13</v>
      </c>
      <c r="E13" s="184" t="s">
        <v>14</v>
      </c>
      <c r="F13" s="280"/>
      <c r="G13" s="280"/>
      <c r="H13" s="280"/>
      <c r="I13" s="281"/>
      <c r="J13" s="9" t="s">
        <v>15</v>
      </c>
    </row>
    <row r="14" spans="2:10" ht="25.9" customHeight="1">
      <c r="B14" s="2"/>
      <c r="C14" s="172">
        <v>1</v>
      </c>
      <c r="D14" s="191" t="s">
        <v>99</v>
      </c>
      <c r="E14" s="195" t="s">
        <v>18</v>
      </c>
      <c r="F14" s="188"/>
      <c r="G14" s="189"/>
      <c r="H14" s="189"/>
      <c r="I14" s="190"/>
      <c r="J14" s="197"/>
    </row>
    <row r="15" spans="2:10" ht="63.75" customHeight="1">
      <c r="C15" s="173"/>
      <c r="D15" s="192"/>
      <c r="E15" s="173"/>
      <c r="F15" s="16"/>
      <c r="G15" s="16"/>
      <c r="H15" s="16"/>
      <c r="I15" s="16"/>
      <c r="J15" s="282"/>
    </row>
    <row r="16" spans="2:10" ht="24.75" customHeight="1">
      <c r="B16" s="2"/>
      <c r="C16" s="172">
        <f>C14+1</f>
        <v>2</v>
      </c>
      <c r="D16" s="191" t="s">
        <v>100</v>
      </c>
      <c r="E16" s="191" t="s">
        <v>18</v>
      </c>
      <c r="F16" s="185"/>
      <c r="G16" s="186"/>
      <c r="H16" s="186"/>
      <c r="I16" s="187"/>
      <c r="J16" s="197"/>
    </row>
    <row r="17" spans="2:10" ht="15">
      <c r="B17" s="2"/>
      <c r="C17" s="173"/>
      <c r="D17" s="173"/>
      <c r="E17" s="196"/>
      <c r="F17" s="16"/>
      <c r="G17" s="16"/>
      <c r="H17" s="16"/>
      <c r="I17" s="16"/>
      <c r="J17" s="282"/>
    </row>
    <row r="18" spans="2:10" ht="24.6" customHeight="1">
      <c r="B18" s="2"/>
      <c r="C18" s="172">
        <f t="shared" ref="C18" si="0">C16+1</f>
        <v>3</v>
      </c>
      <c r="D18" s="193" t="s">
        <v>101</v>
      </c>
      <c r="E18" s="191" t="s">
        <v>18</v>
      </c>
      <c r="F18" s="185"/>
      <c r="G18" s="186"/>
      <c r="H18" s="186"/>
      <c r="I18" s="187"/>
      <c r="J18" s="197"/>
    </row>
    <row r="19" spans="2:10" ht="30.6" customHeight="1">
      <c r="B19" s="2"/>
      <c r="C19" s="173"/>
      <c r="D19" s="173"/>
      <c r="E19" s="196"/>
      <c r="F19" s="16"/>
      <c r="G19" s="16"/>
      <c r="H19" s="16"/>
      <c r="I19" s="16"/>
      <c r="J19" s="282"/>
    </row>
    <row r="20" spans="2:10" ht="19.149999999999999" customHeight="1">
      <c r="B20" s="2"/>
      <c r="C20" s="172">
        <f t="shared" ref="C20" si="1">C18+1</f>
        <v>4</v>
      </c>
      <c r="D20" s="193" t="s">
        <v>102</v>
      </c>
      <c r="E20" s="191" t="s">
        <v>18</v>
      </c>
      <c r="F20" s="185"/>
      <c r="G20" s="186"/>
      <c r="H20" s="186"/>
      <c r="I20" s="187"/>
      <c r="J20" s="197"/>
    </row>
    <row r="21" spans="2:10" ht="21" customHeight="1">
      <c r="B21" s="2"/>
      <c r="C21" s="173"/>
      <c r="D21" s="173"/>
      <c r="E21" s="196"/>
      <c r="F21" s="16"/>
      <c r="G21" s="16"/>
      <c r="H21" s="16"/>
      <c r="I21" s="16"/>
      <c r="J21" s="282"/>
    </row>
    <row r="22" spans="2:10" ht="21" customHeight="1">
      <c r="B22" s="2"/>
      <c r="C22" s="172">
        <f t="shared" ref="C22" si="2">C20+1</f>
        <v>5</v>
      </c>
      <c r="D22" s="193" t="s">
        <v>103</v>
      </c>
      <c r="E22" s="191" t="s">
        <v>18</v>
      </c>
      <c r="F22" s="185"/>
      <c r="G22" s="186"/>
      <c r="H22" s="186"/>
      <c r="I22" s="187"/>
      <c r="J22" s="197"/>
    </row>
    <row r="23" spans="2:10" ht="26.25" customHeight="1">
      <c r="B23" s="2"/>
      <c r="C23" s="173"/>
      <c r="D23" s="173"/>
      <c r="E23" s="196"/>
      <c r="F23" s="16"/>
      <c r="G23" s="16"/>
      <c r="H23" s="16"/>
      <c r="I23" s="16"/>
      <c r="J23" s="282"/>
    </row>
    <row r="24" spans="2:10" ht="20.45" customHeight="1">
      <c r="B24" s="2"/>
      <c r="C24" s="172">
        <f t="shared" ref="C24" si="3">C22+1</f>
        <v>6</v>
      </c>
      <c r="D24" s="193" t="s">
        <v>104</v>
      </c>
      <c r="E24" s="191"/>
      <c r="F24" s="185" t="s">
        <v>74</v>
      </c>
      <c r="G24" s="186"/>
      <c r="H24" s="186"/>
      <c r="I24" s="187"/>
      <c r="J24" s="197"/>
    </row>
    <row r="25" spans="2:10" ht="25.15" customHeight="1">
      <c r="B25" s="2"/>
      <c r="C25" s="173"/>
      <c r="D25" s="173"/>
      <c r="E25" s="196"/>
      <c r="F25" s="16">
        <v>0.1</v>
      </c>
      <c r="G25" s="16"/>
      <c r="H25" s="16"/>
      <c r="I25" s="16"/>
      <c r="J25" s="282"/>
    </row>
    <row r="26" spans="2:10" ht="21" customHeight="1">
      <c r="B26" s="2"/>
      <c r="C26" s="172">
        <f t="shared" ref="C26" si="4">C24+1</f>
        <v>7</v>
      </c>
      <c r="D26" s="193" t="s">
        <v>105</v>
      </c>
      <c r="E26" s="191" t="s">
        <v>18</v>
      </c>
      <c r="F26" s="185"/>
      <c r="G26" s="186"/>
      <c r="H26" s="186"/>
      <c r="I26" s="187"/>
      <c r="J26" s="197"/>
    </row>
    <row r="27" spans="2:10" ht="27" customHeight="1">
      <c r="B27" s="2"/>
      <c r="C27" s="173"/>
      <c r="D27" s="173"/>
      <c r="E27" s="196"/>
      <c r="F27" s="16"/>
      <c r="G27" s="16"/>
      <c r="H27" s="16"/>
      <c r="I27" s="16"/>
      <c r="J27" s="282"/>
    </row>
    <row r="28" spans="2:10" ht="24.6" customHeight="1">
      <c r="B28" s="2"/>
      <c r="C28" s="172">
        <f t="shared" ref="C28" si="5">C26+1</f>
        <v>8</v>
      </c>
      <c r="D28" s="193" t="s">
        <v>106</v>
      </c>
      <c r="E28" s="191" t="s">
        <v>37</v>
      </c>
      <c r="F28" s="185"/>
      <c r="G28" s="186"/>
      <c r="H28" s="186"/>
      <c r="I28" s="187"/>
      <c r="J28" s="197" t="s">
        <v>107</v>
      </c>
    </row>
    <row r="29" spans="2:10" ht="24.6" customHeight="1">
      <c r="B29" s="2"/>
      <c r="C29" s="173"/>
      <c r="D29" s="173"/>
      <c r="E29" s="196"/>
      <c r="F29" s="16"/>
      <c r="G29" s="16"/>
      <c r="H29" s="16"/>
      <c r="I29" s="16"/>
      <c r="J29" s="282"/>
    </row>
    <row r="30" spans="2:10" ht="13.5" customHeight="1">
      <c r="B30" s="2"/>
      <c r="C30" s="172">
        <f t="shared" ref="C30" si="6">C28+1</f>
        <v>9</v>
      </c>
      <c r="D30" s="191" t="s">
        <v>108</v>
      </c>
      <c r="E30" s="191" t="s">
        <v>37</v>
      </c>
      <c r="F30" s="185"/>
      <c r="G30" s="186"/>
      <c r="H30" s="186"/>
      <c r="I30" s="187"/>
      <c r="J30" s="197" t="s">
        <v>109</v>
      </c>
    </row>
    <row r="31" spans="2:10" ht="39.75" customHeight="1">
      <c r="B31" s="2"/>
      <c r="C31" s="173"/>
      <c r="D31" s="173"/>
      <c r="E31" s="196"/>
      <c r="F31" s="16"/>
      <c r="G31" s="16"/>
      <c r="H31" s="16"/>
      <c r="I31" s="16"/>
      <c r="J31" s="282"/>
    </row>
    <row r="32" spans="2:10" ht="21" customHeight="1">
      <c r="B32" s="2"/>
      <c r="C32" s="172">
        <f t="shared" ref="C32" si="7">C30+1</f>
        <v>10</v>
      </c>
      <c r="D32" s="191" t="s">
        <v>110</v>
      </c>
      <c r="E32" s="191" t="s">
        <v>37</v>
      </c>
      <c r="F32" s="185"/>
      <c r="G32" s="186"/>
      <c r="H32" s="186"/>
      <c r="I32" s="187"/>
      <c r="J32" s="197" t="s">
        <v>111</v>
      </c>
    </row>
    <row r="33" spans="2:10" ht="19.899999999999999" customHeight="1">
      <c r="B33" s="2"/>
      <c r="C33" s="173"/>
      <c r="D33" s="173"/>
      <c r="E33" s="196"/>
      <c r="F33" s="16"/>
      <c r="G33" s="16"/>
      <c r="H33" s="16"/>
      <c r="I33" s="16"/>
      <c r="J33" s="282"/>
    </row>
    <row r="34" spans="2:10" ht="20.45" customHeight="1">
      <c r="B34" s="2"/>
      <c r="C34" s="172">
        <f t="shared" ref="C34" si="8">C32+1</f>
        <v>11</v>
      </c>
      <c r="D34" s="191" t="s">
        <v>112</v>
      </c>
      <c r="E34" s="191" t="s">
        <v>37</v>
      </c>
      <c r="F34" s="185"/>
      <c r="G34" s="186"/>
      <c r="H34" s="186"/>
      <c r="I34" s="187"/>
      <c r="J34" s="197" t="s">
        <v>113</v>
      </c>
    </row>
    <row r="35" spans="2:10" ht="19.149999999999999" customHeight="1">
      <c r="B35" s="2"/>
      <c r="C35" s="173"/>
      <c r="D35" s="173"/>
      <c r="E35" s="196"/>
      <c r="F35" s="16"/>
      <c r="G35" s="16"/>
      <c r="H35" s="16"/>
      <c r="I35" s="16"/>
      <c r="J35" s="282"/>
    </row>
    <row r="36" spans="2:10" ht="20.45" customHeight="1">
      <c r="B36" s="2"/>
      <c r="C36" s="172">
        <f t="shared" ref="C36" si="9">C34+1</f>
        <v>12</v>
      </c>
      <c r="D36" s="191" t="s">
        <v>114</v>
      </c>
      <c r="E36" s="191" t="s">
        <v>18</v>
      </c>
      <c r="F36" s="185"/>
      <c r="G36" s="186"/>
      <c r="H36" s="186"/>
      <c r="I36" s="187"/>
      <c r="J36" s="197"/>
    </row>
    <row r="37" spans="2:10" ht="19.149999999999999" customHeight="1">
      <c r="B37" s="2"/>
      <c r="C37" s="173"/>
      <c r="D37" s="173"/>
      <c r="E37" s="196"/>
      <c r="F37" s="16"/>
      <c r="G37" s="16"/>
      <c r="H37" s="16"/>
      <c r="I37" s="16"/>
      <c r="J37" s="282"/>
    </row>
    <row r="38" spans="2:10" ht="18" customHeight="1">
      <c r="B38" s="2"/>
      <c r="C38" s="172">
        <f t="shared" ref="C38" si="10">C36+1</f>
        <v>13</v>
      </c>
      <c r="D38" s="191" t="s">
        <v>115</v>
      </c>
      <c r="E38" s="191" t="s">
        <v>18</v>
      </c>
      <c r="F38" s="185"/>
      <c r="G38" s="186"/>
      <c r="H38" s="186"/>
      <c r="I38" s="187"/>
      <c r="J38" s="197"/>
    </row>
    <row r="39" spans="2:10" ht="45.75" customHeight="1">
      <c r="B39" s="2"/>
      <c r="C39" s="173"/>
      <c r="D39" s="173"/>
      <c r="E39" s="196"/>
      <c r="F39" s="16"/>
      <c r="G39" s="16"/>
      <c r="H39" s="16"/>
      <c r="I39" s="16"/>
      <c r="J39" s="282"/>
    </row>
    <row r="40" spans="2:10" ht="22.9" customHeight="1">
      <c r="B40" s="2"/>
      <c r="C40" s="172">
        <f t="shared" ref="C40" si="11">C38+1</f>
        <v>14</v>
      </c>
      <c r="D40" s="193" t="s">
        <v>116</v>
      </c>
      <c r="E40" s="191" t="s">
        <v>18</v>
      </c>
      <c r="F40" s="185"/>
      <c r="G40" s="186"/>
      <c r="H40" s="186"/>
      <c r="I40" s="187"/>
      <c r="J40" s="197"/>
    </row>
    <row r="41" spans="2:10" ht="18" customHeight="1">
      <c r="B41" s="2"/>
      <c r="C41" s="173"/>
      <c r="D41" s="173"/>
      <c r="E41" s="196"/>
      <c r="F41" s="16"/>
      <c r="G41" s="16"/>
      <c r="H41" s="16"/>
      <c r="I41" s="16"/>
      <c r="J41" s="282"/>
    </row>
    <row r="42" spans="2:10" ht="27" customHeight="1">
      <c r="B42" s="2"/>
      <c r="C42" s="172">
        <f t="shared" ref="C42" si="12">C40+1</f>
        <v>15</v>
      </c>
      <c r="D42" s="191" t="s">
        <v>117</v>
      </c>
      <c r="E42" s="191" t="s">
        <v>18</v>
      </c>
      <c r="F42" s="185"/>
      <c r="G42" s="186"/>
      <c r="H42" s="186"/>
      <c r="I42" s="187"/>
      <c r="J42" s="197"/>
    </row>
    <row r="43" spans="2:10" ht="15">
      <c r="B43" s="2"/>
      <c r="C43" s="173"/>
      <c r="D43" s="173"/>
      <c r="E43" s="196"/>
      <c r="F43" s="16"/>
      <c r="G43" s="16"/>
      <c r="H43" s="16"/>
      <c r="I43" s="16"/>
      <c r="J43" s="282"/>
    </row>
    <row r="44" spans="2:10" ht="21.6" customHeight="1">
      <c r="B44" s="2"/>
      <c r="C44" s="172">
        <f t="shared" ref="C44" si="13">C42+1</f>
        <v>16</v>
      </c>
      <c r="D44" s="193" t="s">
        <v>118</v>
      </c>
      <c r="E44" s="191" t="s">
        <v>18</v>
      </c>
      <c r="F44" s="185"/>
      <c r="G44" s="186"/>
      <c r="H44" s="186"/>
      <c r="I44" s="187"/>
      <c r="J44" s="197"/>
    </row>
    <row r="45" spans="2:10" ht="31.15" customHeight="1">
      <c r="B45" s="2"/>
      <c r="C45" s="173"/>
      <c r="D45" s="173"/>
      <c r="E45" s="196"/>
      <c r="F45" s="16"/>
      <c r="G45" s="16"/>
      <c r="H45" s="16"/>
      <c r="I45" s="16"/>
      <c r="J45" s="282"/>
    </row>
    <row r="46" spans="2:10" ht="22.9" customHeight="1">
      <c r="B46" s="2"/>
      <c r="C46" s="172">
        <f t="shared" ref="C46" si="14">C44+1</f>
        <v>17</v>
      </c>
      <c r="D46" s="193" t="s">
        <v>119</v>
      </c>
      <c r="E46" s="191" t="s">
        <v>37</v>
      </c>
      <c r="F46" s="185"/>
      <c r="G46" s="186"/>
      <c r="H46" s="186"/>
      <c r="I46" s="187"/>
      <c r="J46" s="197" t="s">
        <v>120</v>
      </c>
    </row>
    <row r="47" spans="2:10" ht="29.45" customHeight="1">
      <c r="B47" s="2"/>
      <c r="C47" s="173"/>
      <c r="D47" s="194"/>
      <c r="E47" s="196"/>
      <c r="F47" s="16"/>
      <c r="G47" s="16"/>
      <c r="H47" s="16"/>
      <c r="I47" s="16"/>
      <c r="J47" s="282"/>
    </row>
    <row r="48" spans="2:10" ht="24.75" customHeight="1">
      <c r="B48" s="2"/>
      <c r="C48" s="172">
        <f t="shared" ref="C48" si="15">C46+1</f>
        <v>18</v>
      </c>
      <c r="D48" s="193" t="s">
        <v>121</v>
      </c>
      <c r="E48" s="191" t="s">
        <v>37</v>
      </c>
      <c r="F48" s="185"/>
      <c r="G48" s="186"/>
      <c r="H48" s="186"/>
      <c r="I48" s="187"/>
      <c r="J48" s="198" t="s">
        <v>120</v>
      </c>
    </row>
    <row r="49" spans="2:10" ht="23.45" customHeight="1">
      <c r="B49" s="2"/>
      <c r="C49" s="173"/>
      <c r="D49" s="194"/>
      <c r="E49" s="196"/>
      <c r="F49" s="16"/>
      <c r="G49" s="16"/>
      <c r="H49" s="16"/>
      <c r="I49" s="16"/>
      <c r="J49" s="283"/>
    </row>
    <row r="50" spans="2:10" ht="24.75" customHeight="1">
      <c r="B50" s="2"/>
      <c r="C50" s="172">
        <f t="shared" ref="C50" si="16">C48+1</f>
        <v>19</v>
      </c>
      <c r="D50" s="193" t="s">
        <v>122</v>
      </c>
      <c r="E50" s="191" t="s">
        <v>37</v>
      </c>
      <c r="F50" s="185"/>
      <c r="G50" s="186"/>
      <c r="H50" s="186"/>
      <c r="I50" s="187"/>
      <c r="J50" s="197" t="s">
        <v>123</v>
      </c>
    </row>
    <row r="51" spans="2:10" ht="23.45" customHeight="1">
      <c r="B51" s="2"/>
      <c r="C51" s="173"/>
      <c r="D51" s="194"/>
      <c r="E51" s="196"/>
      <c r="F51" s="16"/>
      <c r="G51" s="16"/>
      <c r="H51" s="16"/>
      <c r="I51" s="16"/>
      <c r="J51" s="282"/>
    </row>
    <row r="52" spans="2:10" ht="19.899999999999999" customHeight="1">
      <c r="B52" s="2"/>
      <c r="C52" s="172">
        <f t="shared" ref="C52" si="17">C50+1</f>
        <v>20</v>
      </c>
      <c r="D52" s="191" t="s">
        <v>124</v>
      </c>
      <c r="E52" s="191" t="s">
        <v>18</v>
      </c>
      <c r="F52" s="185"/>
      <c r="G52" s="186"/>
      <c r="H52" s="186"/>
      <c r="I52" s="187"/>
      <c r="J52" s="197"/>
    </row>
    <row r="53" spans="2:10" ht="51" customHeight="1">
      <c r="B53" s="2"/>
      <c r="C53" s="173"/>
      <c r="D53" s="194"/>
      <c r="E53" s="196"/>
      <c r="F53" s="16"/>
      <c r="G53" s="16"/>
      <c r="H53" s="16"/>
      <c r="I53" s="16"/>
      <c r="J53" s="282"/>
    </row>
    <row r="54" spans="2:10" ht="30" customHeight="1">
      <c r="B54" s="2"/>
      <c r="C54" s="172">
        <f t="shared" ref="C54" si="18">C52+1</f>
        <v>21</v>
      </c>
      <c r="D54" s="191" t="s">
        <v>125</v>
      </c>
      <c r="E54" s="191" t="s">
        <v>18</v>
      </c>
      <c r="F54" s="185"/>
      <c r="G54" s="186"/>
      <c r="H54" s="186"/>
      <c r="I54" s="187"/>
      <c r="J54" s="197"/>
    </row>
    <row r="55" spans="2:10" ht="15">
      <c r="B55" s="2"/>
      <c r="C55" s="173"/>
      <c r="D55" s="194"/>
      <c r="E55" s="196"/>
      <c r="F55" s="16"/>
      <c r="G55" s="16"/>
      <c r="H55" s="16"/>
      <c r="I55" s="16"/>
      <c r="J55" s="282"/>
    </row>
    <row r="56" spans="2:10" ht="30" customHeight="1">
      <c r="B56" s="2"/>
      <c r="C56" s="172">
        <f t="shared" ref="C56" si="19">C54+1</f>
        <v>22</v>
      </c>
      <c r="D56" s="191" t="s">
        <v>126</v>
      </c>
      <c r="E56" s="191" t="s">
        <v>18</v>
      </c>
      <c r="F56" s="185"/>
      <c r="G56" s="186"/>
      <c r="H56" s="186"/>
      <c r="I56" s="187"/>
      <c r="J56" s="197"/>
    </row>
    <row r="57" spans="2:10" ht="15">
      <c r="B57" s="2"/>
      <c r="C57" s="173"/>
      <c r="D57" s="194"/>
      <c r="E57" s="196"/>
      <c r="F57" s="16"/>
      <c r="G57" s="16"/>
      <c r="H57" s="16"/>
      <c r="I57" s="16"/>
      <c r="J57" s="282"/>
    </row>
    <row r="58" spans="2:10" ht="25.5" customHeight="1">
      <c r="B58" s="2"/>
      <c r="C58" s="172">
        <f t="shared" ref="C58" si="20">C56+1</f>
        <v>23</v>
      </c>
      <c r="D58" s="191" t="s">
        <v>127</v>
      </c>
      <c r="E58" s="191" t="s">
        <v>18</v>
      </c>
      <c r="F58" s="185"/>
      <c r="G58" s="186"/>
      <c r="H58" s="186"/>
      <c r="I58" s="187"/>
      <c r="J58" s="197"/>
    </row>
    <row r="59" spans="2:10" ht="27" customHeight="1">
      <c r="B59" s="2"/>
      <c r="C59" s="173"/>
      <c r="D59" s="194"/>
      <c r="E59" s="196"/>
      <c r="F59" s="16"/>
      <c r="G59" s="16"/>
      <c r="H59" s="16"/>
      <c r="I59" s="16"/>
      <c r="J59" s="282"/>
    </row>
    <row r="60" spans="2:10" ht="24" customHeight="1">
      <c r="B60" s="2"/>
      <c r="C60" s="172">
        <f t="shared" ref="C60" si="21">C58+1</f>
        <v>24</v>
      </c>
      <c r="D60" s="191" t="s">
        <v>128</v>
      </c>
      <c r="E60" s="191" t="s">
        <v>18</v>
      </c>
      <c r="F60" s="185"/>
      <c r="G60" s="186"/>
      <c r="H60" s="186"/>
      <c r="I60" s="187"/>
      <c r="J60" s="197"/>
    </row>
    <row r="61" spans="2:10" ht="27" customHeight="1">
      <c r="B61" s="2"/>
      <c r="C61" s="173"/>
      <c r="D61" s="194"/>
      <c r="E61" s="196"/>
      <c r="F61" s="16"/>
      <c r="G61" s="16"/>
      <c r="H61" s="16"/>
      <c r="I61" s="16"/>
      <c r="J61" s="282"/>
    </row>
    <row r="62" spans="2:10" ht="24" customHeight="1">
      <c r="B62" s="2"/>
      <c r="C62" s="172">
        <f t="shared" ref="C62" si="22">C60+1</f>
        <v>25</v>
      </c>
      <c r="D62" s="191" t="s">
        <v>129</v>
      </c>
      <c r="E62" s="191" t="s">
        <v>37</v>
      </c>
      <c r="F62" s="185"/>
      <c r="G62" s="186"/>
      <c r="H62" s="186"/>
      <c r="I62" s="187"/>
      <c r="J62" s="197" t="s">
        <v>130</v>
      </c>
    </row>
    <row r="63" spans="2:10" ht="15">
      <c r="B63" s="2"/>
      <c r="C63" s="173"/>
      <c r="D63" s="194"/>
      <c r="E63" s="196"/>
      <c r="F63" s="16"/>
      <c r="G63" s="16"/>
      <c r="H63" s="16"/>
      <c r="I63" s="16"/>
      <c r="J63" s="282"/>
    </row>
  </sheetData>
  <mergeCells count="134">
    <mergeCell ref="J54:J55"/>
    <mergeCell ref="E48:E49"/>
    <mergeCell ref="E50:E51"/>
    <mergeCell ref="E52:E53"/>
    <mergeCell ref="E54:E55"/>
    <mergeCell ref="E56:E57"/>
    <mergeCell ref="E58:E59"/>
    <mergeCell ref="E60:E61"/>
    <mergeCell ref="E62:E63"/>
    <mergeCell ref="J60:J61"/>
    <mergeCell ref="J62:J63"/>
    <mergeCell ref="F60:I60"/>
    <mergeCell ref="F62:I62"/>
    <mergeCell ref="J32:J33"/>
    <mergeCell ref="J34:J35"/>
    <mergeCell ref="J36:J37"/>
    <mergeCell ref="F30:I30"/>
    <mergeCell ref="F32:I32"/>
    <mergeCell ref="F34:I34"/>
    <mergeCell ref="F36:I36"/>
    <mergeCell ref="J56:J57"/>
    <mergeCell ref="J58:J59"/>
    <mergeCell ref="F48:I48"/>
    <mergeCell ref="F50:I50"/>
    <mergeCell ref="F52:I52"/>
    <mergeCell ref="F54:I54"/>
    <mergeCell ref="F56:I56"/>
    <mergeCell ref="F58:I58"/>
    <mergeCell ref="F46:I46"/>
    <mergeCell ref="J38:J39"/>
    <mergeCell ref="J40:J41"/>
    <mergeCell ref="J42:J43"/>
    <mergeCell ref="J44:J45"/>
    <mergeCell ref="J46:J47"/>
    <mergeCell ref="J48:J49"/>
    <mergeCell ref="J50:J51"/>
    <mergeCell ref="J52:J53"/>
    <mergeCell ref="J14:J15"/>
    <mergeCell ref="J16:J17"/>
    <mergeCell ref="J18:J19"/>
    <mergeCell ref="J20:J21"/>
    <mergeCell ref="J22:J23"/>
    <mergeCell ref="J24:J25"/>
    <mergeCell ref="J26:J27"/>
    <mergeCell ref="J28:J29"/>
    <mergeCell ref="J30:J31"/>
    <mergeCell ref="D58:D59"/>
    <mergeCell ref="D60:D61"/>
    <mergeCell ref="D62:D63"/>
    <mergeCell ref="E14:E15"/>
    <mergeCell ref="E16:E17"/>
    <mergeCell ref="E18:E19"/>
    <mergeCell ref="E20:E21"/>
    <mergeCell ref="E36:E37"/>
    <mergeCell ref="E22:E23"/>
    <mergeCell ref="E24:E25"/>
    <mergeCell ref="E26:E27"/>
    <mergeCell ref="E28:E29"/>
    <mergeCell ref="E30:E31"/>
    <mergeCell ref="E32:E33"/>
    <mergeCell ref="E34:E35"/>
    <mergeCell ref="E38:E39"/>
    <mergeCell ref="E40:E41"/>
    <mergeCell ref="E42:E43"/>
    <mergeCell ref="E44:E45"/>
    <mergeCell ref="E46:E47"/>
    <mergeCell ref="C60:C61"/>
    <mergeCell ref="C62:C6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C28:C29"/>
    <mergeCell ref="C30:C31"/>
    <mergeCell ref="C46:C47"/>
    <mergeCell ref="C48:C49"/>
    <mergeCell ref="C50:C51"/>
    <mergeCell ref="C52:C53"/>
    <mergeCell ref="C54:C55"/>
    <mergeCell ref="C56:C57"/>
    <mergeCell ref="C58:C59"/>
    <mergeCell ref="C32:C33"/>
    <mergeCell ref="C34:C35"/>
    <mergeCell ref="C36:C37"/>
    <mergeCell ref="C38:C39"/>
    <mergeCell ref="C40:C41"/>
    <mergeCell ref="C42:C43"/>
    <mergeCell ref="C44:C45"/>
    <mergeCell ref="F38:I38"/>
    <mergeCell ref="F40:I40"/>
    <mergeCell ref="F42:I42"/>
    <mergeCell ref="F44:I44"/>
    <mergeCell ref="F14:I14"/>
    <mergeCell ref="F16:I16"/>
    <mergeCell ref="F18:I18"/>
    <mergeCell ref="F20:I20"/>
    <mergeCell ref="F22:I22"/>
    <mergeCell ref="F24:I24"/>
    <mergeCell ref="F26:I26"/>
    <mergeCell ref="F28:I28"/>
    <mergeCell ref="C14:C15"/>
    <mergeCell ref="C16:C17"/>
    <mergeCell ref="C18:C19"/>
    <mergeCell ref="C20:C21"/>
    <mergeCell ref="C22:C23"/>
    <mergeCell ref="C24:C25"/>
    <mergeCell ref="C26:C27"/>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A53"/>
  <sheetViews>
    <sheetView topLeftCell="A43" zoomScale="80" zoomScaleNormal="80" workbookViewId="0">
      <selection activeCell="E50" sqref="E50:E51"/>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81.5703125" customWidth="1"/>
  </cols>
  <sheetData>
    <row r="1" spans="2:10" ht="38.25" customHeight="1">
      <c r="B1" s="31"/>
      <c r="C1" s="31"/>
      <c r="D1" s="32" t="s">
        <v>0</v>
      </c>
      <c r="E1" s="39" t="s">
        <v>1</v>
      </c>
      <c r="F1" s="93" t="s">
        <v>2</v>
      </c>
      <c r="G1" s="94"/>
      <c r="H1" s="94"/>
      <c r="I1" s="95"/>
      <c r="J1" s="45" t="s">
        <v>3</v>
      </c>
    </row>
    <row r="2" spans="2:10" ht="12.75">
      <c r="B2" s="31"/>
      <c r="C2" s="31"/>
      <c r="D2" s="33">
        <f>COUNTIF(E14:E53,"SI")</f>
        <v>14</v>
      </c>
      <c r="E2" s="40">
        <f>COUNTIF(E14:E53,"NA")</f>
        <v>5</v>
      </c>
      <c r="F2" s="96">
        <f>COUNTIF(F14:I53,"NO")</f>
        <v>1</v>
      </c>
      <c r="G2" s="97"/>
      <c r="H2" s="97"/>
      <c r="I2" s="98"/>
      <c r="J2" s="46" t="str">
        <f>IF((D2+E2+F2)=C52,"OK","Controlla se hai cancellato tutte le voci che non servono e se hai dato tutte le risposte")</f>
        <v>OK</v>
      </c>
    </row>
    <row r="3" spans="2:10" ht="15.75" customHeight="1">
      <c r="D3" s="34"/>
      <c r="F3" s="41">
        <v>0.1</v>
      </c>
      <c r="G3" s="41">
        <v>0.3</v>
      </c>
      <c r="H3" s="41">
        <v>0.5</v>
      </c>
      <c r="I3" s="41">
        <v>0.7</v>
      </c>
      <c r="J3" s="47" t="s">
        <v>4</v>
      </c>
    </row>
    <row r="4" spans="2:10" ht="15.75" customHeight="1">
      <c r="D4" s="35"/>
      <c r="E4" s="42"/>
      <c r="F4" s="43">
        <f>COUNTIF(F14:I53,F3)</f>
        <v>1</v>
      </c>
      <c r="G4" s="43">
        <f>COUNTIF(F14:I53,G3)</f>
        <v>0</v>
      </c>
      <c r="H4" s="43">
        <f>COUNTIF(F14:I53,H3)</f>
        <v>0</v>
      </c>
      <c r="I4" s="42">
        <f>COUNTIF(F14:I53,I3)</f>
        <v>0</v>
      </c>
      <c r="J4" s="46" t="str">
        <f>_xlfn.SINGLE(IF((F4+G4+H4+I4)=(F2),"OK","Controlla se hai cancellato tutte le voci che non servono"))</f>
        <v>OK</v>
      </c>
    </row>
    <row r="6" spans="2:10" ht="60.75" customHeight="1">
      <c r="D6" s="99" t="s">
        <v>5</v>
      </c>
      <c r="E6" s="100"/>
      <c r="F6" s="100"/>
      <c r="G6" s="100"/>
      <c r="H6" s="100"/>
      <c r="I6" s="100"/>
    </row>
    <row r="8" spans="2:10" ht="20.25">
      <c r="D8" s="36" t="s">
        <v>131</v>
      </c>
    </row>
    <row r="9" spans="2:10" ht="12.75">
      <c r="B9" s="31"/>
      <c r="C9" s="31"/>
      <c r="D9" s="31"/>
      <c r="E9" s="31"/>
      <c r="F9" s="31"/>
      <c r="G9" s="31"/>
      <c r="H9" s="31"/>
      <c r="I9" s="31"/>
      <c r="J9" s="31"/>
    </row>
    <row r="10" spans="2:10" ht="14.45" customHeight="1" thickBot="1">
      <c r="B10" s="31"/>
      <c r="C10" s="143" t="s">
        <v>7</v>
      </c>
      <c r="D10" s="144"/>
      <c r="E10" s="102" t="s">
        <v>8</v>
      </c>
      <c r="F10" s="275"/>
      <c r="G10" s="275"/>
      <c r="H10" s="275"/>
      <c r="I10" s="276"/>
      <c r="J10" s="49" t="s">
        <v>9</v>
      </c>
    </row>
    <row r="11" spans="2:10" ht="30.75" customHeight="1" thickTop="1" thickBot="1">
      <c r="B11" s="31"/>
      <c r="C11" s="199" t="s">
        <v>132</v>
      </c>
      <c r="D11" s="200"/>
      <c r="E11" s="145" t="s">
        <v>133</v>
      </c>
      <c r="F11" s="104"/>
      <c r="G11" s="104"/>
      <c r="H11" s="104"/>
      <c r="I11" s="104"/>
      <c r="J11" s="48"/>
    </row>
    <row r="12" spans="2:10" ht="12.75">
      <c r="B12" s="31"/>
      <c r="C12" s="37"/>
      <c r="D12" s="37" t="s">
        <v>134</v>
      </c>
      <c r="E12" s="201"/>
      <c r="F12" s="284"/>
      <c r="G12" s="284"/>
      <c r="H12" s="284"/>
      <c r="I12" s="284"/>
      <c r="J12" s="50"/>
    </row>
    <row r="13" spans="2:10" ht="30">
      <c r="B13" s="31"/>
      <c r="C13" s="38" t="s">
        <v>12</v>
      </c>
      <c r="D13" s="38" t="s">
        <v>13</v>
      </c>
      <c r="E13" s="106" t="s">
        <v>14</v>
      </c>
      <c r="F13" s="274"/>
      <c r="G13" s="274"/>
      <c r="H13" s="274"/>
      <c r="I13" s="270"/>
      <c r="J13" s="38" t="s">
        <v>15</v>
      </c>
    </row>
    <row r="14" spans="2:10" ht="13.5" customHeight="1">
      <c r="B14" s="31"/>
      <c r="C14" s="206">
        <v>1</v>
      </c>
      <c r="D14" s="207" t="s">
        <v>135</v>
      </c>
      <c r="E14" s="211" t="s">
        <v>18</v>
      </c>
      <c r="F14" s="202"/>
      <c r="G14" s="203"/>
      <c r="H14" s="203"/>
      <c r="I14" s="204"/>
      <c r="J14" s="206"/>
    </row>
    <row r="15" spans="2:10" ht="19.899999999999999" customHeight="1">
      <c r="C15" s="285"/>
      <c r="D15" s="208"/>
      <c r="E15" s="212"/>
      <c r="F15" s="44"/>
      <c r="G15" s="44"/>
      <c r="H15" s="44"/>
      <c r="I15" s="44"/>
      <c r="J15" s="285"/>
    </row>
    <row r="16" spans="2:10" ht="22.9" customHeight="1">
      <c r="B16" s="31"/>
      <c r="C16" s="206">
        <f>C14+1</f>
        <v>2</v>
      </c>
      <c r="D16" s="207" t="s">
        <v>136</v>
      </c>
      <c r="E16" s="207" t="s">
        <v>18</v>
      </c>
      <c r="F16" s="205"/>
      <c r="G16" s="271"/>
      <c r="H16" s="271"/>
      <c r="I16" s="272"/>
      <c r="J16" s="206"/>
    </row>
    <row r="17" spans="1:157" ht="58.5" customHeight="1">
      <c r="B17" s="31"/>
      <c r="C17" s="285"/>
      <c r="D17" s="285"/>
      <c r="E17" s="210"/>
      <c r="F17" s="44"/>
      <c r="G17" s="44"/>
      <c r="H17" s="44"/>
      <c r="I17" s="44"/>
      <c r="J17" s="285"/>
    </row>
    <row r="18" spans="1:157" ht="22.9" customHeight="1">
      <c r="B18" s="31"/>
      <c r="C18" s="206">
        <f t="shared" ref="C18" si="0">C16+1</f>
        <v>3</v>
      </c>
      <c r="D18" s="209" t="s">
        <v>137</v>
      </c>
      <c r="E18" s="207" t="s">
        <v>18</v>
      </c>
      <c r="F18" s="205"/>
      <c r="G18" s="271"/>
      <c r="H18" s="271"/>
      <c r="I18" s="272"/>
      <c r="J18" s="206"/>
    </row>
    <row r="19" spans="1:157" ht="15">
      <c r="B19" s="31"/>
      <c r="C19" s="285"/>
      <c r="D19" s="285"/>
      <c r="E19" s="210"/>
      <c r="F19" s="44"/>
      <c r="G19" s="44"/>
      <c r="H19" s="44"/>
      <c r="I19" s="44"/>
      <c r="J19" s="285"/>
    </row>
    <row r="20" spans="1:157" ht="21" customHeight="1">
      <c r="B20" s="31"/>
      <c r="C20" s="206">
        <f t="shared" ref="C20" si="1">C18+1</f>
        <v>4</v>
      </c>
      <c r="D20" s="209" t="s">
        <v>138</v>
      </c>
      <c r="E20" s="207" t="s">
        <v>18</v>
      </c>
      <c r="F20" s="205"/>
      <c r="G20" s="271"/>
      <c r="H20" s="271"/>
      <c r="I20" s="272"/>
      <c r="J20" s="206"/>
    </row>
    <row r="21" spans="1:157" ht="15">
      <c r="B21" s="31"/>
      <c r="C21" s="285"/>
      <c r="D21" s="285"/>
      <c r="E21" s="210"/>
      <c r="F21" s="44"/>
      <c r="G21" s="44"/>
      <c r="H21" s="44"/>
      <c r="I21" s="44"/>
      <c r="J21" s="285"/>
    </row>
    <row r="22" spans="1:157" ht="24" customHeight="1">
      <c r="B22" s="31"/>
      <c r="C22" s="206">
        <f t="shared" ref="C22" si="2">C20+1</f>
        <v>5</v>
      </c>
      <c r="D22" s="209" t="s">
        <v>139</v>
      </c>
      <c r="E22" s="207" t="s">
        <v>18</v>
      </c>
      <c r="F22" s="205"/>
      <c r="G22" s="271"/>
      <c r="H22" s="271"/>
      <c r="I22" s="272"/>
      <c r="J22" s="206"/>
    </row>
    <row r="23" spans="1:157" ht="27" customHeight="1">
      <c r="B23" s="31"/>
      <c r="C23" s="285"/>
      <c r="D23" s="285"/>
      <c r="E23" s="210"/>
      <c r="F23" s="44"/>
      <c r="G23" s="44"/>
      <c r="H23" s="44"/>
      <c r="I23" s="44"/>
      <c r="J23" s="285"/>
    </row>
    <row r="24" spans="1:157" ht="13.5" customHeight="1">
      <c r="B24" s="31"/>
      <c r="C24" s="206">
        <f t="shared" ref="C24" si="3">C22+1</f>
        <v>6</v>
      </c>
      <c r="D24" s="209" t="s">
        <v>140</v>
      </c>
      <c r="E24" s="207" t="s">
        <v>18</v>
      </c>
      <c r="F24" s="205"/>
      <c r="G24" s="271"/>
      <c r="H24" s="271"/>
      <c r="I24" s="272"/>
      <c r="J24" s="206"/>
    </row>
    <row r="25" spans="1:157" ht="26.25" customHeight="1">
      <c r="B25" s="31"/>
      <c r="C25" s="285"/>
      <c r="D25" s="285"/>
      <c r="E25" s="210"/>
      <c r="F25" s="44"/>
      <c r="G25" s="44"/>
      <c r="H25" s="44"/>
      <c r="I25" s="44"/>
      <c r="J25" s="285"/>
    </row>
    <row r="26" spans="1:157" ht="30" customHeight="1">
      <c r="B26" s="31"/>
      <c r="C26" s="206">
        <f t="shared" ref="C26" si="4">C24+1</f>
        <v>7</v>
      </c>
      <c r="D26" s="207" t="s">
        <v>141</v>
      </c>
      <c r="E26" s="207" t="s">
        <v>18</v>
      </c>
      <c r="F26" s="205"/>
      <c r="G26" s="271"/>
      <c r="H26" s="271"/>
      <c r="I26" s="272"/>
      <c r="J26" s="206"/>
    </row>
    <row r="27" spans="1:157" ht="15">
      <c r="B27" s="31"/>
      <c r="C27" s="285"/>
      <c r="D27" s="285"/>
      <c r="E27" s="210"/>
      <c r="F27" s="44"/>
      <c r="G27" s="44"/>
      <c r="H27" s="44"/>
      <c r="I27" s="44"/>
      <c r="J27" s="285"/>
    </row>
    <row r="28" spans="1:157" ht="27.6" customHeight="1">
      <c r="B28" s="31"/>
      <c r="C28" s="206">
        <f t="shared" ref="C28" si="5">C26+1</f>
        <v>8</v>
      </c>
      <c r="D28" s="209" t="s">
        <v>142</v>
      </c>
      <c r="E28" s="207" t="s">
        <v>18</v>
      </c>
      <c r="F28" s="205"/>
      <c r="G28" s="271"/>
      <c r="H28" s="271"/>
      <c r="I28" s="272"/>
      <c r="J28" s="206"/>
    </row>
    <row r="29" spans="1:157" ht="15">
      <c r="B29" s="31"/>
      <c r="C29" s="285"/>
      <c r="D29" s="285"/>
      <c r="E29" s="210"/>
      <c r="F29" s="44"/>
      <c r="G29" s="44"/>
      <c r="H29" s="44"/>
      <c r="I29" s="44"/>
      <c r="J29" s="285"/>
    </row>
    <row r="30" spans="1:157" ht="13.5" customHeight="1">
      <c r="B30" s="31"/>
      <c r="C30" s="206">
        <f t="shared" ref="C30" si="6">C28+1</f>
        <v>9</v>
      </c>
      <c r="D30" s="207" t="s">
        <v>143</v>
      </c>
      <c r="E30" s="207" t="s">
        <v>18</v>
      </c>
      <c r="F30" s="205"/>
      <c r="G30" s="271"/>
      <c r="H30" s="271"/>
      <c r="I30" s="272"/>
      <c r="J30" s="206"/>
    </row>
    <row r="31" spans="1:157" ht="18.75" customHeight="1">
      <c r="B31" s="31"/>
      <c r="C31" s="285"/>
      <c r="D31" s="285"/>
      <c r="E31" s="210"/>
      <c r="F31" s="44"/>
      <c r="G31" s="44"/>
      <c r="H31" s="44"/>
      <c r="I31" s="44"/>
      <c r="J31" s="285"/>
    </row>
    <row r="32" spans="1:157" s="30" customFormat="1" ht="15.75" customHeight="1">
      <c r="A32"/>
      <c r="B32"/>
      <c r="C32" s="206">
        <f t="shared" ref="C32" si="7">C30+1</f>
        <v>10</v>
      </c>
      <c r="D32" s="120" t="s">
        <v>144</v>
      </c>
      <c r="E32" s="120" t="s">
        <v>18</v>
      </c>
      <c r="F32" s="88"/>
      <c r="G32" s="89"/>
      <c r="H32" s="89"/>
      <c r="I32" s="90"/>
      <c r="J32" s="91"/>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row>
    <row r="33" spans="1:157" s="30" customFormat="1" ht="15.75" customHeight="1">
      <c r="A33"/>
      <c r="B33"/>
      <c r="C33" s="285"/>
      <c r="D33" s="128"/>
      <c r="E33" s="128"/>
      <c r="F33" s="44"/>
      <c r="G33" s="44"/>
      <c r="H33" s="44"/>
      <c r="I33" s="44"/>
      <c r="J33" s="92"/>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row>
    <row r="34" spans="1:157" ht="13.5" customHeight="1">
      <c r="B34" s="31"/>
      <c r="C34" s="206">
        <f t="shared" ref="C34" si="8">C32+1</f>
        <v>11</v>
      </c>
      <c r="D34" s="207" t="s">
        <v>145</v>
      </c>
      <c r="E34" s="207" t="s">
        <v>18</v>
      </c>
      <c r="F34" s="205"/>
      <c r="G34" s="271"/>
      <c r="H34" s="271"/>
      <c r="I34" s="272"/>
      <c r="J34" s="206"/>
    </row>
    <row r="35" spans="1:157" ht="18.75" customHeight="1">
      <c r="B35" s="31"/>
      <c r="C35" s="285"/>
      <c r="D35" s="285"/>
      <c r="E35" s="210"/>
      <c r="F35" s="44"/>
      <c r="G35" s="44"/>
      <c r="H35" s="44"/>
      <c r="I35" s="44"/>
      <c r="J35" s="285"/>
    </row>
    <row r="36" spans="1:157" ht="15">
      <c r="B36" s="31"/>
      <c r="C36" s="206">
        <f t="shared" ref="C36" si="9">C34+1</f>
        <v>12</v>
      </c>
      <c r="D36" s="209" t="s">
        <v>146</v>
      </c>
      <c r="E36" s="207" t="s">
        <v>18</v>
      </c>
      <c r="F36" s="205"/>
      <c r="G36" s="271"/>
      <c r="H36" s="271"/>
      <c r="I36" s="272"/>
      <c r="J36" s="206"/>
    </row>
    <row r="37" spans="1:157" ht="15" customHeight="1">
      <c r="B37" s="31"/>
      <c r="C37" s="285"/>
      <c r="D37" s="285"/>
      <c r="E37" s="285"/>
      <c r="F37" s="26"/>
      <c r="G37" s="26"/>
      <c r="H37" s="26"/>
      <c r="I37" s="26"/>
      <c r="J37" s="285"/>
    </row>
    <row r="38" spans="1:157" ht="21.6" customHeight="1">
      <c r="B38" s="31"/>
      <c r="C38" s="206">
        <f t="shared" ref="C38" si="10">C36+1</f>
        <v>13</v>
      </c>
      <c r="D38" s="209" t="s">
        <v>147</v>
      </c>
      <c r="E38" s="207" t="s">
        <v>37</v>
      </c>
      <c r="F38" s="205"/>
      <c r="G38" s="271"/>
      <c r="H38" s="271"/>
      <c r="I38" s="272"/>
      <c r="J38" s="206" t="s">
        <v>148</v>
      </c>
    </row>
    <row r="39" spans="1:157" ht="15">
      <c r="B39" s="31"/>
      <c r="C39" s="285"/>
      <c r="D39" s="286"/>
      <c r="E39" s="210"/>
      <c r="F39" s="44"/>
      <c r="G39" s="44"/>
      <c r="H39" s="44"/>
      <c r="I39" s="44"/>
      <c r="J39" s="285"/>
    </row>
    <row r="40" spans="1:157" ht="31.15" customHeight="1">
      <c r="B40" s="31"/>
      <c r="C40" s="206">
        <f t="shared" ref="C40" si="11">C38+1</f>
        <v>14</v>
      </c>
      <c r="D40" s="209" t="s">
        <v>149</v>
      </c>
      <c r="E40" s="207" t="s">
        <v>18</v>
      </c>
      <c r="F40" s="205"/>
      <c r="G40" s="271"/>
      <c r="H40" s="271"/>
      <c r="I40" s="272"/>
      <c r="J40" s="206"/>
    </row>
    <row r="41" spans="1:157" ht="15">
      <c r="B41" s="31"/>
      <c r="C41" s="285"/>
      <c r="D41" s="286"/>
      <c r="E41" s="210"/>
      <c r="F41" s="44"/>
      <c r="G41" s="44"/>
      <c r="H41" s="44"/>
      <c r="I41" s="44"/>
      <c r="J41" s="285"/>
    </row>
    <row r="42" spans="1:157" ht="26.25" customHeight="1">
      <c r="B42" s="31"/>
      <c r="C42" s="206">
        <f t="shared" ref="C42" si="12">C40+1</f>
        <v>15</v>
      </c>
      <c r="D42" s="207" t="s">
        <v>150</v>
      </c>
      <c r="E42" s="207" t="s">
        <v>37</v>
      </c>
      <c r="F42" s="205"/>
      <c r="G42" s="271"/>
      <c r="H42" s="271"/>
      <c r="I42" s="272"/>
      <c r="J42" s="206" t="s">
        <v>151</v>
      </c>
    </row>
    <row r="43" spans="1:157" ht="25.9" customHeight="1">
      <c r="B43" s="31"/>
      <c r="C43" s="285"/>
      <c r="D43" s="286"/>
      <c r="E43" s="210"/>
      <c r="F43" s="44"/>
      <c r="G43" s="44"/>
      <c r="H43" s="44"/>
      <c r="I43" s="44"/>
      <c r="J43" s="285"/>
    </row>
    <row r="44" spans="1:157" ht="30" customHeight="1">
      <c r="B44" s="31"/>
      <c r="C44" s="206">
        <f t="shared" ref="C44" si="13">C42+1</f>
        <v>16</v>
      </c>
      <c r="D44" s="207" t="s">
        <v>152</v>
      </c>
      <c r="E44" s="207" t="s">
        <v>37</v>
      </c>
      <c r="F44" s="205"/>
      <c r="G44" s="271"/>
      <c r="H44" s="271"/>
      <c r="I44" s="272"/>
      <c r="J44" s="206" t="s">
        <v>153</v>
      </c>
    </row>
    <row r="45" spans="1:157" ht="15">
      <c r="B45" s="31"/>
      <c r="C45" s="285"/>
      <c r="D45" s="286"/>
      <c r="E45" s="210"/>
      <c r="F45" s="44"/>
      <c r="G45" s="44"/>
      <c r="H45" s="44"/>
      <c r="I45" s="44"/>
      <c r="J45" s="285"/>
    </row>
    <row r="46" spans="1:157" ht="25.5" customHeight="1">
      <c r="B46" s="31"/>
      <c r="C46" s="206">
        <f t="shared" ref="C46" si="14">C44+1</f>
        <v>17</v>
      </c>
      <c r="D46" s="207" t="s">
        <v>154</v>
      </c>
      <c r="E46" s="207" t="s">
        <v>37</v>
      </c>
      <c r="F46" s="205"/>
      <c r="G46" s="271"/>
      <c r="H46" s="271"/>
      <c r="I46" s="272"/>
      <c r="J46" s="206" t="s">
        <v>155</v>
      </c>
    </row>
    <row r="47" spans="1:157" ht="51" customHeight="1">
      <c r="B47" s="31"/>
      <c r="C47" s="285"/>
      <c r="D47" s="286"/>
      <c r="E47" s="210"/>
      <c r="F47" s="44"/>
      <c r="G47" s="44"/>
      <c r="H47" s="44"/>
      <c r="I47" s="44"/>
      <c r="J47" s="285"/>
    </row>
    <row r="48" spans="1:157" ht="39" customHeight="1">
      <c r="B48" s="31"/>
      <c r="C48" s="206">
        <f t="shared" ref="C48" si="15">C46+1</f>
        <v>18</v>
      </c>
      <c r="D48" s="207" t="s">
        <v>156</v>
      </c>
      <c r="E48" s="207" t="s">
        <v>37</v>
      </c>
      <c r="F48" s="205"/>
      <c r="G48" s="271"/>
      <c r="H48" s="271"/>
      <c r="I48" s="272"/>
      <c r="J48" s="213" t="s">
        <v>155</v>
      </c>
    </row>
    <row r="49" spans="2:10" ht="33.75" customHeight="1">
      <c r="B49" s="31"/>
      <c r="C49" s="285"/>
      <c r="D49" s="286"/>
      <c r="E49" s="210"/>
      <c r="F49" s="44"/>
      <c r="G49" s="44"/>
      <c r="H49" s="44"/>
      <c r="I49" s="44"/>
      <c r="J49" s="287"/>
    </row>
    <row r="50" spans="2:10" ht="22.5" customHeight="1">
      <c r="B50" s="31"/>
      <c r="C50" s="206">
        <f t="shared" ref="C50" si="16">C48+1</f>
        <v>19</v>
      </c>
      <c r="D50" s="207" t="s">
        <v>157</v>
      </c>
      <c r="E50" s="207"/>
      <c r="F50" s="205" t="s">
        <v>74</v>
      </c>
      <c r="G50" s="271"/>
      <c r="H50" s="271"/>
      <c r="I50" s="272"/>
      <c r="J50" s="206" t="s">
        <v>158</v>
      </c>
    </row>
    <row r="51" spans="2:10" ht="15">
      <c r="B51" s="31"/>
      <c r="C51" s="285"/>
      <c r="D51" s="286"/>
      <c r="E51" s="210"/>
      <c r="F51" s="44">
        <v>0.1</v>
      </c>
      <c r="G51" s="44"/>
      <c r="H51" s="44"/>
      <c r="I51" s="44"/>
      <c r="J51" s="285"/>
    </row>
    <row r="52" spans="2:10" ht="22.15" customHeight="1">
      <c r="B52" s="31"/>
      <c r="C52" s="206">
        <f t="shared" ref="C52" si="17">C50+1</f>
        <v>20</v>
      </c>
      <c r="D52" s="207" t="s">
        <v>159</v>
      </c>
      <c r="E52" s="207" t="s">
        <v>18</v>
      </c>
      <c r="F52" s="205"/>
      <c r="G52" s="271"/>
      <c r="H52" s="271"/>
      <c r="I52" s="272"/>
      <c r="J52" s="206"/>
    </row>
    <row r="53" spans="2:10" ht="39" customHeight="1">
      <c r="B53" s="31"/>
      <c r="C53" s="285"/>
      <c r="D53" s="286"/>
      <c r="E53" s="210"/>
      <c r="F53" s="44"/>
      <c r="G53" s="44"/>
      <c r="H53" s="44"/>
      <c r="I53" s="44"/>
      <c r="J53" s="285"/>
    </row>
  </sheetData>
  <mergeCells count="109">
    <mergeCell ref="E50:E51"/>
    <mergeCell ref="E52:E53"/>
    <mergeCell ref="J14:J15"/>
    <mergeCell ref="J16:J17"/>
    <mergeCell ref="J18:J19"/>
    <mergeCell ref="J20:J21"/>
    <mergeCell ref="J22:J23"/>
    <mergeCell ref="J24:J25"/>
    <mergeCell ref="J26:J27"/>
    <mergeCell ref="J28:J29"/>
    <mergeCell ref="J44:J45"/>
    <mergeCell ref="J46:J47"/>
    <mergeCell ref="J48:J49"/>
    <mergeCell ref="J50:J51"/>
    <mergeCell ref="J52:J53"/>
    <mergeCell ref="J30:J31"/>
    <mergeCell ref="J32:J33"/>
    <mergeCell ref="J34:J35"/>
    <mergeCell ref="J36:J37"/>
    <mergeCell ref="J38:J39"/>
    <mergeCell ref="J40:J41"/>
    <mergeCell ref="J42:J43"/>
    <mergeCell ref="E34:E35"/>
    <mergeCell ref="E36:E37"/>
    <mergeCell ref="E32:E33"/>
    <mergeCell ref="E38:E39"/>
    <mergeCell ref="E40:E41"/>
    <mergeCell ref="E42:E43"/>
    <mergeCell ref="E44:E45"/>
    <mergeCell ref="E46:E47"/>
    <mergeCell ref="E48:E49"/>
    <mergeCell ref="E14:E15"/>
    <mergeCell ref="E16:E17"/>
    <mergeCell ref="E18:E19"/>
    <mergeCell ref="E20:E21"/>
    <mergeCell ref="E22:E23"/>
    <mergeCell ref="E24:E25"/>
    <mergeCell ref="E26:E27"/>
    <mergeCell ref="E28:E29"/>
    <mergeCell ref="E30:E31"/>
    <mergeCell ref="D36:D37"/>
    <mergeCell ref="D38:D39"/>
    <mergeCell ref="D40:D41"/>
    <mergeCell ref="D42:D43"/>
    <mergeCell ref="D44:D45"/>
    <mergeCell ref="D46:D47"/>
    <mergeCell ref="D48:D49"/>
    <mergeCell ref="D50:D51"/>
    <mergeCell ref="D52:D53"/>
    <mergeCell ref="D18:D19"/>
    <mergeCell ref="D20:D21"/>
    <mergeCell ref="D22:D23"/>
    <mergeCell ref="D24:D25"/>
    <mergeCell ref="D26:D27"/>
    <mergeCell ref="D28:D29"/>
    <mergeCell ref="D30:D31"/>
    <mergeCell ref="D32:D33"/>
    <mergeCell ref="D34:D35"/>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D14:D15"/>
    <mergeCell ref="D16:D17"/>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A38" zoomScale="80" zoomScaleNormal="80" workbookViewId="0">
      <selection activeCell="E54" sqref="E54:E5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0" t="s">
        <v>1</v>
      </c>
      <c r="F1" s="174" t="s">
        <v>2</v>
      </c>
      <c r="G1" s="175"/>
      <c r="H1" s="175"/>
      <c r="I1" s="176"/>
      <c r="J1" s="17" t="s">
        <v>3</v>
      </c>
    </row>
    <row r="2" spans="2:10" ht="12.75">
      <c r="B2" s="2"/>
      <c r="C2" s="2"/>
      <c r="D2" s="4">
        <f>COUNTIF(E14:E55,"SI")</f>
        <v>17</v>
      </c>
      <c r="E2" s="11">
        <f>COUNTIF(E14:E55,"NA")</f>
        <v>3</v>
      </c>
      <c r="F2" s="177">
        <f>COUNTIF(F14:I55,"NO")</f>
        <v>1</v>
      </c>
      <c r="G2" s="178"/>
      <c r="H2" s="178"/>
      <c r="I2" s="179"/>
      <c r="J2" s="18" t="str">
        <f>_xlfn.SINGLE(IF((D2+E2+F2)=C54,"OK","Controlla se hai cancellato tutte le voci che non servono e se hai dato tutte le risposte"))</f>
        <v>OK</v>
      </c>
    </row>
    <row r="3" spans="2:10" ht="15.75" customHeight="1">
      <c r="D3" s="5"/>
      <c r="F3" s="12">
        <v>0.1</v>
      </c>
      <c r="G3" s="12">
        <v>0.3</v>
      </c>
      <c r="H3" s="12">
        <v>0.5</v>
      </c>
      <c r="I3" s="12">
        <v>0.7</v>
      </c>
      <c r="J3" s="19" t="s">
        <v>4</v>
      </c>
    </row>
    <row r="4" spans="2:10" ht="15.75" customHeight="1">
      <c r="D4" s="6"/>
      <c r="E4" s="13"/>
      <c r="F4" s="14">
        <f>COUNTIF(F14:I55,F3)</f>
        <v>1</v>
      </c>
      <c r="G4" s="14">
        <f>COUNTIF(F14:I55,G3)</f>
        <v>0</v>
      </c>
      <c r="H4" s="14">
        <f>COUNTIF(F14:I55,H3)</f>
        <v>0</v>
      </c>
      <c r="I4" s="27">
        <f>COUNTIF(F14:I55,I3)</f>
        <v>0</v>
      </c>
      <c r="J4" s="18" t="str">
        <f>_xlfn.SINGLE(IF((F4+G4+H4+I4)=(F2),"OK","Controlla se hai cancellato tutte le voci che non servono"))</f>
        <v>OK</v>
      </c>
    </row>
    <row r="6" spans="2:10" ht="82.5" customHeight="1">
      <c r="D6" s="99" t="s">
        <v>5</v>
      </c>
      <c r="E6" s="100"/>
      <c r="F6" s="100"/>
      <c r="G6" s="100"/>
      <c r="H6" s="100"/>
      <c r="I6" s="100"/>
    </row>
    <row r="8" spans="2:10" ht="20.25">
      <c r="D8" s="7" t="s">
        <v>160</v>
      </c>
    </row>
    <row r="9" spans="2:10" ht="12.75">
      <c r="B9" s="2"/>
      <c r="C9" s="2"/>
      <c r="D9" s="2"/>
      <c r="E9" s="2"/>
      <c r="F9" s="2"/>
      <c r="G9" s="2"/>
      <c r="H9" s="2"/>
      <c r="I9" s="2"/>
      <c r="J9" s="2"/>
    </row>
    <row r="10" spans="2:10" ht="14.45" customHeight="1" thickBot="1">
      <c r="B10" s="2"/>
      <c r="C10" s="143" t="s">
        <v>7</v>
      </c>
      <c r="D10" s="144"/>
      <c r="E10" s="102" t="s">
        <v>8</v>
      </c>
      <c r="F10" s="275"/>
      <c r="G10" s="275"/>
      <c r="H10" s="275"/>
      <c r="I10" s="276"/>
      <c r="J10" s="49" t="s">
        <v>9</v>
      </c>
    </row>
    <row r="11" spans="2:10" ht="13.5" customHeight="1" thickTop="1" thickBot="1">
      <c r="B11" s="2"/>
      <c r="C11" s="180" t="s">
        <v>161</v>
      </c>
      <c r="D11" s="180"/>
      <c r="E11" s="181"/>
      <c r="F11" s="182"/>
      <c r="G11" s="182"/>
      <c r="H11" s="182"/>
      <c r="I11" s="182"/>
      <c r="J11" s="20"/>
    </row>
    <row r="12" spans="2:10" ht="12.75">
      <c r="B12" s="2"/>
      <c r="C12" s="8"/>
      <c r="D12" s="8"/>
      <c r="E12" s="183"/>
      <c r="F12" s="279"/>
      <c r="G12" s="279"/>
      <c r="H12" s="279"/>
      <c r="I12" s="279"/>
      <c r="J12" s="21"/>
    </row>
    <row r="13" spans="2:10" ht="30">
      <c r="B13" s="2"/>
      <c r="C13" s="9" t="s">
        <v>12</v>
      </c>
      <c r="D13" s="9" t="s">
        <v>13</v>
      </c>
      <c r="E13" s="184" t="s">
        <v>14</v>
      </c>
      <c r="F13" s="280"/>
      <c r="G13" s="280"/>
      <c r="H13" s="280"/>
      <c r="I13" s="281"/>
      <c r="J13" s="9" t="s">
        <v>15</v>
      </c>
    </row>
    <row r="14" spans="2:10" ht="24.75" customHeight="1">
      <c r="B14" s="2"/>
      <c r="C14" s="172">
        <v>1</v>
      </c>
      <c r="D14" s="191" t="s">
        <v>162</v>
      </c>
      <c r="E14" s="191" t="s">
        <v>18</v>
      </c>
      <c r="F14" s="185"/>
      <c r="G14" s="186"/>
      <c r="H14" s="186"/>
      <c r="I14" s="187"/>
      <c r="J14" s="197"/>
    </row>
    <row r="15" spans="2:10" ht="15">
      <c r="B15" s="2"/>
      <c r="C15" s="173"/>
      <c r="D15" s="173"/>
      <c r="E15" s="196"/>
      <c r="F15" s="16"/>
      <c r="G15" s="16"/>
      <c r="H15" s="16"/>
      <c r="I15" s="16"/>
      <c r="J15" s="282"/>
    </row>
    <row r="16" spans="2:10" ht="13.5" customHeight="1">
      <c r="B16" s="2"/>
      <c r="C16" s="172">
        <f>C14+1</f>
        <v>2</v>
      </c>
      <c r="D16" s="191" t="s">
        <v>163</v>
      </c>
      <c r="E16" s="195" t="s">
        <v>18</v>
      </c>
      <c r="F16" s="188"/>
      <c r="G16" s="189"/>
      <c r="H16" s="189"/>
      <c r="I16" s="190"/>
      <c r="J16" s="197"/>
    </row>
    <row r="17" spans="2:10" ht="24" customHeight="1">
      <c r="C17" s="173"/>
      <c r="D17" s="192"/>
      <c r="E17" s="173"/>
      <c r="F17" s="16"/>
      <c r="G17" s="16"/>
      <c r="H17" s="16"/>
      <c r="I17" s="16"/>
      <c r="J17" s="282"/>
    </row>
    <row r="18" spans="2:10" ht="13.5" customHeight="1">
      <c r="B18" s="2"/>
      <c r="C18" s="214">
        <f>C16+1</f>
        <v>3</v>
      </c>
      <c r="D18" s="191" t="s">
        <v>164</v>
      </c>
      <c r="E18" s="195" t="s">
        <v>18</v>
      </c>
      <c r="F18" s="188"/>
      <c r="G18" s="189"/>
      <c r="H18" s="189"/>
      <c r="I18" s="190"/>
      <c r="J18" s="197"/>
    </row>
    <row r="19" spans="2:10" ht="42" customHeight="1">
      <c r="C19" s="215"/>
      <c r="D19" s="192"/>
      <c r="E19" s="215"/>
      <c r="F19" s="16"/>
      <c r="G19" s="16"/>
      <c r="H19" s="16"/>
      <c r="I19" s="16"/>
      <c r="J19" s="282"/>
    </row>
    <row r="20" spans="2:10" ht="43.9" customHeight="1">
      <c r="B20" s="2"/>
      <c r="C20" s="214">
        <f>C18+1</f>
        <v>4</v>
      </c>
      <c r="D20" s="193" t="s">
        <v>165</v>
      </c>
      <c r="E20" s="191" t="s">
        <v>18</v>
      </c>
      <c r="F20" s="185"/>
      <c r="G20" s="186"/>
      <c r="H20" s="186"/>
      <c r="I20" s="187"/>
      <c r="J20" s="197"/>
    </row>
    <row r="21" spans="2:10" ht="64.900000000000006" customHeight="1">
      <c r="B21" s="2"/>
      <c r="C21" s="215"/>
      <c r="D21" s="215"/>
      <c r="E21" s="196"/>
      <c r="F21" s="16"/>
      <c r="G21" s="16"/>
      <c r="H21" s="16"/>
      <c r="I21" s="16"/>
      <c r="J21" s="282"/>
    </row>
    <row r="22" spans="2:10" customFormat="1" ht="15.75" customHeight="1">
      <c r="C22" s="214">
        <f>C20+1</f>
        <v>5</v>
      </c>
      <c r="D22" s="120" t="s">
        <v>166</v>
      </c>
      <c r="E22" s="222"/>
      <c r="F22" s="219" t="s">
        <v>74</v>
      </c>
      <c r="G22" s="220"/>
      <c r="H22" s="220"/>
      <c r="I22" s="221"/>
      <c r="J22" s="129" t="s">
        <v>167</v>
      </c>
    </row>
    <row r="23" spans="2:10" customFormat="1" ht="15.75" customHeight="1">
      <c r="C23" s="215"/>
      <c r="D23" s="130"/>
      <c r="E23" s="146"/>
      <c r="F23" s="64">
        <v>0.1</v>
      </c>
      <c r="G23" s="26"/>
      <c r="H23" s="26"/>
      <c r="I23" s="26"/>
      <c r="J23" s="118"/>
    </row>
    <row r="24" spans="2:10" ht="13.5" customHeight="1">
      <c r="B24" s="2"/>
      <c r="C24" s="214">
        <f>C22+1</f>
        <v>6</v>
      </c>
      <c r="D24" s="193" t="s">
        <v>168</v>
      </c>
      <c r="E24" s="223" t="s">
        <v>18</v>
      </c>
      <c r="F24" s="185"/>
      <c r="G24" s="186"/>
      <c r="H24" s="186"/>
      <c r="I24" s="187"/>
      <c r="J24" s="197"/>
    </row>
    <row r="25" spans="2:10" ht="28.5" customHeight="1">
      <c r="B25" s="2"/>
      <c r="C25" s="215"/>
      <c r="D25" s="173"/>
      <c r="E25" s="196"/>
      <c r="F25" s="16"/>
      <c r="G25" s="16"/>
      <c r="H25" s="16"/>
      <c r="I25" s="16"/>
      <c r="J25" s="282"/>
    </row>
    <row r="26" spans="2:10" ht="13.5" customHeight="1">
      <c r="B26" s="2"/>
      <c r="C26" s="214">
        <f>C24+1</f>
        <v>7</v>
      </c>
      <c r="D26" s="216" t="s">
        <v>169</v>
      </c>
      <c r="E26" s="191" t="s">
        <v>18</v>
      </c>
      <c r="F26" s="185"/>
      <c r="G26" s="186"/>
      <c r="H26" s="186"/>
      <c r="I26" s="187"/>
      <c r="J26" s="197"/>
    </row>
    <row r="27" spans="2:10" ht="23.25" customHeight="1">
      <c r="B27" s="2"/>
      <c r="C27" s="215"/>
      <c r="D27" s="217"/>
      <c r="E27" s="196"/>
      <c r="F27" s="16"/>
      <c r="G27" s="16"/>
      <c r="H27" s="16"/>
      <c r="I27" s="16"/>
      <c r="J27" s="282"/>
    </row>
    <row r="28" spans="2:10" ht="15">
      <c r="B28" s="2"/>
      <c r="C28" s="214">
        <f>C26+1</f>
        <v>8</v>
      </c>
      <c r="D28" s="193" t="s">
        <v>170</v>
      </c>
      <c r="E28" s="191" t="s">
        <v>18</v>
      </c>
      <c r="F28" s="185"/>
      <c r="G28" s="186"/>
      <c r="H28" s="186"/>
      <c r="I28" s="187"/>
      <c r="J28" s="197"/>
    </row>
    <row r="29" spans="2:10" ht="26.45" customHeight="1">
      <c r="B29" s="2"/>
      <c r="C29" s="215"/>
      <c r="D29" s="194"/>
      <c r="E29" s="196"/>
      <c r="F29" s="16"/>
      <c r="G29" s="16"/>
      <c r="H29" s="16"/>
      <c r="I29" s="16"/>
      <c r="J29" s="282"/>
    </row>
    <row r="30" spans="2:10" ht="36" customHeight="1">
      <c r="B30" s="2"/>
      <c r="C30" s="214">
        <f>C28+1</f>
        <v>9</v>
      </c>
      <c r="D30" s="193" t="s">
        <v>171</v>
      </c>
      <c r="E30" s="191" t="s">
        <v>18</v>
      </c>
      <c r="F30" s="185"/>
      <c r="G30" s="186"/>
      <c r="H30" s="186"/>
      <c r="I30" s="187"/>
      <c r="J30" s="197"/>
    </row>
    <row r="31" spans="2:10" ht="55.5" customHeight="1">
      <c r="B31" s="2"/>
      <c r="C31" s="215"/>
      <c r="D31" s="173"/>
      <c r="E31" s="196"/>
      <c r="F31" s="16"/>
      <c r="G31" s="16"/>
      <c r="H31" s="16"/>
      <c r="I31" s="16"/>
      <c r="J31" s="282"/>
    </row>
    <row r="32" spans="2:10" ht="26.25" customHeight="1">
      <c r="B32" s="2"/>
      <c r="C32" s="214">
        <f>C30+1</f>
        <v>10</v>
      </c>
      <c r="D32" s="191" t="s">
        <v>172</v>
      </c>
      <c r="E32" s="191" t="s">
        <v>18</v>
      </c>
      <c r="F32" s="185"/>
      <c r="G32" s="186"/>
      <c r="H32" s="186"/>
      <c r="I32" s="187"/>
      <c r="J32" s="197"/>
    </row>
    <row r="33" spans="2:10" ht="15">
      <c r="B33" s="2"/>
      <c r="C33" s="215"/>
      <c r="D33" s="194"/>
      <c r="E33" s="196"/>
      <c r="F33" s="16"/>
      <c r="G33" s="16"/>
      <c r="H33" s="16"/>
      <c r="I33" s="16"/>
      <c r="J33" s="282"/>
    </row>
    <row r="34" spans="2:10" ht="25.5" customHeight="1">
      <c r="B34" s="2"/>
      <c r="C34" s="214">
        <f>C32+1</f>
        <v>11</v>
      </c>
      <c r="D34" s="191" t="s">
        <v>173</v>
      </c>
      <c r="E34" s="191" t="s">
        <v>18</v>
      </c>
      <c r="F34" s="185"/>
      <c r="G34" s="186"/>
      <c r="H34" s="186"/>
      <c r="I34" s="187"/>
      <c r="J34" s="197"/>
    </row>
    <row r="35" spans="2:10" ht="21" customHeight="1">
      <c r="B35" s="2"/>
      <c r="C35" s="215"/>
      <c r="D35" s="173"/>
      <c r="E35" s="196"/>
      <c r="F35" s="16"/>
      <c r="G35" s="16"/>
      <c r="H35" s="16"/>
      <c r="I35" s="16"/>
      <c r="J35" s="282"/>
    </row>
    <row r="36" spans="2:10" ht="13.5" customHeight="1">
      <c r="B36" s="2"/>
      <c r="C36" s="214">
        <f>C34+1</f>
        <v>12</v>
      </c>
      <c r="D36" s="193" t="s">
        <v>174</v>
      </c>
      <c r="E36" s="191" t="s">
        <v>18</v>
      </c>
      <c r="F36" s="185"/>
      <c r="G36" s="186"/>
      <c r="H36" s="186"/>
      <c r="I36" s="187"/>
      <c r="J36" s="197"/>
    </row>
    <row r="37" spans="2:10" ht="19.899999999999999" customHeight="1">
      <c r="B37" s="2"/>
      <c r="C37" s="215"/>
      <c r="D37" s="173"/>
      <c r="E37" s="196"/>
      <c r="F37" s="16"/>
      <c r="G37" s="16"/>
      <c r="H37" s="16"/>
      <c r="I37" s="16"/>
      <c r="J37" s="282"/>
    </row>
    <row r="38" spans="2:10" ht="13.5" customHeight="1">
      <c r="B38" s="2"/>
      <c r="C38" s="214">
        <f>C36+1</f>
        <v>13</v>
      </c>
      <c r="D38" s="191" t="s">
        <v>175</v>
      </c>
      <c r="E38" s="191" t="s">
        <v>18</v>
      </c>
      <c r="F38" s="185"/>
      <c r="G38" s="186"/>
      <c r="H38" s="186"/>
      <c r="I38" s="187"/>
      <c r="J38" s="197"/>
    </row>
    <row r="39" spans="2:10" ht="15.75" customHeight="1">
      <c r="B39" s="2"/>
      <c r="C39" s="215"/>
      <c r="D39" s="173"/>
      <c r="E39" s="196"/>
      <c r="F39" s="16"/>
      <c r="G39" s="16"/>
      <c r="H39" s="16"/>
      <c r="I39" s="16"/>
      <c r="J39" s="282"/>
    </row>
    <row r="40" spans="2:10" ht="24.75" customHeight="1">
      <c r="B40" s="2"/>
      <c r="C40" s="214">
        <f>C38+1</f>
        <v>14</v>
      </c>
      <c r="D40" s="191" t="s">
        <v>176</v>
      </c>
      <c r="E40" s="191" t="s">
        <v>37</v>
      </c>
      <c r="F40" s="185"/>
      <c r="G40" s="186"/>
      <c r="H40" s="186"/>
      <c r="I40" s="187"/>
      <c r="J40" s="197" t="s">
        <v>177</v>
      </c>
    </row>
    <row r="41" spans="2:10" ht="15">
      <c r="B41" s="2"/>
      <c r="C41" s="215"/>
      <c r="D41" s="194"/>
      <c r="E41" s="196"/>
      <c r="F41" s="16"/>
      <c r="G41" s="16"/>
      <c r="H41" s="16"/>
      <c r="I41" s="16"/>
      <c r="J41" s="282"/>
    </row>
    <row r="42" spans="2:10" ht="12.75" customHeight="1">
      <c r="B42" s="2"/>
      <c r="C42" s="214">
        <f>C40+1</f>
        <v>15</v>
      </c>
      <c r="D42" s="193" t="s">
        <v>178</v>
      </c>
      <c r="E42" s="191" t="s">
        <v>18</v>
      </c>
      <c r="F42" s="185"/>
      <c r="G42" s="186"/>
      <c r="H42" s="186"/>
      <c r="I42" s="187"/>
      <c r="J42" s="197"/>
    </row>
    <row r="43" spans="2:10" ht="15">
      <c r="B43" s="2"/>
      <c r="C43" s="215"/>
      <c r="D43" s="173"/>
      <c r="E43" s="196"/>
      <c r="F43" s="16"/>
      <c r="G43" s="16"/>
      <c r="H43" s="16"/>
      <c r="I43" s="16"/>
      <c r="J43" s="282"/>
    </row>
    <row r="44" spans="2:10" ht="24" customHeight="1">
      <c r="B44" s="2"/>
      <c r="C44" s="214">
        <f>C42+1</f>
        <v>16</v>
      </c>
      <c r="D44" s="218" t="s">
        <v>179</v>
      </c>
      <c r="E44" s="191" t="s">
        <v>18</v>
      </c>
      <c r="F44" s="224"/>
      <c r="G44" s="186"/>
      <c r="H44" s="186"/>
      <c r="I44" s="187"/>
      <c r="J44" s="197"/>
    </row>
    <row r="45" spans="2:10" ht="15">
      <c r="B45" s="2"/>
      <c r="C45" s="215"/>
      <c r="D45" s="173"/>
      <c r="E45" s="196"/>
      <c r="F45" s="16"/>
      <c r="G45" s="16"/>
      <c r="H45" s="16"/>
      <c r="I45" s="16"/>
      <c r="J45" s="282"/>
    </row>
    <row r="46" spans="2:10" ht="25.9" customHeight="1">
      <c r="B46" s="2"/>
      <c r="C46" s="214">
        <f>C44+1</f>
        <v>17</v>
      </c>
      <c r="D46" s="191" t="s">
        <v>180</v>
      </c>
      <c r="E46" s="191" t="s">
        <v>18</v>
      </c>
      <c r="F46" s="185"/>
      <c r="G46" s="186"/>
      <c r="H46" s="186"/>
      <c r="I46" s="187"/>
      <c r="J46" s="225"/>
    </row>
    <row r="47" spans="2:10" ht="15">
      <c r="B47" s="2"/>
      <c r="C47" s="215"/>
      <c r="D47" s="194"/>
      <c r="E47" s="196"/>
      <c r="F47" s="16"/>
      <c r="G47" s="16"/>
      <c r="H47" s="16"/>
      <c r="I47" s="16"/>
      <c r="J47" s="226"/>
    </row>
    <row r="48" spans="2:10" ht="27" customHeight="1">
      <c r="B48" s="2"/>
      <c r="C48" s="214">
        <f>C46+1</f>
        <v>18</v>
      </c>
      <c r="D48" s="191" t="s">
        <v>181</v>
      </c>
      <c r="E48" s="191" t="s">
        <v>18</v>
      </c>
      <c r="F48" s="185"/>
      <c r="G48" s="186"/>
      <c r="H48" s="186"/>
      <c r="I48" s="187"/>
      <c r="J48" s="197"/>
    </row>
    <row r="49" spans="2:10" ht="15">
      <c r="B49" s="2"/>
      <c r="C49" s="215"/>
      <c r="D49" s="173"/>
      <c r="E49" s="196"/>
      <c r="F49" s="16"/>
      <c r="G49" s="16"/>
      <c r="H49" s="16"/>
      <c r="I49" s="16"/>
      <c r="J49" s="282"/>
    </row>
    <row r="50" spans="2:10" ht="12.75" customHeight="1">
      <c r="B50" s="2"/>
      <c r="C50" s="214">
        <f>C48+1</f>
        <v>19</v>
      </c>
      <c r="D50" s="193" t="s">
        <v>182</v>
      </c>
      <c r="E50" s="191" t="s">
        <v>37</v>
      </c>
      <c r="F50" s="185"/>
      <c r="G50" s="186"/>
      <c r="H50" s="186"/>
      <c r="I50" s="187"/>
      <c r="J50" s="197" t="s">
        <v>183</v>
      </c>
    </row>
    <row r="51" spans="2:10" ht="24.6" customHeight="1">
      <c r="B51" s="2"/>
      <c r="C51" s="215"/>
      <c r="D51" s="173"/>
      <c r="E51" s="196"/>
      <c r="F51" s="16"/>
      <c r="G51" s="16"/>
      <c r="H51" s="16"/>
      <c r="I51" s="16"/>
      <c r="J51" s="282"/>
    </row>
    <row r="52" spans="2:10" customFormat="1" ht="15.75" customHeight="1">
      <c r="C52" s="214">
        <f>C50+1</f>
        <v>20</v>
      </c>
      <c r="D52" s="120" t="s">
        <v>184</v>
      </c>
      <c r="E52" s="120" t="s">
        <v>37</v>
      </c>
      <c r="F52" s="88"/>
      <c r="G52" s="89"/>
      <c r="H52" s="89"/>
      <c r="I52" s="90"/>
      <c r="J52" s="227" t="s">
        <v>183</v>
      </c>
    </row>
    <row r="53" spans="2:10" customFormat="1" ht="15.75" customHeight="1">
      <c r="C53" s="215"/>
      <c r="D53" s="128"/>
      <c r="E53" s="128"/>
      <c r="F53" s="26"/>
      <c r="G53" s="26"/>
      <c r="H53" s="26"/>
      <c r="I53" s="26"/>
      <c r="J53" s="228"/>
    </row>
    <row r="54" spans="2:10" ht="22.9" customHeight="1">
      <c r="B54" s="2"/>
      <c r="C54" s="214">
        <f>C52+1</f>
        <v>21</v>
      </c>
      <c r="D54" s="191" t="s">
        <v>185</v>
      </c>
      <c r="E54" s="191" t="s">
        <v>18</v>
      </c>
      <c r="F54" s="185"/>
      <c r="G54" s="186"/>
      <c r="H54" s="186"/>
      <c r="I54" s="187"/>
      <c r="J54" s="229"/>
    </row>
    <row r="55" spans="2:10" ht="37.9" customHeight="1">
      <c r="B55" s="2"/>
      <c r="C55" s="215"/>
      <c r="D55" s="194"/>
      <c r="E55" s="196"/>
      <c r="F55" s="16"/>
      <c r="G55" s="16"/>
      <c r="H55" s="16"/>
      <c r="I55" s="16"/>
      <c r="J55" s="230"/>
    </row>
  </sheetData>
  <mergeCells count="114">
    <mergeCell ref="E52:E53"/>
    <mergeCell ref="E54:E55"/>
    <mergeCell ref="J46:J47"/>
    <mergeCell ref="J48:J49"/>
    <mergeCell ref="J50:J51"/>
    <mergeCell ref="J52:J53"/>
    <mergeCell ref="J54:J55"/>
    <mergeCell ref="F48:I48"/>
    <mergeCell ref="F50:I50"/>
    <mergeCell ref="F52:I52"/>
    <mergeCell ref="F54:I54"/>
    <mergeCell ref="F46:I46"/>
    <mergeCell ref="E46:E47"/>
    <mergeCell ref="E48:E49"/>
    <mergeCell ref="E50:E51"/>
    <mergeCell ref="J30:J31"/>
    <mergeCell ref="J32:J33"/>
    <mergeCell ref="J34:J35"/>
    <mergeCell ref="J36:J37"/>
    <mergeCell ref="J38:J39"/>
    <mergeCell ref="J40:J41"/>
    <mergeCell ref="J42:J43"/>
    <mergeCell ref="J44:J45"/>
    <mergeCell ref="E38:E39"/>
    <mergeCell ref="E34:E35"/>
    <mergeCell ref="E36:E37"/>
    <mergeCell ref="E40:E41"/>
    <mergeCell ref="E42:E43"/>
    <mergeCell ref="E44:E45"/>
    <mergeCell ref="F30:I30"/>
    <mergeCell ref="F32:I32"/>
    <mergeCell ref="F34:I34"/>
    <mergeCell ref="F36:I36"/>
    <mergeCell ref="F38:I38"/>
    <mergeCell ref="F40:I40"/>
    <mergeCell ref="F42:I42"/>
    <mergeCell ref="F44:I44"/>
    <mergeCell ref="E30:E31"/>
    <mergeCell ref="E32:E33"/>
    <mergeCell ref="E26:E27"/>
    <mergeCell ref="J14:J15"/>
    <mergeCell ref="J16:J17"/>
    <mergeCell ref="J18:J19"/>
    <mergeCell ref="J20:J21"/>
    <mergeCell ref="J22:J23"/>
    <mergeCell ref="J24:J25"/>
    <mergeCell ref="J26:J27"/>
    <mergeCell ref="J28:J29"/>
    <mergeCell ref="F14:I14"/>
    <mergeCell ref="F16:I16"/>
    <mergeCell ref="F18:I18"/>
    <mergeCell ref="F20:I20"/>
    <mergeCell ref="F22:I22"/>
    <mergeCell ref="F24:I24"/>
    <mergeCell ref="F26:I26"/>
    <mergeCell ref="F28:I28"/>
    <mergeCell ref="E22:E23"/>
    <mergeCell ref="E28:E29"/>
    <mergeCell ref="E14:E15"/>
    <mergeCell ref="E16:E17"/>
    <mergeCell ref="E18:E19"/>
    <mergeCell ref="E20:E21"/>
    <mergeCell ref="E24:E25"/>
    <mergeCell ref="C52:C53"/>
    <mergeCell ref="C54:C55"/>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C50:C51"/>
    <mergeCell ref="C48:C49"/>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3"/>
  <sheetViews>
    <sheetView topLeftCell="A46" zoomScale="80" zoomScaleNormal="80" workbookViewId="0">
      <selection activeCell="E64" sqref="E6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0" t="s">
        <v>1</v>
      </c>
      <c r="F1" s="234" t="s">
        <v>2</v>
      </c>
      <c r="G1" s="235"/>
      <c r="H1" s="235"/>
      <c r="I1" s="236"/>
      <c r="J1" s="17" t="s">
        <v>3</v>
      </c>
    </row>
    <row r="2" spans="2:10" ht="12.75">
      <c r="B2" s="2"/>
      <c r="C2" s="2"/>
      <c r="D2" s="4">
        <f>COUNTIF(E14:E61,"SI")</f>
        <v>22</v>
      </c>
      <c r="E2" s="11">
        <f>COUNTIF(E14:E61,"NA")</f>
        <v>2</v>
      </c>
      <c r="F2" s="177">
        <f>COUNTIF(F14:I61,"NO")</f>
        <v>0</v>
      </c>
      <c r="G2" s="178"/>
      <c r="H2" s="178"/>
      <c r="I2" s="179"/>
      <c r="J2" s="18" t="str">
        <f>IF((D2+E2+F2)=C62,"OK","Controlla se hai cancellato tutte le voci che non servono e se hai dato tutte le risposte")</f>
        <v>Controlla se hai cancellato tutte le voci che non servono e se hai dato tutte le risposte</v>
      </c>
    </row>
    <row r="3" spans="2:10" ht="15.75" customHeight="1">
      <c r="D3" s="5"/>
      <c r="F3" s="12">
        <v>0.1</v>
      </c>
      <c r="G3" s="12">
        <v>0.3</v>
      </c>
      <c r="H3" s="12">
        <v>0.5</v>
      </c>
      <c r="I3" s="12">
        <v>0.7</v>
      </c>
      <c r="J3" s="19" t="s">
        <v>4</v>
      </c>
    </row>
    <row r="4" spans="2:10" ht="15.75" customHeight="1">
      <c r="D4" s="6"/>
      <c r="E4" s="13"/>
      <c r="F4" s="14">
        <f>COUNTIF(F14:I61,F3)</f>
        <v>0</v>
      </c>
      <c r="G4" s="14">
        <f>COUNTIF(F14:I61,G3)</f>
        <v>0</v>
      </c>
      <c r="H4" s="14">
        <f>COUNTIF(F14:I61,H3)</f>
        <v>0</v>
      </c>
      <c r="I4" s="13">
        <f>COUNTIF(F14:I61,I3)</f>
        <v>0</v>
      </c>
      <c r="J4" s="18" t="str">
        <f>_xlfn.SINGLE(IF((F4+G4+H4+I4)=(F2),"OK","Controlla se hai cancellato tutte le voci che non servono"))</f>
        <v>OK</v>
      </c>
    </row>
    <row r="6" spans="2:10" ht="50.25" customHeight="1">
      <c r="D6" s="99" t="s">
        <v>5</v>
      </c>
      <c r="E6" s="100"/>
      <c r="F6" s="100"/>
      <c r="G6" s="100"/>
      <c r="H6" s="100"/>
      <c r="I6" s="100"/>
    </row>
    <row r="8" spans="2:10" ht="20.25">
      <c r="D8" s="7" t="s">
        <v>186</v>
      </c>
    </row>
    <row r="9" spans="2:10" ht="12.75">
      <c r="B9" s="2"/>
      <c r="C9" s="2"/>
      <c r="D9" s="2"/>
      <c r="E9" s="2"/>
      <c r="F9" s="2"/>
      <c r="G9" s="2"/>
      <c r="H9" s="2"/>
      <c r="I9" s="2"/>
      <c r="J9" s="2"/>
    </row>
    <row r="10" spans="2:10" ht="14.45" customHeight="1" thickBot="1">
      <c r="B10" s="2"/>
      <c r="C10" s="143" t="s">
        <v>7</v>
      </c>
      <c r="D10" s="144"/>
      <c r="E10" s="102" t="s">
        <v>8</v>
      </c>
      <c r="F10" s="275"/>
      <c r="G10" s="275"/>
      <c r="H10" s="275"/>
      <c r="I10" s="276"/>
      <c r="J10" s="49" t="s">
        <v>9</v>
      </c>
    </row>
    <row r="11" spans="2:10" ht="13.5" customHeight="1" thickTop="1" thickBot="1">
      <c r="B11" s="2"/>
      <c r="C11" s="180" t="s">
        <v>187</v>
      </c>
      <c r="D11" s="180"/>
      <c r="E11" s="23"/>
      <c r="F11" s="182" t="s">
        <v>188</v>
      </c>
      <c r="G11" s="182"/>
      <c r="H11" s="182"/>
      <c r="I11" s="182"/>
      <c r="J11" s="20"/>
    </row>
    <row r="12" spans="2:10" ht="12.75">
      <c r="B12" s="2"/>
      <c r="C12" s="8"/>
      <c r="D12" s="8" t="s">
        <v>189</v>
      </c>
      <c r="E12" s="183"/>
      <c r="F12" s="279"/>
      <c r="G12" s="279"/>
      <c r="H12" s="279"/>
      <c r="I12" s="279"/>
      <c r="J12" s="21"/>
    </row>
    <row r="13" spans="2:10" ht="30">
      <c r="B13" s="2"/>
      <c r="C13" s="9" t="s">
        <v>12</v>
      </c>
      <c r="D13" s="9" t="s">
        <v>13</v>
      </c>
      <c r="E13" s="184" t="s">
        <v>14</v>
      </c>
      <c r="F13" s="280"/>
      <c r="G13" s="280"/>
      <c r="H13" s="280"/>
      <c r="I13" s="281"/>
      <c r="J13" s="9" t="s">
        <v>15</v>
      </c>
    </row>
    <row r="14" spans="2:10" ht="13.5" customHeight="1">
      <c r="B14" s="2"/>
      <c r="C14" s="225">
        <v>1</v>
      </c>
      <c r="D14" s="241" t="s">
        <v>190</v>
      </c>
      <c r="E14" s="246" t="s">
        <v>18</v>
      </c>
      <c r="F14" s="237"/>
      <c r="G14" s="238"/>
      <c r="H14" s="238"/>
      <c r="I14" s="239"/>
      <c r="J14" s="197"/>
    </row>
    <row r="15" spans="2:10" ht="12.75" customHeight="1">
      <c r="C15" s="231"/>
      <c r="D15" s="242"/>
      <c r="E15" s="231"/>
      <c r="F15" s="24"/>
      <c r="G15" s="24"/>
      <c r="H15" s="24"/>
      <c r="I15" s="24"/>
      <c r="J15" s="282"/>
    </row>
    <row r="16" spans="2:10" ht="24.75" customHeight="1">
      <c r="B16" s="2"/>
      <c r="C16" s="225">
        <f>C14+1</f>
        <v>2</v>
      </c>
      <c r="D16" s="241" t="s">
        <v>191</v>
      </c>
      <c r="E16" s="241" t="s">
        <v>18</v>
      </c>
      <c r="F16" s="240"/>
      <c r="G16" s="288"/>
      <c r="H16" s="288"/>
      <c r="I16" s="289"/>
      <c r="J16" s="197"/>
    </row>
    <row r="17" spans="2:10" ht="15">
      <c r="B17" s="2"/>
      <c r="C17" s="231"/>
      <c r="D17" s="282"/>
      <c r="E17" s="247"/>
      <c r="F17" s="24"/>
      <c r="G17" s="24"/>
      <c r="H17" s="24"/>
      <c r="I17" s="24"/>
      <c r="J17" s="282"/>
    </row>
    <row r="18" spans="2:10" ht="13.5" customHeight="1">
      <c r="B18" s="2"/>
      <c r="C18" s="225">
        <f t="shared" ref="C18" si="0">C16+1</f>
        <v>3</v>
      </c>
      <c r="D18" s="243" t="s">
        <v>192</v>
      </c>
      <c r="E18" s="241" t="s">
        <v>18</v>
      </c>
      <c r="F18" s="240"/>
      <c r="G18" s="288"/>
      <c r="H18" s="288"/>
      <c r="I18" s="289"/>
      <c r="J18" s="197"/>
    </row>
    <row r="19" spans="2:10" ht="15">
      <c r="B19" s="2"/>
      <c r="C19" s="231"/>
      <c r="D19" s="282"/>
      <c r="E19" s="247"/>
      <c r="F19" s="24"/>
      <c r="G19" s="24"/>
      <c r="H19" s="24"/>
      <c r="I19" s="24"/>
      <c r="J19" s="282"/>
    </row>
    <row r="20" spans="2:10" ht="13.5" customHeight="1">
      <c r="B20" s="2"/>
      <c r="C20" s="225">
        <f t="shared" ref="C20" si="1">C18+1</f>
        <v>4</v>
      </c>
      <c r="D20" s="243" t="s">
        <v>193</v>
      </c>
      <c r="E20" s="241" t="s">
        <v>18</v>
      </c>
      <c r="F20" s="240"/>
      <c r="G20" s="288"/>
      <c r="H20" s="288"/>
      <c r="I20" s="289"/>
      <c r="J20" s="197"/>
    </row>
    <row r="21" spans="2:10" ht="30" customHeight="1">
      <c r="B21" s="2"/>
      <c r="C21" s="231"/>
      <c r="D21" s="242"/>
      <c r="E21" s="247"/>
      <c r="F21" s="24"/>
      <c r="G21" s="24"/>
      <c r="H21" s="24"/>
      <c r="I21" s="24"/>
      <c r="J21" s="282"/>
    </row>
    <row r="22" spans="2:10" ht="13.5" customHeight="1">
      <c r="B22" s="2"/>
      <c r="C22" s="225">
        <f t="shared" ref="C22" si="2">C20+1</f>
        <v>5</v>
      </c>
      <c r="D22" s="244" t="s">
        <v>194</v>
      </c>
      <c r="E22" s="241" t="s">
        <v>18</v>
      </c>
      <c r="F22" s="240"/>
      <c r="G22" s="288"/>
      <c r="H22" s="288"/>
      <c r="I22" s="289"/>
      <c r="J22" s="197"/>
    </row>
    <row r="23" spans="2:10" ht="31.5" customHeight="1">
      <c r="B23" s="2"/>
      <c r="C23" s="231"/>
      <c r="D23" s="290"/>
      <c r="E23" s="247"/>
      <c r="F23" s="24"/>
      <c r="G23" s="24"/>
      <c r="H23" s="24"/>
      <c r="I23" s="24"/>
      <c r="J23" s="282"/>
    </row>
    <row r="24" spans="2:10" ht="13.5" customHeight="1">
      <c r="B24" s="2"/>
      <c r="C24" s="225">
        <f t="shared" ref="C24" si="3">C22+1</f>
        <v>6</v>
      </c>
      <c r="D24" s="243" t="s">
        <v>195</v>
      </c>
      <c r="E24" s="241" t="s">
        <v>18</v>
      </c>
      <c r="F24" s="240"/>
      <c r="G24" s="288"/>
      <c r="H24" s="288"/>
      <c r="I24" s="289"/>
      <c r="J24" s="197"/>
    </row>
    <row r="25" spans="2:10" ht="36" customHeight="1">
      <c r="B25" s="2"/>
      <c r="C25" s="231"/>
      <c r="D25" s="282"/>
      <c r="E25" s="247"/>
      <c r="F25" s="24"/>
      <c r="G25" s="24"/>
      <c r="H25" s="24"/>
      <c r="I25" s="24"/>
      <c r="J25" s="282"/>
    </row>
    <row r="26" spans="2:10" ht="13.5" customHeight="1">
      <c r="B26" s="2"/>
      <c r="C26" s="225">
        <f t="shared" ref="C26" si="4">C24+1</f>
        <v>7</v>
      </c>
      <c r="D26" s="244" t="s">
        <v>196</v>
      </c>
      <c r="E26" s="241" t="s">
        <v>18</v>
      </c>
      <c r="F26" s="240"/>
      <c r="G26" s="288"/>
      <c r="H26" s="288"/>
      <c r="I26" s="289"/>
      <c r="J26" s="197"/>
    </row>
    <row r="27" spans="2:10" ht="51.75" customHeight="1">
      <c r="B27" s="2"/>
      <c r="C27" s="231"/>
      <c r="D27" s="290"/>
      <c r="E27" s="247"/>
      <c r="F27" s="24"/>
      <c r="G27" s="24"/>
      <c r="H27" s="24"/>
      <c r="I27" s="24"/>
      <c r="J27" s="282"/>
    </row>
    <row r="28" spans="2:10" ht="13.5" customHeight="1">
      <c r="B28" s="2"/>
      <c r="C28" s="225">
        <f t="shared" ref="C28" si="5">C26+1</f>
        <v>8</v>
      </c>
      <c r="D28" s="243" t="s">
        <v>197</v>
      </c>
      <c r="E28" s="241" t="s">
        <v>18</v>
      </c>
      <c r="F28" s="240"/>
      <c r="G28" s="288"/>
      <c r="H28" s="288"/>
      <c r="I28" s="289"/>
      <c r="J28" s="197"/>
    </row>
    <row r="29" spans="2:10" ht="15">
      <c r="B29" s="2"/>
      <c r="C29" s="231"/>
      <c r="D29" s="282"/>
      <c r="E29" s="247"/>
      <c r="F29" s="24"/>
      <c r="G29" s="24"/>
      <c r="H29" s="24"/>
      <c r="I29" s="24"/>
      <c r="J29" s="282"/>
    </row>
    <row r="30" spans="2:10" ht="13.5" customHeight="1">
      <c r="B30" s="2"/>
      <c r="C30" s="225">
        <f t="shared" ref="C30" si="6">C28+1</f>
        <v>9</v>
      </c>
      <c r="D30" s="243" t="s">
        <v>198</v>
      </c>
      <c r="E30" s="241" t="s">
        <v>37</v>
      </c>
      <c r="F30" s="240"/>
      <c r="G30" s="288"/>
      <c r="H30" s="288"/>
      <c r="I30" s="289"/>
      <c r="J30" s="197" t="s">
        <v>199</v>
      </c>
    </row>
    <row r="31" spans="2:10" ht="15">
      <c r="B31" s="2"/>
      <c r="C31" s="231"/>
      <c r="D31" s="282"/>
      <c r="E31" s="247"/>
      <c r="F31" s="24"/>
      <c r="G31" s="24"/>
      <c r="H31" s="24"/>
      <c r="I31" s="24"/>
      <c r="J31" s="282"/>
    </row>
    <row r="32" spans="2:10" ht="13.5" customHeight="1">
      <c r="B32" s="2"/>
      <c r="C32" s="225">
        <f t="shared" ref="C32" si="7">C30+1</f>
        <v>10</v>
      </c>
      <c r="D32" s="241" t="s">
        <v>200</v>
      </c>
      <c r="E32" s="241" t="s">
        <v>18</v>
      </c>
      <c r="F32" s="240"/>
      <c r="G32" s="288"/>
      <c r="H32" s="288"/>
      <c r="I32" s="289"/>
      <c r="J32" s="197"/>
    </row>
    <row r="33" spans="2:10" ht="15">
      <c r="B33" s="2"/>
      <c r="C33" s="231"/>
      <c r="D33" s="282"/>
      <c r="E33" s="247"/>
      <c r="F33" s="24"/>
      <c r="G33" s="24"/>
      <c r="H33" s="24"/>
      <c r="I33" s="24"/>
      <c r="J33" s="282"/>
    </row>
    <row r="34" spans="2:10" ht="15">
      <c r="B34" s="2"/>
      <c r="C34" s="225">
        <f t="shared" ref="C34" si="8">C32+1</f>
        <v>11</v>
      </c>
      <c r="D34" s="243" t="s">
        <v>201</v>
      </c>
      <c r="E34" s="241" t="s">
        <v>18</v>
      </c>
      <c r="F34" s="240"/>
      <c r="G34" s="288"/>
      <c r="H34" s="288"/>
      <c r="I34" s="289"/>
      <c r="J34" s="197"/>
    </row>
    <row r="35" spans="2:10" ht="15">
      <c r="B35" s="2"/>
      <c r="C35" s="231"/>
      <c r="D35" s="282"/>
      <c r="E35" s="282"/>
      <c r="F35" s="24"/>
      <c r="G35" s="24"/>
      <c r="H35" s="24"/>
      <c r="I35" s="24"/>
      <c r="J35" s="282"/>
    </row>
    <row r="36" spans="2:10" ht="27" customHeight="1">
      <c r="B36" s="2"/>
      <c r="C36" s="225">
        <f t="shared" ref="C36" si="9">C34+1</f>
        <v>12</v>
      </c>
      <c r="D36" s="241" t="s">
        <v>202</v>
      </c>
      <c r="E36" s="241" t="s">
        <v>18</v>
      </c>
      <c r="F36" s="240"/>
      <c r="G36" s="288"/>
      <c r="H36" s="288"/>
      <c r="I36" s="289"/>
      <c r="J36" s="197"/>
    </row>
    <row r="37" spans="2:10" ht="15">
      <c r="B37" s="2"/>
      <c r="C37" s="231"/>
      <c r="D37" s="282"/>
      <c r="E37" s="282"/>
      <c r="F37" s="24"/>
      <c r="G37" s="24"/>
      <c r="H37" s="24"/>
      <c r="I37" s="24"/>
      <c r="J37" s="282"/>
    </row>
    <row r="38" spans="2:10" ht="15">
      <c r="B38" s="2"/>
      <c r="C38" s="225">
        <f t="shared" ref="C38" si="10">C36+1</f>
        <v>13</v>
      </c>
      <c r="D38" s="243" t="s">
        <v>203</v>
      </c>
      <c r="E38" s="241" t="s">
        <v>18</v>
      </c>
      <c r="F38" s="240"/>
      <c r="G38" s="288"/>
      <c r="H38" s="288"/>
      <c r="I38" s="289"/>
      <c r="J38" s="197"/>
    </row>
    <row r="39" spans="2:10" ht="15">
      <c r="B39" s="2"/>
      <c r="C39" s="231"/>
      <c r="D39" s="282"/>
      <c r="E39" s="282"/>
      <c r="F39" s="16"/>
      <c r="G39" s="16"/>
      <c r="H39" s="16"/>
      <c r="I39" s="16"/>
      <c r="J39" s="282"/>
    </row>
    <row r="40" spans="2:10" ht="15">
      <c r="B40" s="2"/>
      <c r="C40" s="225">
        <f t="shared" ref="C40" si="11">C38+1</f>
        <v>14</v>
      </c>
      <c r="D40" s="243" t="s">
        <v>204</v>
      </c>
      <c r="E40" s="241" t="s">
        <v>18</v>
      </c>
      <c r="F40" s="240"/>
      <c r="G40" s="288"/>
      <c r="H40" s="288"/>
      <c r="I40" s="289"/>
      <c r="J40" s="197"/>
    </row>
    <row r="41" spans="2:10" ht="28.5" customHeight="1">
      <c r="B41" s="2"/>
      <c r="C41" s="231"/>
      <c r="D41" s="291"/>
      <c r="E41" s="247"/>
      <c r="F41" s="24"/>
      <c r="G41" s="24"/>
      <c r="H41" s="24"/>
      <c r="I41" s="24"/>
      <c r="J41" s="282"/>
    </row>
    <row r="42" spans="2:10" ht="24.75" customHeight="1">
      <c r="B42" s="2"/>
      <c r="C42" s="225">
        <f t="shared" ref="C42" si="12">C40+1</f>
        <v>15</v>
      </c>
      <c r="D42" s="243" t="s">
        <v>205</v>
      </c>
      <c r="E42" s="241" t="s">
        <v>18</v>
      </c>
      <c r="F42" s="240"/>
      <c r="G42" s="288"/>
      <c r="H42" s="288"/>
      <c r="I42" s="289"/>
      <c r="J42" s="197"/>
    </row>
    <row r="43" spans="2:10" ht="20.25" customHeight="1">
      <c r="B43" s="2"/>
      <c r="C43" s="231"/>
      <c r="D43" s="291"/>
      <c r="E43" s="247"/>
      <c r="F43" s="24"/>
      <c r="G43" s="24"/>
      <c r="H43" s="24"/>
      <c r="I43" s="24"/>
      <c r="J43" s="282"/>
    </row>
    <row r="44" spans="2:10" ht="26.25" customHeight="1">
      <c r="B44" s="2"/>
      <c r="C44" s="225">
        <f t="shared" ref="C44" si="13">C42+1</f>
        <v>16</v>
      </c>
      <c r="D44" s="241" t="s">
        <v>206</v>
      </c>
      <c r="E44" s="241" t="s">
        <v>18</v>
      </c>
      <c r="F44" s="240"/>
      <c r="G44" s="288"/>
      <c r="H44" s="288"/>
      <c r="I44" s="289"/>
      <c r="J44" s="197"/>
    </row>
    <row r="45" spans="2:10" ht="24" customHeight="1">
      <c r="B45" s="2"/>
      <c r="C45" s="231"/>
      <c r="D45" s="291"/>
      <c r="E45" s="247"/>
      <c r="F45" s="24"/>
      <c r="G45" s="24"/>
      <c r="H45" s="24"/>
      <c r="I45" s="24"/>
      <c r="J45" s="282"/>
    </row>
    <row r="46" spans="2:10" ht="30" customHeight="1">
      <c r="B46" s="2"/>
      <c r="C46" s="225">
        <f t="shared" ref="C46" si="14">C44+1</f>
        <v>17</v>
      </c>
      <c r="D46" s="241" t="s">
        <v>207</v>
      </c>
      <c r="E46" s="241" t="s">
        <v>18</v>
      </c>
      <c r="F46" s="240"/>
      <c r="G46" s="288"/>
      <c r="H46" s="288"/>
      <c r="I46" s="289"/>
      <c r="J46" s="197"/>
    </row>
    <row r="47" spans="2:10" ht="15">
      <c r="B47" s="2"/>
      <c r="C47" s="231"/>
      <c r="D47" s="291"/>
      <c r="E47" s="247"/>
      <c r="F47" s="24"/>
      <c r="G47" s="24"/>
      <c r="H47" s="24"/>
      <c r="I47" s="24"/>
      <c r="J47" s="282"/>
    </row>
    <row r="48" spans="2:10" ht="25.5" customHeight="1">
      <c r="B48" s="2"/>
      <c r="C48" s="225">
        <f t="shared" ref="C48" si="15">C46+1</f>
        <v>18</v>
      </c>
      <c r="D48" s="241" t="s">
        <v>208</v>
      </c>
      <c r="E48" s="241" t="s">
        <v>18</v>
      </c>
      <c r="F48" s="240"/>
      <c r="G48" s="288"/>
      <c r="H48" s="288"/>
      <c r="I48" s="289"/>
      <c r="J48" s="197"/>
    </row>
    <row r="49" spans="2:10" ht="24.75" customHeight="1">
      <c r="B49" s="2"/>
      <c r="C49" s="231"/>
      <c r="D49" s="291"/>
      <c r="E49" s="247"/>
      <c r="F49" s="24"/>
      <c r="G49" s="24"/>
      <c r="H49" s="24"/>
      <c r="I49" s="24"/>
      <c r="J49" s="282"/>
    </row>
    <row r="50" spans="2:10" ht="24" customHeight="1">
      <c r="B50" s="2"/>
      <c r="C50" s="225">
        <f t="shared" ref="C50" si="16">C48+1</f>
        <v>19</v>
      </c>
      <c r="D50" s="241" t="s">
        <v>209</v>
      </c>
      <c r="E50" s="241" t="s">
        <v>18</v>
      </c>
      <c r="F50" s="240"/>
      <c r="G50" s="288"/>
      <c r="H50" s="288"/>
      <c r="I50" s="289"/>
      <c r="J50" s="197"/>
    </row>
    <row r="51" spans="2:10" ht="25.5" customHeight="1">
      <c r="B51" s="2"/>
      <c r="C51" s="231"/>
      <c r="D51" s="291"/>
      <c r="E51" s="247"/>
      <c r="F51" s="24"/>
      <c r="G51" s="24"/>
      <c r="H51" s="24"/>
      <c r="I51" s="24"/>
      <c r="J51" s="282"/>
    </row>
    <row r="52" spans="2:10" ht="14.45" customHeight="1">
      <c r="B52" s="2"/>
      <c r="C52" s="225">
        <f t="shared" ref="C52" si="17">C50+1</f>
        <v>20</v>
      </c>
      <c r="D52" s="241" t="s">
        <v>210</v>
      </c>
      <c r="E52" s="241" t="s">
        <v>18</v>
      </c>
      <c r="F52" s="240"/>
      <c r="G52" s="288"/>
      <c r="H52" s="288"/>
      <c r="I52" s="289"/>
      <c r="J52" s="197"/>
    </row>
    <row r="53" spans="2:10" ht="15">
      <c r="B53" s="2"/>
      <c r="C53" s="231"/>
      <c r="D53" s="291"/>
      <c r="E53" s="247"/>
      <c r="F53" s="24"/>
      <c r="G53" s="24"/>
      <c r="H53" s="24"/>
      <c r="I53" s="24"/>
      <c r="J53" s="282"/>
    </row>
    <row r="54" spans="2:10" ht="14.45" customHeight="1">
      <c r="B54" s="2"/>
      <c r="C54" s="225">
        <f t="shared" ref="C54" si="18">C52+1</f>
        <v>21</v>
      </c>
      <c r="D54" s="241" t="s">
        <v>211</v>
      </c>
      <c r="E54" s="241" t="s">
        <v>37</v>
      </c>
      <c r="F54" s="240"/>
      <c r="G54" s="288"/>
      <c r="H54" s="288"/>
      <c r="I54" s="289"/>
      <c r="J54" s="197" t="s">
        <v>212</v>
      </c>
    </row>
    <row r="55" spans="2:10" ht="15">
      <c r="B55" s="2"/>
      <c r="C55" s="231"/>
      <c r="D55" s="291"/>
      <c r="E55" s="247"/>
      <c r="F55" s="24"/>
      <c r="G55" s="24"/>
      <c r="H55" s="24"/>
      <c r="I55" s="24"/>
      <c r="J55" s="282"/>
    </row>
    <row r="56" spans="2:10" ht="15.75" customHeight="1">
      <c r="C56" s="225">
        <f t="shared" ref="C56" si="19">C54+1</f>
        <v>22</v>
      </c>
      <c r="D56" s="245" t="s">
        <v>213</v>
      </c>
      <c r="E56" s="241" t="s">
        <v>18</v>
      </c>
      <c r="F56" s="248"/>
      <c r="G56" s="288"/>
      <c r="H56" s="288"/>
      <c r="I56" s="289"/>
      <c r="J56" s="197"/>
    </row>
    <row r="57" spans="2:10" ht="15.75" customHeight="1">
      <c r="C57" s="231"/>
      <c r="D57" s="282"/>
      <c r="E57" s="247"/>
      <c r="F57" s="24"/>
      <c r="G57" s="24"/>
      <c r="H57" s="24"/>
      <c r="I57" s="24"/>
      <c r="J57" s="282"/>
    </row>
    <row r="58" spans="2:10" ht="15.75" customHeight="1">
      <c r="C58" s="225">
        <f t="shared" ref="C58" si="20">C56+1</f>
        <v>23</v>
      </c>
      <c r="D58" s="245" t="s">
        <v>214</v>
      </c>
      <c r="E58" s="241" t="s">
        <v>18</v>
      </c>
      <c r="F58" s="248"/>
      <c r="G58" s="288"/>
      <c r="H58" s="288"/>
      <c r="I58" s="289"/>
      <c r="J58" s="197"/>
    </row>
    <row r="59" spans="2:10" ht="15.75" customHeight="1">
      <c r="C59" s="231"/>
      <c r="D59" s="282"/>
      <c r="E59" s="247"/>
      <c r="F59" s="24"/>
      <c r="G59" s="24"/>
      <c r="H59" s="24"/>
      <c r="I59" s="24"/>
      <c r="J59" s="282"/>
    </row>
    <row r="60" spans="2:10" ht="15.75" customHeight="1">
      <c r="C60" s="225">
        <f t="shared" ref="C60" si="21">C58+1</f>
        <v>24</v>
      </c>
      <c r="D60" s="191" t="s">
        <v>215</v>
      </c>
      <c r="E60" s="241" t="s">
        <v>18</v>
      </c>
      <c r="F60" s="185"/>
      <c r="G60" s="224"/>
      <c r="H60" s="224"/>
      <c r="I60" s="233"/>
      <c r="J60" s="25"/>
    </row>
    <row r="61" spans="2:10" ht="15.75" customHeight="1">
      <c r="C61" s="231"/>
      <c r="D61" s="232"/>
      <c r="E61" s="247"/>
      <c r="F61" s="24"/>
      <c r="G61" s="24"/>
      <c r="H61" s="24"/>
      <c r="I61" s="24"/>
      <c r="J61" s="22"/>
    </row>
    <row r="62" spans="2:10" ht="15.75" customHeight="1">
      <c r="C62" s="225">
        <f t="shared" ref="C62" si="22">C60+1</f>
        <v>25</v>
      </c>
      <c r="D62" s="191" t="s">
        <v>216</v>
      </c>
      <c r="E62" s="241" t="s">
        <v>18</v>
      </c>
      <c r="F62" s="185"/>
      <c r="G62" s="224"/>
      <c r="H62" s="224"/>
      <c r="I62" s="233"/>
      <c r="J62" s="25"/>
    </row>
    <row r="63" spans="2:10" ht="54" customHeight="1">
      <c r="C63" s="231"/>
      <c r="D63" s="232"/>
      <c r="E63" s="247"/>
      <c r="F63" s="24"/>
      <c r="G63" s="24"/>
      <c r="H63" s="24"/>
      <c r="I63" s="24"/>
      <c r="J63" s="22"/>
    </row>
  </sheetData>
  <mergeCells count="132">
    <mergeCell ref="E56:E57"/>
    <mergeCell ref="E58:E59"/>
    <mergeCell ref="E60:E61"/>
    <mergeCell ref="E62:E63"/>
    <mergeCell ref="J50:J51"/>
    <mergeCell ref="J52:J53"/>
    <mergeCell ref="J54:J55"/>
    <mergeCell ref="J56:J57"/>
    <mergeCell ref="J58:J59"/>
    <mergeCell ref="F56:I56"/>
    <mergeCell ref="F58:I58"/>
    <mergeCell ref="F60:I60"/>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E42:E43"/>
    <mergeCell ref="E44:E45"/>
    <mergeCell ref="E46:E47"/>
    <mergeCell ref="E48:E49"/>
    <mergeCell ref="E50:E51"/>
    <mergeCell ref="E52:E53"/>
    <mergeCell ref="E54:E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F38:I38"/>
    <mergeCell ref="F40:I40"/>
    <mergeCell ref="F42:I42"/>
    <mergeCell ref="F44:I44"/>
    <mergeCell ref="F46:I46"/>
    <mergeCell ref="F48:I48"/>
    <mergeCell ref="F50:I50"/>
    <mergeCell ref="F52:I52"/>
    <mergeCell ref="F54:I54"/>
    <mergeCell ref="C62:C63"/>
    <mergeCell ref="D62:D63"/>
    <mergeCell ref="F62:I62"/>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A16" zoomScale="80" zoomScaleNormal="80" workbookViewId="0">
      <selection activeCell="E31" sqref="E31"/>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0" t="s">
        <v>1</v>
      </c>
      <c r="F1" s="234" t="s">
        <v>2</v>
      </c>
      <c r="G1" s="235"/>
      <c r="H1" s="235"/>
      <c r="I1" s="236"/>
      <c r="J1" s="17" t="s">
        <v>3</v>
      </c>
    </row>
    <row r="2" spans="2:10" ht="12.75">
      <c r="B2" s="2"/>
      <c r="C2" s="2"/>
      <c r="D2" s="4">
        <f>COUNTIF(E14:E29,"SI")</f>
        <v>8</v>
      </c>
      <c r="E2" s="11">
        <f>COUNTIF(E14:E29,"NA")</f>
        <v>0</v>
      </c>
      <c r="F2" s="177">
        <f>COUNTIF(F14:I29,"NO")</f>
        <v>0</v>
      </c>
      <c r="G2" s="178"/>
      <c r="H2" s="178"/>
      <c r="I2" s="179"/>
      <c r="J2" s="18" t="str">
        <f>_xlfn.SINGLE(IF((D2+E2+F2)=C28,"OK","Controlla se hai cancellato tutte le voci che non servono e se hai dato tutte le risposte"))</f>
        <v>OK</v>
      </c>
    </row>
    <row r="3" spans="2:10" ht="15.75" customHeight="1">
      <c r="D3" s="5"/>
      <c r="F3" s="12">
        <v>0.1</v>
      </c>
      <c r="G3" s="12">
        <v>0.3</v>
      </c>
      <c r="H3" s="12">
        <v>0.5</v>
      </c>
      <c r="I3" s="12">
        <v>0.7</v>
      </c>
      <c r="J3" s="19" t="s">
        <v>4</v>
      </c>
    </row>
    <row r="4" spans="2:10" ht="15.75" customHeight="1">
      <c r="D4" s="6"/>
      <c r="E4" s="13"/>
      <c r="F4" s="14">
        <f>COUNTIF(F14:I29,F3)</f>
        <v>0</v>
      </c>
      <c r="G4" s="14">
        <f>COUNTIF(F14:I29,G3)</f>
        <v>0</v>
      </c>
      <c r="H4" s="14">
        <f>COUNTIF(F14:I29,H3)</f>
        <v>0</v>
      </c>
      <c r="I4" s="13">
        <f>COUNTIF(F14:I29,I3)</f>
        <v>0</v>
      </c>
      <c r="J4" s="18" t="str">
        <f>_xlfn.SINGLE(IF((F4+G4+H4+I4)=(F2),"OK","Controlla se hai cancellato tutte le voci che non servono"))</f>
        <v>OK</v>
      </c>
    </row>
    <row r="6" spans="2:10" ht="75.75" customHeight="1">
      <c r="D6" s="99" t="s">
        <v>5</v>
      </c>
      <c r="E6" s="100"/>
      <c r="F6" s="100"/>
      <c r="G6" s="100"/>
      <c r="H6" s="100"/>
      <c r="I6" s="100"/>
    </row>
    <row r="8" spans="2:10" ht="20.25">
      <c r="D8" s="7" t="s">
        <v>217</v>
      </c>
    </row>
    <row r="9" spans="2:10" ht="12.75">
      <c r="B9" s="2"/>
      <c r="C9" s="2"/>
      <c r="D9" s="2"/>
      <c r="E9" s="2"/>
      <c r="F9" s="2"/>
      <c r="G9" s="2"/>
      <c r="H9" s="2"/>
      <c r="I9" s="2"/>
      <c r="J9" s="2"/>
    </row>
    <row r="10" spans="2:10" ht="14.45" customHeight="1" thickBot="1">
      <c r="B10" s="2"/>
      <c r="C10" s="143" t="s">
        <v>7</v>
      </c>
      <c r="D10" s="144"/>
      <c r="E10" s="102" t="s">
        <v>8</v>
      </c>
      <c r="F10" s="275"/>
      <c r="G10" s="275"/>
      <c r="H10" s="275"/>
      <c r="I10" s="276"/>
      <c r="J10" s="49" t="s">
        <v>9</v>
      </c>
    </row>
    <row r="11" spans="2:10" ht="13.5" customHeight="1" thickTop="1" thickBot="1">
      <c r="B11" s="2"/>
      <c r="C11" s="180" t="s">
        <v>218</v>
      </c>
      <c r="D11" s="180"/>
      <c r="E11" s="181"/>
      <c r="F11" s="182"/>
      <c r="G11" s="182"/>
      <c r="H11" s="182"/>
      <c r="I11" s="182"/>
      <c r="J11" s="20"/>
    </row>
    <row r="12" spans="2:10" ht="25.5">
      <c r="B12" s="2"/>
      <c r="C12" s="8"/>
      <c r="D12" s="8" t="s">
        <v>219</v>
      </c>
      <c r="E12" s="183"/>
      <c r="F12" s="279"/>
      <c r="G12" s="279"/>
      <c r="H12" s="279"/>
      <c r="I12" s="279"/>
      <c r="J12" s="21"/>
    </row>
    <row r="13" spans="2:10" ht="30">
      <c r="B13" s="2"/>
      <c r="C13" s="9" t="s">
        <v>12</v>
      </c>
      <c r="D13" s="9" t="s">
        <v>13</v>
      </c>
      <c r="E13" s="184" t="s">
        <v>14</v>
      </c>
      <c r="F13" s="280"/>
      <c r="G13" s="280"/>
      <c r="H13" s="280"/>
      <c r="I13" s="281"/>
      <c r="J13" s="9" t="s">
        <v>15</v>
      </c>
    </row>
    <row r="14" spans="2:10" ht="40.15" customHeight="1">
      <c r="B14" s="2"/>
      <c r="C14" s="172">
        <v>1</v>
      </c>
      <c r="D14" s="191" t="s">
        <v>220</v>
      </c>
      <c r="E14" s="195" t="s">
        <v>18</v>
      </c>
      <c r="F14" s="188"/>
      <c r="G14" s="189"/>
      <c r="H14" s="189"/>
      <c r="I14" s="190"/>
      <c r="J14" s="172"/>
    </row>
    <row r="15" spans="2:10" ht="34.15" customHeight="1">
      <c r="C15" s="173"/>
      <c r="D15" s="192"/>
      <c r="E15" s="173"/>
      <c r="F15" s="16"/>
      <c r="G15" s="16"/>
      <c r="H15" s="16"/>
      <c r="I15" s="16"/>
      <c r="J15" s="173"/>
    </row>
    <row r="16" spans="2:10" ht="24.75" customHeight="1">
      <c r="B16" s="2"/>
      <c r="C16" s="172">
        <f>C14+1</f>
        <v>2</v>
      </c>
      <c r="D16" s="191" t="s">
        <v>85</v>
      </c>
      <c r="E16" s="191" t="s">
        <v>18</v>
      </c>
      <c r="F16" s="185"/>
      <c r="G16" s="186"/>
      <c r="H16" s="186"/>
      <c r="I16" s="187"/>
      <c r="J16" s="172"/>
    </row>
    <row r="17" spans="2:10" ht="27.6" customHeight="1">
      <c r="B17" s="2"/>
      <c r="C17" s="173"/>
      <c r="D17" s="173"/>
      <c r="E17" s="196"/>
      <c r="F17" s="16"/>
      <c r="G17" s="16"/>
      <c r="H17" s="16"/>
      <c r="I17" s="16"/>
      <c r="J17" s="173"/>
    </row>
    <row r="18" spans="2:10" ht="21.6" customHeight="1">
      <c r="B18" s="2"/>
      <c r="C18" s="172">
        <f t="shared" ref="C18" si="0">C16+1</f>
        <v>3</v>
      </c>
      <c r="D18" s="193" t="s">
        <v>221</v>
      </c>
      <c r="E18" s="191" t="s">
        <v>18</v>
      </c>
      <c r="F18" s="185"/>
      <c r="G18" s="186"/>
      <c r="H18" s="186"/>
      <c r="I18" s="187"/>
      <c r="J18" s="172"/>
    </row>
    <row r="19" spans="2:10" ht="17.45" customHeight="1">
      <c r="B19" s="2"/>
      <c r="C19" s="173"/>
      <c r="D19" s="173"/>
      <c r="E19" s="196"/>
      <c r="F19" s="16"/>
      <c r="G19" s="16"/>
      <c r="H19" s="16"/>
      <c r="I19" s="16"/>
      <c r="J19" s="173"/>
    </row>
    <row r="20" spans="2:10" ht="21.6" customHeight="1">
      <c r="B20" s="2"/>
      <c r="C20" s="172">
        <f t="shared" ref="C20" si="1">C18+1</f>
        <v>4</v>
      </c>
      <c r="D20" s="193" t="s">
        <v>222</v>
      </c>
      <c r="E20" s="191" t="s">
        <v>18</v>
      </c>
      <c r="F20" s="185"/>
      <c r="G20" s="186"/>
      <c r="H20" s="186"/>
      <c r="I20" s="187"/>
      <c r="J20" s="172"/>
    </row>
    <row r="21" spans="2:10" ht="16.149999999999999" customHeight="1">
      <c r="B21" s="2"/>
      <c r="C21" s="173"/>
      <c r="D21" s="173"/>
      <c r="E21" s="196"/>
      <c r="F21" s="16"/>
      <c r="G21" s="16"/>
      <c r="H21" s="16"/>
      <c r="I21" s="16"/>
      <c r="J21" s="173"/>
    </row>
    <row r="22" spans="2:10" ht="16.899999999999999" customHeight="1">
      <c r="B22" s="2"/>
      <c r="C22" s="172">
        <f t="shared" ref="C22" si="2">C20+1</f>
        <v>5</v>
      </c>
      <c r="D22" s="193" t="s">
        <v>223</v>
      </c>
      <c r="E22" s="191" t="s">
        <v>18</v>
      </c>
      <c r="F22" s="185"/>
      <c r="G22" s="186"/>
      <c r="H22" s="186"/>
      <c r="I22" s="187"/>
      <c r="J22" s="172"/>
    </row>
    <row r="23" spans="2:10" ht="21" customHeight="1">
      <c r="B23" s="2"/>
      <c r="C23" s="173"/>
      <c r="D23" s="173"/>
      <c r="E23" s="196"/>
      <c r="F23" s="16"/>
      <c r="G23" s="16"/>
      <c r="H23" s="16"/>
      <c r="I23" s="16"/>
      <c r="J23" s="173"/>
    </row>
    <row r="24" spans="2:10" ht="23.45" customHeight="1">
      <c r="B24" s="2"/>
      <c r="C24" s="172">
        <f t="shared" ref="C24" si="3">C22+1</f>
        <v>6</v>
      </c>
      <c r="D24" s="193" t="s">
        <v>224</v>
      </c>
      <c r="E24" s="191" t="s">
        <v>18</v>
      </c>
      <c r="F24" s="185"/>
      <c r="G24" s="186"/>
      <c r="H24" s="186"/>
      <c r="I24" s="187"/>
      <c r="J24" s="172"/>
    </row>
    <row r="25" spans="2:10" ht="20.45" customHeight="1">
      <c r="B25" s="2"/>
      <c r="C25" s="173"/>
      <c r="D25" s="173"/>
      <c r="E25" s="196"/>
      <c r="F25" s="16"/>
      <c r="G25" s="16"/>
      <c r="H25" s="16"/>
      <c r="I25" s="16"/>
      <c r="J25" s="173"/>
    </row>
    <row r="26" spans="2:10" ht="13.5" customHeight="1">
      <c r="B26" s="2"/>
      <c r="C26" s="172">
        <f t="shared" ref="C26" si="4">C24+1</f>
        <v>7</v>
      </c>
      <c r="D26" s="193" t="s">
        <v>225</v>
      </c>
      <c r="E26" s="191" t="s">
        <v>18</v>
      </c>
      <c r="F26" s="185"/>
      <c r="G26" s="186"/>
      <c r="H26" s="186"/>
      <c r="I26" s="187"/>
      <c r="J26" s="172"/>
    </row>
    <row r="27" spans="2:10" ht="69" customHeight="1">
      <c r="B27" s="2"/>
      <c r="C27" s="173"/>
      <c r="D27" s="173"/>
      <c r="E27" s="196"/>
      <c r="F27" s="16"/>
      <c r="G27" s="16"/>
      <c r="H27" s="16"/>
      <c r="I27" s="16"/>
      <c r="J27" s="173"/>
    </row>
    <row r="28" spans="2:10" ht="19.899999999999999" customHeight="1">
      <c r="B28" s="2"/>
      <c r="C28" s="172">
        <f t="shared" ref="C28" si="5">C26+1</f>
        <v>8</v>
      </c>
      <c r="D28" s="193" t="s">
        <v>94</v>
      </c>
      <c r="E28" s="191" t="s">
        <v>18</v>
      </c>
      <c r="F28" s="185"/>
      <c r="G28" s="186"/>
      <c r="H28" s="186"/>
      <c r="I28" s="187"/>
      <c r="J28" s="172"/>
    </row>
    <row r="29" spans="2:10" ht="27" customHeight="1">
      <c r="B29" s="2"/>
      <c r="C29" s="173"/>
      <c r="D29" s="173"/>
      <c r="E29" s="196"/>
      <c r="F29" s="16"/>
      <c r="G29" s="16"/>
      <c r="H29" s="16"/>
      <c r="I29" s="16"/>
      <c r="J29" s="173"/>
    </row>
  </sheetData>
  <mergeCells count="49">
    <mergeCell ref="E28:E29"/>
    <mergeCell ref="E18:E19"/>
    <mergeCell ref="E20:E21"/>
    <mergeCell ref="E22:E23"/>
    <mergeCell ref="E24:E25"/>
    <mergeCell ref="E26:E27"/>
    <mergeCell ref="J24:J25"/>
    <mergeCell ref="J26:J27"/>
    <mergeCell ref="J28:J29"/>
    <mergeCell ref="F26:I26"/>
    <mergeCell ref="F28:I28"/>
    <mergeCell ref="F24:I24"/>
    <mergeCell ref="J14:J15"/>
    <mergeCell ref="J16:J17"/>
    <mergeCell ref="J18:J19"/>
    <mergeCell ref="J20:J21"/>
    <mergeCell ref="J22:J23"/>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 ref="E14:E15"/>
    <mergeCell ref="E16:E17"/>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88"/>
  <sheetViews>
    <sheetView topLeftCell="A3" zoomScale="80" zoomScaleNormal="80" workbookViewId="0">
      <selection activeCell="E3" sqref="E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0" t="s">
        <v>1</v>
      </c>
      <c r="F1" s="234" t="s">
        <v>2</v>
      </c>
      <c r="G1" s="235"/>
      <c r="H1" s="235"/>
      <c r="I1" s="236"/>
      <c r="J1" s="17" t="s">
        <v>3</v>
      </c>
    </row>
    <row r="2" spans="2:10" ht="12.75">
      <c r="B2" s="2"/>
      <c r="C2" s="2"/>
      <c r="D2" s="4">
        <f>COUNTIF(E14:E51,"SI")</f>
        <v>19</v>
      </c>
      <c r="E2" s="11">
        <f>COUNTIF(E14:E51,"NA")</f>
        <v>0</v>
      </c>
      <c r="F2" s="177">
        <f>COUNTIF(F14:I51,"NO")</f>
        <v>0</v>
      </c>
      <c r="G2" s="178"/>
      <c r="H2" s="178"/>
      <c r="I2" s="179"/>
      <c r="J2" s="18" t="str">
        <f>IF((D2+E2+F2)=C50,"OK","Controlla se hai cancellato tutte le voci che non servono e se hai dato tutte le risposte")</f>
        <v>OK</v>
      </c>
    </row>
    <row r="3" spans="2:10" ht="15.75" customHeight="1">
      <c r="D3" s="5"/>
      <c r="F3" s="12">
        <v>0.1</v>
      </c>
      <c r="G3" s="12">
        <v>0.3</v>
      </c>
      <c r="H3" s="12">
        <v>0.5</v>
      </c>
      <c r="I3" s="12">
        <v>0.7</v>
      </c>
      <c r="J3" s="19" t="s">
        <v>4</v>
      </c>
    </row>
    <row r="4" spans="2:10" ht="15.75" customHeight="1">
      <c r="D4" s="6"/>
      <c r="E4" s="13"/>
      <c r="F4" s="14">
        <f>COUNTIF(F14:I51,F3)</f>
        <v>0</v>
      </c>
      <c r="G4" s="14">
        <f>COUNTIF(F14:I51,G3)</f>
        <v>0</v>
      </c>
      <c r="H4" s="14">
        <f>COUNTIF(F14:I51,H3)</f>
        <v>0</v>
      </c>
      <c r="I4" s="13">
        <f>COUNTIF(F14:I51,I3)</f>
        <v>0</v>
      </c>
      <c r="J4" s="18" t="str">
        <f>_xlfn.SINGLE(IF((F4+G4+H4+I4)=(F2),"OK","Controlla se hai cancellato tutte le voci che non servono"))</f>
        <v>OK</v>
      </c>
    </row>
    <row r="6" spans="2:10" ht="65.25" customHeight="1">
      <c r="D6" s="99" t="s">
        <v>5</v>
      </c>
      <c r="E6" s="100"/>
      <c r="F6" s="100"/>
      <c r="G6" s="100"/>
      <c r="H6" s="100"/>
      <c r="I6" s="100"/>
    </row>
    <row r="8" spans="2:10" ht="20.25">
      <c r="D8" s="7" t="s">
        <v>226</v>
      </c>
    </row>
    <row r="9" spans="2:10" ht="12.75">
      <c r="B9" s="2"/>
      <c r="C9" s="2"/>
      <c r="D9" s="2"/>
      <c r="E9" s="2"/>
      <c r="F9" s="2"/>
      <c r="G9" s="2"/>
      <c r="H9" s="2"/>
      <c r="I9" s="2"/>
      <c r="J9" s="2"/>
    </row>
    <row r="10" spans="2:10" ht="14.45" customHeight="1" thickBot="1">
      <c r="B10" s="2"/>
      <c r="C10" s="143" t="s">
        <v>7</v>
      </c>
      <c r="D10" s="144"/>
      <c r="E10" s="102" t="s">
        <v>8</v>
      </c>
      <c r="F10" s="275"/>
      <c r="G10" s="275"/>
      <c r="H10" s="275"/>
      <c r="I10" s="276"/>
      <c r="J10" s="49" t="s">
        <v>9</v>
      </c>
    </row>
    <row r="11" spans="2:10" ht="13.5" customHeight="1" thickTop="1" thickBot="1">
      <c r="B11" s="2"/>
      <c r="C11" s="180" t="s">
        <v>227</v>
      </c>
      <c r="D11" s="180"/>
      <c r="E11" s="249" t="s">
        <v>228</v>
      </c>
      <c r="F11" s="250"/>
      <c r="G11" s="250"/>
      <c r="H11" s="250"/>
      <c r="I11" s="250"/>
      <c r="J11" s="20"/>
    </row>
    <row r="12" spans="2:10" ht="12.75">
      <c r="B12" s="2"/>
      <c r="C12" s="8"/>
      <c r="D12" s="8" t="s">
        <v>229</v>
      </c>
      <c r="E12" s="251"/>
      <c r="F12" s="252"/>
      <c r="G12" s="252"/>
      <c r="H12" s="252"/>
      <c r="I12" s="253"/>
      <c r="J12" s="21"/>
    </row>
    <row r="13" spans="2:10" ht="30">
      <c r="B13" s="2"/>
      <c r="C13" s="9" t="s">
        <v>12</v>
      </c>
      <c r="D13" s="9" t="s">
        <v>13</v>
      </c>
      <c r="E13" s="254" t="s">
        <v>14</v>
      </c>
      <c r="F13" s="255"/>
      <c r="G13" s="255"/>
      <c r="H13" s="255"/>
      <c r="I13" s="256"/>
      <c r="J13" s="9" t="s">
        <v>15</v>
      </c>
    </row>
    <row r="14" spans="2:10" ht="12.75">
      <c r="B14" s="2"/>
      <c r="C14" s="172">
        <v>1</v>
      </c>
      <c r="D14" s="191" t="s">
        <v>230</v>
      </c>
      <c r="E14" s="262" t="s">
        <v>18</v>
      </c>
      <c r="F14" s="257"/>
      <c r="G14" s="258"/>
      <c r="H14" s="258"/>
      <c r="I14" s="259"/>
      <c r="J14" s="172"/>
    </row>
    <row r="15" spans="2:10" ht="90.6" customHeight="1">
      <c r="B15" s="2"/>
      <c r="C15" s="260"/>
      <c r="D15" s="261"/>
      <c r="E15" s="215"/>
      <c r="F15" s="15"/>
      <c r="G15" s="15"/>
      <c r="H15" s="15"/>
      <c r="I15" s="15"/>
      <c r="J15" s="260"/>
    </row>
    <row r="16" spans="2:10" ht="12" customHeight="1">
      <c r="B16" s="2"/>
      <c r="C16" s="172">
        <f>C14+1</f>
        <v>2</v>
      </c>
      <c r="D16" s="191" t="s">
        <v>231</v>
      </c>
      <c r="E16" s="191" t="s">
        <v>18</v>
      </c>
      <c r="F16" s="185"/>
      <c r="G16" s="224"/>
      <c r="H16" s="224"/>
      <c r="I16" s="233"/>
      <c r="J16" s="172"/>
    </row>
    <row r="17" spans="2:10" ht="54.75" customHeight="1">
      <c r="B17" s="2"/>
      <c r="C17" s="173"/>
      <c r="D17" s="173"/>
      <c r="E17" s="196"/>
      <c r="F17" s="16"/>
      <c r="G17" s="16"/>
      <c r="H17" s="16"/>
      <c r="I17" s="16"/>
      <c r="J17" s="173"/>
    </row>
    <row r="18" spans="2:10" ht="12.6" customHeight="1">
      <c r="B18" s="2"/>
      <c r="C18" s="172">
        <f t="shared" ref="C18" si="0">C16+1</f>
        <v>3</v>
      </c>
      <c r="D18" s="191" t="s">
        <v>232</v>
      </c>
      <c r="E18" s="191" t="s">
        <v>18</v>
      </c>
      <c r="F18" s="185"/>
      <c r="G18" s="186"/>
      <c r="H18" s="186"/>
      <c r="I18" s="187"/>
      <c r="J18" s="172"/>
    </row>
    <row r="19" spans="2:10" ht="33.6" customHeight="1">
      <c r="B19" s="2"/>
      <c r="C19" s="173"/>
      <c r="D19" s="173"/>
      <c r="E19" s="196"/>
      <c r="F19" s="16"/>
      <c r="G19" s="16"/>
      <c r="H19" s="16"/>
      <c r="I19" s="16"/>
      <c r="J19" s="173"/>
    </row>
    <row r="20" spans="2:10" ht="13.9" customHeight="1">
      <c r="B20" s="2"/>
      <c r="C20" s="172">
        <f t="shared" ref="C20" si="1">C18+1</f>
        <v>4</v>
      </c>
      <c r="D20" s="191" t="s">
        <v>233</v>
      </c>
      <c r="E20" s="191" t="s">
        <v>18</v>
      </c>
      <c r="F20" s="185"/>
      <c r="G20" s="186"/>
      <c r="H20" s="186"/>
      <c r="I20" s="187"/>
      <c r="J20" s="172"/>
    </row>
    <row r="21" spans="2:10" ht="30" customHeight="1">
      <c r="B21" s="2"/>
      <c r="C21" s="173"/>
      <c r="D21" s="173"/>
      <c r="E21" s="196"/>
      <c r="F21" s="16"/>
      <c r="G21" s="16"/>
      <c r="H21" s="16"/>
      <c r="I21" s="16"/>
      <c r="J21" s="173"/>
    </row>
    <row r="22" spans="2:10" ht="15" customHeight="1">
      <c r="B22" s="2"/>
      <c r="C22" s="172">
        <f t="shared" ref="C22" si="2">C20+1</f>
        <v>5</v>
      </c>
      <c r="D22" s="191" t="s">
        <v>234</v>
      </c>
      <c r="E22" s="191" t="s">
        <v>18</v>
      </c>
      <c r="F22" s="185"/>
      <c r="G22" s="186"/>
      <c r="H22" s="186"/>
      <c r="I22" s="187"/>
      <c r="J22" s="172"/>
    </row>
    <row r="23" spans="2:10" ht="27" customHeight="1">
      <c r="B23" s="2"/>
      <c r="C23" s="173"/>
      <c r="D23" s="173"/>
      <c r="E23" s="196"/>
      <c r="F23" s="16"/>
      <c r="G23" s="16"/>
      <c r="H23" s="16"/>
      <c r="I23" s="16"/>
      <c r="J23" s="173"/>
    </row>
    <row r="24" spans="2:10" ht="14.45" customHeight="1">
      <c r="C24" s="172">
        <f t="shared" ref="C24" si="3">C22+1</f>
        <v>6</v>
      </c>
      <c r="D24" s="191" t="s">
        <v>235</v>
      </c>
      <c r="E24" s="191" t="s">
        <v>18</v>
      </c>
      <c r="F24" s="185"/>
      <c r="G24" s="186"/>
      <c r="H24" s="186"/>
      <c r="I24" s="187"/>
      <c r="J24" s="172"/>
    </row>
    <row r="25" spans="2:10" ht="25.9" customHeight="1">
      <c r="B25" s="2"/>
      <c r="C25" s="173"/>
      <c r="D25" s="173"/>
      <c r="E25" s="196"/>
      <c r="F25" s="16"/>
      <c r="G25" s="16"/>
      <c r="H25" s="16"/>
      <c r="I25" s="16"/>
      <c r="J25" s="263"/>
    </row>
    <row r="26" spans="2:10" ht="13.15" customHeight="1">
      <c r="B26" s="2"/>
      <c r="C26" s="172">
        <f t="shared" ref="C26" si="4">C24+1</f>
        <v>7</v>
      </c>
      <c r="D26" s="191" t="s">
        <v>236</v>
      </c>
      <c r="E26" s="191" t="s">
        <v>18</v>
      </c>
      <c r="F26" s="185"/>
      <c r="G26" s="186"/>
      <c r="H26" s="186"/>
      <c r="I26" s="187"/>
      <c r="J26" s="172"/>
    </row>
    <row r="27" spans="2:10" ht="29.25" customHeight="1">
      <c r="B27" s="2"/>
      <c r="C27" s="173"/>
      <c r="D27" s="173"/>
      <c r="E27" s="196"/>
      <c r="F27" s="16"/>
      <c r="G27" s="16"/>
      <c r="H27" s="16"/>
      <c r="I27" s="16"/>
      <c r="J27" s="263"/>
    </row>
    <row r="28" spans="2:10" ht="17.45" customHeight="1">
      <c r="B28" s="2"/>
      <c r="C28" s="172">
        <f t="shared" ref="C28" si="5">C26+1</f>
        <v>8</v>
      </c>
      <c r="D28" s="191" t="s">
        <v>237</v>
      </c>
      <c r="E28" s="191" t="s">
        <v>18</v>
      </c>
      <c r="F28" s="185"/>
      <c r="G28" s="186"/>
      <c r="H28" s="186"/>
      <c r="I28" s="187"/>
      <c r="J28" s="172"/>
    </row>
    <row r="29" spans="2:10" ht="21.6" customHeight="1">
      <c r="B29" s="2"/>
      <c r="C29" s="173"/>
      <c r="D29" s="173"/>
      <c r="E29" s="196"/>
      <c r="F29" s="16"/>
      <c r="G29" s="16"/>
      <c r="H29" s="16"/>
      <c r="I29" s="16"/>
      <c r="J29" s="263"/>
    </row>
    <row r="30" spans="2:10" ht="13.9" customHeight="1">
      <c r="B30" s="2"/>
      <c r="C30" s="172">
        <f t="shared" ref="C30" si="6">C28+1</f>
        <v>9</v>
      </c>
      <c r="D30" s="191" t="s">
        <v>238</v>
      </c>
      <c r="E30" s="191" t="s">
        <v>18</v>
      </c>
      <c r="F30" s="185"/>
      <c r="G30" s="186"/>
      <c r="H30" s="186"/>
      <c r="I30" s="187"/>
      <c r="J30" s="172"/>
    </row>
    <row r="31" spans="2:10" ht="24.6" customHeight="1">
      <c r="B31" s="2"/>
      <c r="C31" s="173"/>
      <c r="D31" s="173"/>
      <c r="E31" s="196"/>
      <c r="F31" s="16"/>
      <c r="G31" s="16"/>
      <c r="H31" s="16"/>
      <c r="I31" s="16"/>
      <c r="J31" s="263"/>
    </row>
    <row r="32" spans="2:10" ht="13.9" customHeight="1">
      <c r="B32" s="2"/>
      <c r="C32" s="172">
        <f t="shared" ref="C32" si="7">C30+1</f>
        <v>10</v>
      </c>
      <c r="D32" s="191" t="s">
        <v>239</v>
      </c>
      <c r="E32" s="191" t="s">
        <v>18</v>
      </c>
      <c r="F32" s="185"/>
      <c r="G32" s="186"/>
      <c r="H32" s="186"/>
      <c r="I32" s="187"/>
      <c r="J32" s="172"/>
    </row>
    <row r="33" spans="2:10" ht="30.6" customHeight="1">
      <c r="B33" s="2"/>
      <c r="C33" s="173"/>
      <c r="D33" s="173"/>
      <c r="E33" s="196"/>
      <c r="F33" s="16"/>
      <c r="G33" s="16"/>
      <c r="H33" s="16"/>
      <c r="I33" s="16"/>
      <c r="J33" s="263"/>
    </row>
    <row r="34" spans="2:10" ht="15" customHeight="1">
      <c r="B34" s="2"/>
      <c r="C34" s="172">
        <f t="shared" ref="C34" si="8">C32+1</f>
        <v>11</v>
      </c>
      <c r="D34" s="191" t="s">
        <v>240</v>
      </c>
      <c r="E34" s="191" t="s">
        <v>18</v>
      </c>
      <c r="F34" s="185"/>
      <c r="G34" s="186"/>
      <c r="H34" s="186"/>
      <c r="I34" s="187"/>
      <c r="J34" s="172"/>
    </row>
    <row r="35" spans="2:10" ht="30" customHeight="1">
      <c r="B35" s="2"/>
      <c r="C35" s="173"/>
      <c r="D35" s="173"/>
      <c r="E35" s="196"/>
      <c r="F35" s="16"/>
      <c r="G35" s="16"/>
      <c r="H35" s="16"/>
      <c r="I35" s="16"/>
      <c r="J35" s="263"/>
    </row>
    <row r="36" spans="2:10" ht="16.149999999999999" customHeight="1">
      <c r="B36" s="2"/>
      <c r="C36" s="172">
        <f t="shared" ref="C36" si="9">C34+1</f>
        <v>12</v>
      </c>
      <c r="D36" s="191" t="s">
        <v>241</v>
      </c>
      <c r="E36" s="191" t="s">
        <v>18</v>
      </c>
      <c r="F36" s="185"/>
      <c r="G36" s="186"/>
      <c r="H36" s="186"/>
      <c r="I36" s="187"/>
      <c r="J36" s="172"/>
    </row>
    <row r="37" spans="2:10" ht="30" customHeight="1">
      <c r="B37" s="2"/>
      <c r="C37" s="173"/>
      <c r="D37" s="173"/>
      <c r="E37" s="196"/>
      <c r="F37" s="16"/>
      <c r="G37" s="16"/>
      <c r="H37" s="16"/>
      <c r="I37" s="16"/>
      <c r="J37" s="263"/>
    </row>
    <row r="38" spans="2:10" ht="15.6" customHeight="1">
      <c r="B38" s="2"/>
      <c r="C38" s="172">
        <f t="shared" ref="C38" si="10">C36+1</f>
        <v>13</v>
      </c>
      <c r="D38" s="191" t="s">
        <v>242</v>
      </c>
      <c r="E38" s="191" t="s">
        <v>18</v>
      </c>
      <c r="F38" s="185"/>
      <c r="G38" s="186"/>
      <c r="H38" s="186"/>
      <c r="I38" s="187"/>
      <c r="J38" s="172"/>
    </row>
    <row r="39" spans="2:10" ht="48.75" customHeight="1">
      <c r="B39" s="2"/>
      <c r="C39" s="173"/>
      <c r="D39" s="173"/>
      <c r="E39" s="196"/>
      <c r="F39" s="16"/>
      <c r="G39" s="16"/>
      <c r="H39" s="16"/>
      <c r="I39" s="16"/>
      <c r="J39" s="263"/>
    </row>
    <row r="40" spans="2:10" ht="13.9" customHeight="1">
      <c r="B40" s="2"/>
      <c r="C40" s="172">
        <f t="shared" ref="C40" si="11">C38+1</f>
        <v>14</v>
      </c>
      <c r="D40" s="191" t="s">
        <v>243</v>
      </c>
      <c r="E40" s="191" t="s">
        <v>18</v>
      </c>
      <c r="F40" s="185"/>
      <c r="G40" s="186"/>
      <c r="H40" s="186"/>
      <c r="I40" s="187"/>
      <c r="J40" s="172"/>
    </row>
    <row r="41" spans="2:10" ht="39" customHeight="1">
      <c r="C41" s="173"/>
      <c r="D41" s="173"/>
      <c r="E41" s="196"/>
      <c r="F41" s="16"/>
      <c r="G41" s="16"/>
      <c r="H41" s="16"/>
      <c r="I41" s="16"/>
      <c r="J41" s="263"/>
    </row>
    <row r="42" spans="2:10" ht="13.15" customHeight="1">
      <c r="C42" s="172">
        <f t="shared" ref="C42" si="12">C40+1</f>
        <v>15</v>
      </c>
      <c r="D42" s="191" t="s">
        <v>244</v>
      </c>
      <c r="E42" s="191" t="s">
        <v>18</v>
      </c>
      <c r="F42" s="185"/>
      <c r="G42" s="186"/>
      <c r="H42" s="186"/>
      <c r="I42" s="187"/>
      <c r="J42" s="172"/>
    </row>
    <row r="43" spans="2:10" ht="39" customHeight="1">
      <c r="C43" s="173"/>
      <c r="D43" s="173"/>
      <c r="E43" s="196"/>
      <c r="F43" s="16"/>
      <c r="G43" s="16"/>
      <c r="H43" s="16"/>
      <c r="I43" s="16"/>
      <c r="J43" s="263"/>
    </row>
    <row r="44" spans="2:10" ht="12" customHeight="1">
      <c r="C44" s="172">
        <f t="shared" ref="C44" si="13">C42+1</f>
        <v>16</v>
      </c>
      <c r="D44" s="191" t="s">
        <v>245</v>
      </c>
      <c r="E44" s="191" t="s">
        <v>18</v>
      </c>
      <c r="F44" s="185"/>
      <c r="G44" s="186"/>
      <c r="H44" s="186"/>
      <c r="I44" s="187"/>
      <c r="J44" s="172"/>
    </row>
    <row r="45" spans="2:10" ht="35.450000000000003" customHeight="1">
      <c r="C45" s="173"/>
      <c r="D45" s="173"/>
      <c r="E45" s="196"/>
      <c r="F45" s="16"/>
      <c r="G45" s="16"/>
      <c r="H45" s="16"/>
      <c r="I45" s="16"/>
      <c r="J45" s="263"/>
    </row>
    <row r="46" spans="2:10" ht="13.15" customHeight="1">
      <c r="C46" s="172">
        <f t="shared" ref="C46" si="14">C44+1</f>
        <v>17</v>
      </c>
      <c r="D46" s="191" t="s">
        <v>246</v>
      </c>
      <c r="E46" s="191" t="s">
        <v>18</v>
      </c>
      <c r="F46" s="185"/>
      <c r="G46" s="186"/>
      <c r="H46" s="186"/>
      <c r="I46" s="187"/>
      <c r="J46" s="172"/>
    </row>
    <row r="47" spans="2:10" ht="30.6" customHeight="1">
      <c r="C47" s="173"/>
      <c r="D47" s="173"/>
      <c r="E47" s="196"/>
      <c r="F47" s="16"/>
      <c r="G47" s="16"/>
      <c r="H47" s="16"/>
      <c r="I47" s="16"/>
      <c r="J47" s="263"/>
    </row>
    <row r="48" spans="2:10" ht="14.45" customHeight="1">
      <c r="C48" s="172">
        <f t="shared" ref="C48" si="15">C46+1</f>
        <v>18</v>
      </c>
      <c r="D48" s="191" t="s">
        <v>247</v>
      </c>
      <c r="E48" s="191" t="s">
        <v>18</v>
      </c>
      <c r="F48" s="185"/>
      <c r="G48" s="186"/>
      <c r="H48" s="186"/>
      <c r="I48" s="187"/>
      <c r="J48" s="172"/>
    </row>
    <row r="49" spans="3:10" ht="24" customHeight="1">
      <c r="C49" s="173"/>
      <c r="D49" s="173"/>
      <c r="E49" s="196"/>
      <c r="F49" s="16"/>
      <c r="G49" s="16"/>
      <c r="H49" s="16"/>
      <c r="I49" s="16"/>
      <c r="J49" s="263"/>
    </row>
    <row r="50" spans="3:10" ht="14.45" customHeight="1">
      <c r="C50" s="172">
        <f t="shared" ref="C50" si="16">C48+1</f>
        <v>19</v>
      </c>
      <c r="D50" s="191" t="s">
        <v>248</v>
      </c>
      <c r="E50" s="191" t="s">
        <v>18</v>
      </c>
      <c r="F50" s="185"/>
      <c r="G50" s="186"/>
      <c r="H50" s="186"/>
      <c r="I50" s="187"/>
      <c r="J50" s="172"/>
    </row>
    <row r="51" spans="3:10" ht="77.45" customHeight="1">
      <c r="C51" s="173"/>
      <c r="D51" s="173"/>
      <c r="E51" s="196"/>
      <c r="F51" s="16"/>
      <c r="G51" s="16"/>
      <c r="H51" s="16"/>
      <c r="I51" s="16"/>
      <c r="J51" s="263"/>
    </row>
    <row r="52" spans="3:10" ht="22.9" customHeight="1"/>
    <row r="54" spans="3:10" ht="34.9" customHeight="1"/>
    <row r="55" spans="3:10" ht="16.149999999999999" customHeight="1"/>
    <row r="57" spans="3:10" ht="21.6" customHeight="1"/>
    <row r="59" spans="3:10" ht="21" customHeight="1"/>
    <row r="61" spans="3:10" ht="24.6" customHeight="1"/>
    <row r="63" spans="3:10" ht="25.15" customHeight="1"/>
    <row r="65" ht="27" customHeight="1"/>
    <row r="67" ht="27" customHeight="1"/>
    <row r="69" ht="30" customHeight="1"/>
    <row r="73" ht="24.6" customHeight="1"/>
    <row r="75" ht="24.6" customHeight="1"/>
    <row r="77" ht="32.450000000000003" customHeight="1"/>
    <row r="79" ht="33" customHeight="1"/>
    <row r="80" ht="33" customHeight="1"/>
    <row r="81" ht="15.6" customHeight="1"/>
    <row r="84" ht="40.15" customHeight="1"/>
    <row r="86" ht="40.9" customHeight="1"/>
    <row r="88" ht="31.9" customHeight="1"/>
  </sheetData>
  <mergeCells count="104">
    <mergeCell ref="E36:E37"/>
    <mergeCell ref="E38:E39"/>
    <mergeCell ref="E40:E41"/>
    <mergeCell ref="E42:E43"/>
    <mergeCell ref="E44:E45"/>
    <mergeCell ref="E26:E27"/>
    <mergeCell ref="E28:E29"/>
    <mergeCell ref="E30:E31"/>
    <mergeCell ref="E32:E33"/>
    <mergeCell ref="E34:E35"/>
    <mergeCell ref="E16:E17"/>
    <mergeCell ref="E18:E19"/>
    <mergeCell ref="E20:E21"/>
    <mergeCell ref="E22:E23"/>
    <mergeCell ref="E24:E25"/>
    <mergeCell ref="J40:J41"/>
    <mergeCell ref="J42:J43"/>
    <mergeCell ref="J50:J51"/>
    <mergeCell ref="J44:J45"/>
    <mergeCell ref="J46:J47"/>
    <mergeCell ref="J48:J49"/>
    <mergeCell ref="F26:I26"/>
    <mergeCell ref="F28:I28"/>
    <mergeCell ref="F30:I30"/>
    <mergeCell ref="F32:I32"/>
    <mergeCell ref="F34:I34"/>
    <mergeCell ref="F16:I16"/>
    <mergeCell ref="F18:I18"/>
    <mergeCell ref="F20:I20"/>
    <mergeCell ref="F22:I22"/>
    <mergeCell ref="F24:I24"/>
    <mergeCell ref="E46:E47"/>
    <mergeCell ref="E48:E49"/>
    <mergeCell ref="E50:E51"/>
    <mergeCell ref="D46:D47"/>
    <mergeCell ref="D48:D49"/>
    <mergeCell ref="D50:D51"/>
    <mergeCell ref="J14:J15"/>
    <mergeCell ref="J16:J17"/>
    <mergeCell ref="J18:J19"/>
    <mergeCell ref="J20:J21"/>
    <mergeCell ref="J22:J23"/>
    <mergeCell ref="J24:J25"/>
    <mergeCell ref="J26:J27"/>
    <mergeCell ref="J28:J29"/>
    <mergeCell ref="J30:J31"/>
    <mergeCell ref="J32:J33"/>
    <mergeCell ref="J34:J35"/>
    <mergeCell ref="J36:J37"/>
    <mergeCell ref="J38:J39"/>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2:C43"/>
    <mergeCell ref="C44:C45"/>
    <mergeCell ref="C46:C47"/>
    <mergeCell ref="C48:C49"/>
    <mergeCell ref="C50:C51"/>
    <mergeCell ref="F46:I46"/>
    <mergeCell ref="F48:I48"/>
    <mergeCell ref="F50:I50"/>
    <mergeCell ref="C16:C17"/>
    <mergeCell ref="C18:C19"/>
    <mergeCell ref="C20:C21"/>
    <mergeCell ref="C22:C23"/>
    <mergeCell ref="C24:C25"/>
    <mergeCell ref="C26:C27"/>
    <mergeCell ref="C28:C29"/>
    <mergeCell ref="C30:C31"/>
    <mergeCell ref="C32:C33"/>
    <mergeCell ref="C34:C35"/>
    <mergeCell ref="C36:C37"/>
    <mergeCell ref="C38:C39"/>
    <mergeCell ref="C40:C41"/>
    <mergeCell ref="F36:I36"/>
    <mergeCell ref="F38:I38"/>
    <mergeCell ref="F40:I40"/>
    <mergeCell ref="F42:I42"/>
    <mergeCell ref="F44:I44"/>
    <mergeCell ref="C11:D11"/>
    <mergeCell ref="E11:I11"/>
    <mergeCell ref="E12:I12"/>
    <mergeCell ref="E13:I13"/>
    <mergeCell ref="F14:I14"/>
    <mergeCell ref="C14:C15"/>
    <mergeCell ref="D14:D15"/>
    <mergeCell ref="E14:E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ROCCO IULIANO</cp:lastModifiedBy>
  <cp:revision/>
  <dcterms:created xsi:type="dcterms:W3CDTF">2016-11-05T12:56:00Z</dcterms:created>
  <dcterms:modified xsi:type="dcterms:W3CDTF">2024-01-23T16:24:54Z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46a528be-6d86-4da8-a886-598ca10937c9</vt:lpwstr>
  </property>
  <property fmtid="{D5CDD505-2E9C-101B-9397-08002B2CF9AE}" pid="4" name="MSIP_Label_e463cba9-5f6c-478d-9329-7b2295e4e8ed_Enabled">
    <vt:lpwstr>true</vt:lpwstr>
  </property>
  <property fmtid="{D5CDD505-2E9C-101B-9397-08002B2CF9AE}" pid="5" name="MSIP_Label_e463cba9-5f6c-478d-9329-7b2295e4e8ed_SetDate">
    <vt:lpwstr>2023-11-11T19:27:27Z</vt:lpwstr>
  </property>
  <property fmtid="{D5CDD505-2E9C-101B-9397-08002B2CF9AE}" pid="6" name="MSIP_Label_e463cba9-5f6c-478d-9329-7b2295e4e8ed_Method">
    <vt:lpwstr>Standard</vt:lpwstr>
  </property>
  <property fmtid="{D5CDD505-2E9C-101B-9397-08002B2CF9AE}" pid="7" name="MSIP_Label_e463cba9-5f6c-478d-9329-7b2295e4e8ed_Name">
    <vt:lpwstr>All Employees_2</vt:lpwstr>
  </property>
  <property fmtid="{D5CDD505-2E9C-101B-9397-08002B2CF9AE}" pid="8" name="MSIP_Label_e463cba9-5f6c-478d-9329-7b2295e4e8ed_SiteId">
    <vt:lpwstr>33440fc6-b7c7-412c-bb73-0e70b0198d5a</vt:lpwstr>
  </property>
  <property fmtid="{D5CDD505-2E9C-101B-9397-08002B2CF9AE}" pid="9" name="MSIP_Label_e463cba9-5f6c-478d-9329-7b2295e4e8ed_ActionId">
    <vt:lpwstr>e71b41a1-864b-4a7f-a6fc-b0d7786b8816</vt:lpwstr>
  </property>
  <property fmtid="{D5CDD505-2E9C-101B-9397-08002B2CF9AE}" pid="10" name="MSIP_Label_e463cba9-5f6c-478d-9329-7b2295e4e8ed_ContentBits">
    <vt:lpwstr>0</vt:lpwstr>
  </property>
</Properties>
</file>