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a\OneDrive\Documents\"/>
    </mc:Choice>
  </mc:AlternateContent>
  <xr:revisionPtr revIDLastSave="0" documentId="13_ncr:1_{449189A3-36DD-4043-9DCC-3A76A83BCD94}" xr6:coauthVersionLast="46" xr6:coauthVersionMax="46" xr10:uidLastSave="{00000000-0000-0000-0000-000000000000}"/>
  <bookViews>
    <workbookView xWindow="-108" yWindow="-108" windowWidth="23256" windowHeight="12576" xr2:uid="{A5D1DAFE-1A53-4B49-B2AE-9C31D1CE9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H19" i="1"/>
  <c r="G19" i="1"/>
  <c r="K19" i="1" s="1"/>
  <c r="L19" i="1" s="1"/>
  <c r="F19" i="1"/>
  <c r="E19" i="1"/>
  <c r="AE18" i="1"/>
  <c r="AD18" i="1"/>
  <c r="AC18" i="1"/>
  <c r="AB18" i="1"/>
  <c r="AA18" i="1"/>
  <c r="Z18" i="1"/>
  <c r="Y18" i="1"/>
  <c r="X18" i="1"/>
  <c r="V18" i="1"/>
  <c r="U18" i="1"/>
  <c r="K18" i="1"/>
  <c r="I18" i="1"/>
  <c r="J18" i="1" s="1"/>
  <c r="L18" i="1"/>
  <c r="I19" i="1" l="1"/>
  <c r="J19" i="1" s="1"/>
  <c r="Q19" i="1" s="1"/>
  <c r="R19" i="1" s="1"/>
  <c r="S18" i="1"/>
  <c r="T18" i="1" s="1"/>
  <c r="Q18" i="1"/>
  <c r="R18" i="1" s="1"/>
  <c r="AB19" i="1" l="1"/>
  <c r="M20" i="1" s="1"/>
  <c r="U19" i="1"/>
  <c r="AC19" i="1"/>
  <c r="N20" i="1" s="1"/>
  <c r="S19" i="1"/>
  <c r="T19" i="1" s="1"/>
  <c r="W18" i="1"/>
  <c r="W19" i="1" l="1"/>
  <c r="AD19" i="1"/>
  <c r="O20" i="1" s="1"/>
  <c r="V19" i="1"/>
  <c r="X19" i="1"/>
  <c r="E20" i="1" s="1"/>
  <c r="Z19" i="1"/>
  <c r="G20" i="1" s="1"/>
  <c r="AA19" i="1"/>
  <c r="H20" i="1" s="1"/>
  <c r="Y19" i="1"/>
  <c r="F20" i="1" s="1"/>
  <c r="AE19" i="1"/>
  <c r="P20" i="1" s="1"/>
  <c r="I20" i="1" l="1"/>
  <c r="J20" i="1" s="1"/>
  <c r="K20" i="1"/>
  <c r="L20" i="1" s="1"/>
  <c r="S20" i="1" l="1"/>
  <c r="T20" i="1" s="1"/>
  <c r="Q20" i="1"/>
  <c r="R20" i="1" s="1"/>
  <c r="X20" i="1" l="1"/>
  <c r="E21" i="1" s="1"/>
  <c r="AB20" i="1"/>
  <c r="M21" i="1" s="1"/>
  <c r="U20" i="1"/>
  <c r="W20" i="1" s="1"/>
  <c r="AC20" i="1"/>
  <c r="N21" i="1" s="1"/>
  <c r="Z20" i="1"/>
  <c r="G21" i="1" s="1"/>
  <c r="Y20" i="1"/>
  <c r="F21" i="1" s="1"/>
  <c r="I21" i="1" s="1"/>
  <c r="J21" i="1" s="1"/>
  <c r="AA20" i="1"/>
  <c r="H21" i="1" s="1"/>
  <c r="AD20" i="1"/>
  <c r="O21" i="1" s="1"/>
  <c r="AE20" i="1"/>
  <c r="P21" i="1" s="1"/>
  <c r="V20" i="1"/>
  <c r="K21" i="1" l="1"/>
  <c r="L21" i="1" s="1"/>
  <c r="S21" i="1" s="1"/>
  <c r="T21" i="1" s="1"/>
  <c r="AE21" i="1" l="1"/>
  <c r="P22" i="1" s="1"/>
  <c r="V21" i="1"/>
  <c r="AD21" i="1"/>
  <c r="O22" i="1" s="1"/>
  <c r="Q21" i="1"/>
  <c r="R21" i="1" s="1"/>
  <c r="Y21" i="1" l="1"/>
  <c r="F22" i="1" s="1"/>
  <c r="Z21" i="1"/>
  <c r="G22" i="1" s="1"/>
  <c r="AB21" i="1"/>
  <c r="M22" i="1" s="1"/>
  <c r="X21" i="1"/>
  <c r="E22" i="1" s="1"/>
  <c r="I22" i="1" s="1"/>
  <c r="J22" i="1" s="1"/>
  <c r="AC21" i="1"/>
  <c r="N22" i="1" s="1"/>
  <c r="AA21" i="1"/>
  <c r="H22" i="1" s="1"/>
  <c r="U21" i="1"/>
  <c r="W21" i="1" s="1"/>
  <c r="K22" i="1" l="1"/>
  <c r="L22" i="1" s="1"/>
  <c r="S22" i="1" s="1"/>
  <c r="T22" i="1" s="1"/>
  <c r="AE22" i="1" l="1"/>
  <c r="P23" i="1" s="1"/>
  <c r="V22" i="1"/>
  <c r="AD22" i="1"/>
  <c r="O23" i="1" s="1"/>
  <c r="Q22" i="1"/>
  <c r="R22" i="1" s="1"/>
  <c r="Z22" i="1" l="1"/>
  <c r="G23" i="1" s="1"/>
  <c r="AB22" i="1"/>
  <c r="M23" i="1" s="1"/>
  <c r="X22" i="1"/>
  <c r="E23" i="1" s="1"/>
  <c r="U22" i="1"/>
  <c r="W22" i="1" s="1"/>
  <c r="Y22" i="1"/>
  <c r="F23" i="1" s="1"/>
  <c r="AA22" i="1"/>
  <c r="H23" i="1" s="1"/>
  <c r="AC22" i="1"/>
  <c r="N23" i="1" s="1"/>
  <c r="I23" i="1" l="1"/>
  <c r="J23" i="1" s="1"/>
  <c r="K23" i="1"/>
  <c r="L23" i="1" s="1"/>
  <c r="S23" i="1" l="1"/>
  <c r="T23" i="1" s="1"/>
  <c r="Q23" i="1"/>
  <c r="R23" i="1" s="1"/>
  <c r="AA23" i="1" l="1"/>
  <c r="H24" i="1" s="1"/>
  <c r="AE23" i="1"/>
  <c r="P24" i="1" s="1"/>
  <c r="V23" i="1"/>
  <c r="AD23" i="1"/>
  <c r="O24" i="1" s="1"/>
  <c r="AB23" i="1"/>
  <c r="M24" i="1" s="1"/>
  <c r="X23" i="1"/>
  <c r="E24" i="1" s="1"/>
  <c r="Z23" i="1"/>
  <c r="G24" i="1" s="1"/>
  <c r="Y23" i="1"/>
  <c r="F24" i="1" s="1"/>
  <c r="U23" i="1"/>
  <c r="W23" i="1" s="1"/>
  <c r="AC23" i="1"/>
  <c r="N24" i="1" s="1"/>
  <c r="I24" i="1" l="1"/>
  <c r="J24" i="1" s="1"/>
  <c r="S24" i="1" s="1"/>
  <c r="T24" i="1" s="1"/>
  <c r="K24" i="1"/>
  <c r="L24" i="1" s="1"/>
  <c r="AE24" i="1" l="1"/>
  <c r="P25" i="1" s="1"/>
  <c r="AD24" i="1"/>
  <c r="O25" i="1" s="1"/>
  <c r="V24" i="1"/>
  <c r="Q24" i="1"/>
  <c r="R24" i="1" s="1"/>
  <c r="AB24" i="1" l="1"/>
  <c r="M25" i="1" s="1"/>
  <c r="AA24" i="1"/>
  <c r="H25" i="1" s="1"/>
  <c r="Z24" i="1"/>
  <c r="G25" i="1" s="1"/>
  <c r="K25" i="1" s="1"/>
  <c r="L25" i="1" s="1"/>
  <c r="Y24" i="1"/>
  <c r="F25" i="1" s="1"/>
  <c r="U24" i="1"/>
  <c r="AC24" i="1"/>
  <c r="N25" i="1" s="1"/>
  <c r="X24" i="1"/>
  <c r="E25" i="1" s="1"/>
  <c r="I25" i="1" s="1"/>
  <c r="J25" i="1" s="1"/>
  <c r="W24" i="1"/>
  <c r="S25" i="1" l="1"/>
  <c r="T25" i="1" s="1"/>
  <c r="Q25" i="1"/>
  <c r="R25" i="1" s="1"/>
  <c r="U25" i="1" l="1"/>
  <c r="Z25" i="1"/>
  <c r="G26" i="1" s="1"/>
  <c r="AA25" i="1"/>
  <c r="H26" i="1" s="1"/>
  <c r="AC25" i="1"/>
  <c r="N26" i="1" s="1"/>
  <c r="X25" i="1"/>
  <c r="E26" i="1" s="1"/>
  <c r="AB25" i="1"/>
  <c r="M26" i="1" s="1"/>
  <c r="Y25" i="1"/>
  <c r="F26" i="1" s="1"/>
  <c r="AD25" i="1"/>
  <c r="O26" i="1" s="1"/>
  <c r="V25" i="1"/>
  <c r="AE25" i="1"/>
  <c r="P26" i="1" s="1"/>
  <c r="K26" i="1" l="1"/>
  <c r="L26" i="1" s="1"/>
  <c r="Q26" i="1" s="1"/>
  <c r="R26" i="1" s="1"/>
  <c r="I26" i="1"/>
  <c r="J26" i="1" s="1"/>
  <c r="S26" i="1" s="1"/>
  <c r="T26" i="1" s="1"/>
  <c r="W25" i="1"/>
  <c r="Z26" i="1" l="1"/>
  <c r="G27" i="1" s="1"/>
  <c r="AE26" i="1"/>
  <c r="P27" i="1" s="1"/>
  <c r="AD26" i="1"/>
  <c r="O27" i="1" s="1"/>
  <c r="V26" i="1"/>
  <c r="U26" i="1"/>
  <c r="AB26" i="1"/>
  <c r="M27" i="1" s="1"/>
  <c r="AC26" i="1"/>
  <c r="N27" i="1" s="1"/>
  <c r="Y26" i="1"/>
  <c r="F27" i="1" s="1"/>
  <c r="X26" i="1"/>
  <c r="E27" i="1" s="1"/>
  <c r="AA26" i="1"/>
  <c r="H27" i="1" s="1"/>
  <c r="W26" i="1" l="1"/>
  <c r="I27" i="1"/>
  <c r="J27" i="1" s="1"/>
  <c r="S27" i="1" s="1"/>
  <c r="T27" i="1" s="1"/>
  <c r="K27" i="1"/>
  <c r="L27" i="1" s="1"/>
  <c r="V27" i="1" l="1"/>
  <c r="AE27" i="1"/>
  <c r="P28" i="1" s="1"/>
  <c r="AD27" i="1"/>
  <c r="O28" i="1" s="1"/>
  <c r="Q27" i="1"/>
  <c r="R27" i="1" s="1"/>
  <c r="AB27" i="1" l="1"/>
  <c r="M28" i="1" s="1"/>
  <c r="AC27" i="1"/>
  <c r="N28" i="1" s="1"/>
  <c r="U27" i="1"/>
  <c r="W27" i="1" s="1"/>
  <c r="X27" i="1"/>
  <c r="E28" i="1" s="1"/>
  <c r="I28" i="1" s="1"/>
  <c r="J28" i="1" s="1"/>
  <c r="S28" i="1" s="1"/>
  <c r="T28" i="1" s="1"/>
  <c r="Y27" i="1"/>
  <c r="F28" i="1" s="1"/>
  <c r="Z27" i="1"/>
  <c r="G28" i="1" s="1"/>
  <c r="K28" i="1" s="1"/>
  <c r="L28" i="1" s="1"/>
  <c r="AA27" i="1"/>
  <c r="H28" i="1" s="1"/>
  <c r="Q28" i="1" l="1"/>
  <c r="R28" i="1" s="1"/>
  <c r="U28" i="1" s="1"/>
  <c r="AB28" i="1"/>
  <c r="M29" i="1" s="1"/>
  <c r="AC28" i="1"/>
  <c r="N29" i="1" s="1"/>
  <c r="V28" i="1"/>
  <c r="W28" i="1" s="1"/>
  <c r="AD28" i="1"/>
  <c r="O29" i="1" s="1"/>
  <c r="AE28" i="1"/>
  <c r="P29" i="1" s="1"/>
  <c r="Z28" i="1"/>
  <c r="G29" i="1" s="1"/>
  <c r="Y28" i="1"/>
  <c r="F29" i="1" s="1"/>
  <c r="X28" i="1"/>
  <c r="E29" i="1" s="1"/>
  <c r="AA28" i="1" l="1"/>
  <c r="H29" i="1" s="1"/>
  <c r="K29" i="1" s="1"/>
  <c r="L29" i="1" s="1"/>
  <c r="I29" i="1"/>
  <c r="J29" i="1" s="1"/>
  <c r="Q29" i="1" l="1"/>
  <c r="R29" i="1" s="1"/>
  <c r="AB29" i="1" s="1"/>
  <c r="M30" i="1" s="1"/>
  <c r="S29" i="1"/>
  <c r="T29" i="1" s="1"/>
  <c r="AC29" i="1" l="1"/>
  <c r="N30" i="1" s="1"/>
  <c r="U29" i="1"/>
  <c r="V29" i="1"/>
  <c r="AD29" i="1"/>
  <c r="O30" i="1" s="1"/>
  <c r="AE29" i="1"/>
  <c r="P30" i="1" s="1"/>
  <c r="W29" i="1"/>
  <c r="Y29" i="1"/>
  <c r="F30" i="1" s="1"/>
  <c r="X29" i="1"/>
  <c r="E30" i="1" s="1"/>
  <c r="AA29" i="1"/>
  <c r="H30" i="1" s="1"/>
  <c r="Z29" i="1"/>
  <c r="G30" i="1" s="1"/>
  <c r="I30" i="1" l="1"/>
  <c r="J30" i="1" s="1"/>
  <c r="K30" i="1"/>
  <c r="L30" i="1" s="1"/>
  <c r="Q30" i="1" l="1"/>
  <c r="R30" i="1" s="1"/>
  <c r="S30" i="1"/>
  <c r="T30" i="1" s="1"/>
  <c r="AE30" i="1" l="1"/>
  <c r="P31" i="1" s="1"/>
  <c r="V30" i="1"/>
  <c r="AD30" i="1"/>
  <c r="O31" i="1" s="1"/>
  <c r="X30" i="1"/>
  <c r="E31" i="1" s="1"/>
  <c r="AC30" i="1"/>
  <c r="N31" i="1" s="1"/>
  <c r="Y30" i="1"/>
  <c r="F31" i="1" s="1"/>
  <c r="Z30" i="1"/>
  <c r="G31" i="1" s="1"/>
  <c r="AA30" i="1"/>
  <c r="H31" i="1" s="1"/>
  <c r="AB30" i="1"/>
  <c r="M31" i="1" s="1"/>
  <c r="U30" i="1"/>
  <c r="W30" i="1" l="1"/>
  <c r="K31" i="1"/>
  <c r="L31" i="1" s="1"/>
  <c r="I31" i="1"/>
  <c r="J31" i="1" s="1"/>
  <c r="Q31" i="1" s="1"/>
  <c r="R31" i="1" s="1"/>
  <c r="AB31" i="1" l="1"/>
  <c r="M32" i="1" s="1"/>
  <c r="U31" i="1"/>
  <c r="AC31" i="1"/>
  <c r="N32" i="1" s="1"/>
  <c r="S31" i="1"/>
  <c r="T31" i="1" s="1"/>
  <c r="V31" i="1" l="1"/>
  <c r="W31" i="1" s="1"/>
  <c r="AD31" i="1"/>
  <c r="O32" i="1" s="1"/>
  <c r="AE31" i="1"/>
  <c r="P32" i="1" s="1"/>
  <c r="Y31" i="1"/>
  <c r="F32" i="1" s="1"/>
  <c r="Z31" i="1"/>
  <c r="G32" i="1" s="1"/>
  <c r="X31" i="1"/>
  <c r="E32" i="1" s="1"/>
  <c r="AA31" i="1"/>
  <c r="H32" i="1" s="1"/>
  <c r="I32" i="1" l="1"/>
  <c r="J32" i="1" s="1"/>
  <c r="S32" i="1" s="1"/>
  <c r="T32" i="1" s="1"/>
  <c r="K32" i="1"/>
  <c r="L32" i="1" s="1"/>
  <c r="AE32" i="1" l="1"/>
  <c r="P33" i="1" s="1"/>
  <c r="V32" i="1"/>
  <c r="AD32" i="1"/>
  <c r="O33" i="1" s="1"/>
  <c r="Q32" i="1"/>
  <c r="R32" i="1" s="1"/>
  <c r="Y32" i="1" l="1"/>
  <c r="F33" i="1" s="1"/>
  <c r="Z32" i="1"/>
  <c r="G33" i="1" s="1"/>
  <c r="AA32" i="1"/>
  <c r="H33" i="1" s="1"/>
  <c r="AB32" i="1"/>
  <c r="M33" i="1" s="1"/>
  <c r="U32" i="1"/>
  <c r="W32" i="1" s="1"/>
  <c r="AC32" i="1"/>
  <c r="N33" i="1" s="1"/>
  <c r="X32" i="1"/>
  <c r="E33" i="1" s="1"/>
  <c r="K33" i="1" l="1"/>
  <c r="L33" i="1" s="1"/>
  <c r="I33" i="1"/>
  <c r="J33" i="1" s="1"/>
  <c r="Q33" i="1" l="1"/>
  <c r="R33" i="1" s="1"/>
  <c r="AB33" i="1" s="1"/>
  <c r="M34" i="1" s="1"/>
  <c r="S33" i="1"/>
  <c r="T33" i="1" s="1"/>
  <c r="U33" i="1" l="1"/>
  <c r="AC33" i="1"/>
  <c r="N34" i="1" s="1"/>
  <c r="V33" i="1"/>
  <c r="AD33" i="1"/>
  <c r="O34" i="1" s="1"/>
  <c r="AE33" i="1"/>
  <c r="P34" i="1" s="1"/>
  <c r="AA33" i="1"/>
  <c r="H34" i="1" s="1"/>
  <c r="Y33" i="1"/>
  <c r="F34" i="1" s="1"/>
  <c r="X33" i="1"/>
  <c r="E34" i="1" s="1"/>
  <c r="Z33" i="1"/>
  <c r="G34" i="1" s="1"/>
  <c r="W33" i="1" l="1"/>
  <c r="I34" i="1"/>
  <c r="J34" i="1" s="1"/>
  <c r="K34" i="1"/>
  <c r="L34" i="1" s="1"/>
  <c r="S34" i="1" s="1"/>
  <c r="T34" i="1" s="1"/>
  <c r="V34" i="1" l="1"/>
  <c r="AD34" i="1"/>
  <c r="O35" i="1" s="1"/>
  <c r="AE34" i="1"/>
  <c r="P35" i="1" s="1"/>
  <c r="Q34" i="1"/>
  <c r="R34" i="1" s="1"/>
  <c r="AA34" i="1" l="1"/>
  <c r="H35" i="1" s="1"/>
  <c r="AB34" i="1"/>
  <c r="M35" i="1" s="1"/>
  <c r="U34" i="1"/>
  <c r="W34" i="1" s="1"/>
  <c r="AC34" i="1"/>
  <c r="N35" i="1" s="1"/>
  <c r="Y34" i="1"/>
  <c r="F35" i="1" s="1"/>
  <c r="X34" i="1"/>
  <c r="E35" i="1" s="1"/>
  <c r="Z34" i="1"/>
  <c r="G35" i="1" s="1"/>
  <c r="K35" i="1" l="1"/>
  <c r="L35" i="1" s="1"/>
  <c r="I35" i="1"/>
  <c r="J35" i="1" s="1"/>
  <c r="S35" i="1" l="1"/>
  <c r="T35" i="1" s="1"/>
  <c r="AD35" i="1" s="1"/>
  <c r="O36" i="1" s="1"/>
  <c r="Q35" i="1"/>
  <c r="R35" i="1" s="1"/>
  <c r="V35" i="1"/>
  <c r="AE35" i="1"/>
  <c r="P36" i="1" s="1"/>
  <c r="X35" i="1" l="1"/>
  <c r="E36" i="1" s="1"/>
  <c r="Y35" i="1"/>
  <c r="F36" i="1" s="1"/>
  <c r="Z35" i="1"/>
  <c r="G36" i="1" s="1"/>
  <c r="AB35" i="1"/>
  <c r="M36" i="1" s="1"/>
  <c r="AA35" i="1"/>
  <c r="H36" i="1" s="1"/>
  <c r="U35" i="1"/>
  <c r="W35" i="1" s="1"/>
  <c r="AC35" i="1"/>
  <c r="N36" i="1" s="1"/>
  <c r="K36" i="1" l="1"/>
  <c r="L36" i="1" s="1"/>
  <c r="I36" i="1"/>
  <c r="J36" i="1" s="1"/>
  <c r="S36" i="1" l="1"/>
  <c r="T36" i="1" s="1"/>
  <c r="V36" i="1" s="1"/>
  <c r="Q36" i="1"/>
  <c r="R36" i="1" s="1"/>
  <c r="AE36" i="1" l="1"/>
  <c r="P37" i="1" s="1"/>
  <c r="AD36" i="1"/>
  <c r="O37" i="1" s="1"/>
  <c r="U36" i="1"/>
  <c r="W36" i="1" s="1"/>
  <c r="AC36" i="1"/>
  <c r="N37" i="1" s="1"/>
  <c r="AA36" i="1"/>
  <c r="H37" i="1" s="1"/>
  <c r="X36" i="1"/>
  <c r="E37" i="1" s="1"/>
  <c r="Y36" i="1"/>
  <c r="F37" i="1" s="1"/>
  <c r="Z36" i="1"/>
  <c r="G37" i="1" s="1"/>
  <c r="K37" i="1" s="1"/>
  <c r="L37" i="1" s="1"/>
  <c r="AB36" i="1"/>
  <c r="M37" i="1" s="1"/>
  <c r="I37" i="1" l="1"/>
  <c r="J37" i="1" s="1"/>
  <c r="S37" i="1" s="1"/>
  <c r="T37" i="1" s="1"/>
  <c r="Q37" i="1" l="1"/>
  <c r="R37" i="1" s="1"/>
  <c r="AD37" i="1"/>
  <c r="V37" i="1"/>
  <c r="AE37" i="1"/>
  <c r="Z37" i="1" l="1"/>
  <c r="X37" i="1"/>
  <c r="AA37" i="1"/>
  <c r="AB37" i="1"/>
  <c r="U37" i="1"/>
  <c r="W37" i="1" s="1"/>
  <c r="AC37" i="1"/>
  <c r="Y37" i="1"/>
</calcChain>
</file>

<file path=xl/sharedStrings.xml><?xml version="1.0" encoding="utf-8"?>
<sst xmlns="http://schemas.openxmlformats.org/spreadsheetml/2006/main" count="65" uniqueCount="65">
  <si>
    <t>Epochs</t>
  </si>
  <si>
    <t>i1</t>
  </si>
  <si>
    <t>i2</t>
  </si>
  <si>
    <t>h1</t>
  </si>
  <si>
    <t>h2</t>
  </si>
  <si>
    <t>a_h1</t>
  </si>
  <si>
    <t>a_h2</t>
  </si>
  <si>
    <t>o1</t>
  </si>
  <si>
    <t>a_o1</t>
  </si>
  <si>
    <t>o2</t>
  </si>
  <si>
    <t>a_o2</t>
  </si>
  <si>
    <t>E1</t>
  </si>
  <si>
    <t>E2</t>
  </si>
  <si>
    <t>E_Total</t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</si>
  <si>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 = w1*i1+w2*i2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</si>
  <si>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 w3*i1 + w4*i2</t>
    </r>
  </si>
  <si>
    <r>
      <rPr>
        <b/>
        <sz val="11"/>
        <color theme="1"/>
        <rFont val="Calibri"/>
        <family val="2"/>
        <scheme val="minor"/>
      </rPr>
      <t xml:space="preserve">o1 </t>
    </r>
    <r>
      <rPr>
        <sz val="11"/>
        <color theme="1"/>
        <rFont val="Calibri"/>
        <family val="2"/>
        <scheme val="minor"/>
      </rPr>
      <t>= w5*a_h1 + w6*a_h2</t>
    </r>
  </si>
  <si>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= w7*a_h1 + w8*a_h2</t>
    </r>
  </si>
  <si>
    <r>
      <rPr>
        <b/>
        <sz val="11"/>
        <color theme="1"/>
        <rFont val="Calibri"/>
        <family val="2"/>
        <scheme val="minor"/>
      </rPr>
      <t>a_o1</t>
    </r>
    <r>
      <rPr>
        <sz val="11"/>
        <color theme="1"/>
        <rFont val="Calibri"/>
        <family val="2"/>
        <scheme val="minor"/>
      </rPr>
      <t xml:space="preserve"> = σ(o1)</t>
    </r>
  </si>
  <si>
    <r>
      <rPr>
        <b/>
        <sz val="11"/>
        <color theme="1"/>
        <rFont val="Calibri"/>
        <family val="2"/>
        <scheme val="minor"/>
      </rPr>
      <t>a_o2</t>
    </r>
    <r>
      <rPr>
        <sz val="11"/>
        <color theme="1"/>
        <rFont val="Calibri"/>
        <family val="2"/>
        <scheme val="minor"/>
      </rPr>
      <t xml:space="preserve"> = σ(o2)</t>
    </r>
  </si>
  <si>
    <r>
      <rPr>
        <b/>
        <sz val="11"/>
        <color theme="1"/>
        <rFont val="Calibri"/>
        <family val="2"/>
        <scheme val="minor"/>
      </rPr>
      <t>E_Total</t>
    </r>
    <r>
      <rPr>
        <sz val="11"/>
        <color theme="1"/>
        <rFont val="Calibri"/>
        <family val="2"/>
        <scheme val="minor"/>
      </rPr>
      <t xml:space="preserve"> = E1 + E2</t>
    </r>
  </si>
  <si>
    <t>t1</t>
  </si>
  <si>
    <t>t2</t>
  </si>
  <si>
    <r>
      <rPr>
        <b/>
        <sz val="11"/>
        <color theme="1"/>
        <rFont val="Calibri"/>
        <family val="2"/>
        <scheme val="minor"/>
      </rPr>
      <t xml:space="preserve">E1 </t>
    </r>
    <r>
      <rPr>
        <sz val="11"/>
        <color theme="1"/>
        <rFont val="Calibri"/>
        <family val="2"/>
        <scheme val="minor"/>
      </rPr>
      <t>= ½*(t1 - a_o1)²</t>
    </r>
  </si>
  <si>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= ½*(t2 - a_o2)²</t>
    </r>
  </si>
  <si>
    <t>Targets</t>
  </si>
  <si>
    <t>w1</t>
  </si>
  <si>
    <t>w2</t>
  </si>
  <si>
    <t>w3</t>
  </si>
  <si>
    <t>w4</t>
  </si>
  <si>
    <t>w8</t>
  </si>
  <si>
    <t>w5</t>
  </si>
  <si>
    <t>w6</t>
  </si>
  <si>
    <t>w7</t>
  </si>
  <si>
    <t>Inputs</t>
  </si>
  <si>
    <t>LR</t>
  </si>
  <si>
    <r>
      <rPr>
        <b/>
        <sz val="11"/>
        <color theme="1"/>
        <rFont val="Calibri"/>
        <family val="2"/>
        <scheme val="minor"/>
      </rPr>
      <t>a_h1</t>
    </r>
    <r>
      <rPr>
        <sz val="11"/>
        <color theme="1"/>
        <rFont val="Calibri"/>
        <family val="2"/>
        <scheme val="minor"/>
      </rPr>
      <t xml:space="preserve"> = σ(h1) = 1/(1+exp(-h1))</t>
    </r>
  </si>
  <si>
    <r>
      <t xml:space="preserve">a_h2 </t>
    </r>
    <r>
      <rPr>
        <sz val="11"/>
        <color theme="1"/>
        <rFont val="Calibri"/>
        <family val="2"/>
        <scheme val="minor"/>
      </rPr>
      <t>= σ(h2) = 1/(1+exp(-h2))</t>
    </r>
  </si>
  <si>
    <r>
      <rPr>
        <b/>
        <sz val="11"/>
        <color theme="1"/>
        <rFont val="Calibri"/>
        <family val="2"/>
        <scheme val="minor"/>
      </rPr>
      <t>∂E_Total/∂w5</t>
    </r>
    <r>
      <rPr>
        <sz val="11"/>
        <color theme="1"/>
        <rFont val="Calibri"/>
        <family val="2"/>
        <scheme val="minor"/>
      </rPr>
      <t xml:space="preserve"> =  (∂(E1+E2)/∂w5) = (∂E1/∂a_o1)*(∂a_o1/∂o1)*(∂o1/∂w5)</t>
    </r>
  </si>
  <si>
    <t>(∂a_o1/∂o1) = (∂(σ(o1))/∂o1) = σ(o1) * (1-σ(o1)) = a_o1 * (1 - a_o1)</t>
  </si>
  <si>
    <t>(∂o1/∂w5) = a_h1</t>
  </si>
  <si>
    <t>∂E1/∂a_o1 = ∂(½*(t1 - a_o1)²)/∂a_o1 = (a_o1 - t1)</t>
  </si>
  <si>
    <r>
      <rPr>
        <b/>
        <sz val="11"/>
        <color theme="1"/>
        <rFont val="Calibri"/>
        <family val="2"/>
        <scheme val="minor"/>
      </rPr>
      <t>∂E_Total/∂w5</t>
    </r>
    <r>
      <rPr>
        <sz val="11"/>
        <color theme="1"/>
        <rFont val="Calibri"/>
        <family val="2"/>
        <scheme val="minor"/>
      </rPr>
      <t xml:space="preserve"> =  (a_o1 - t1) * a_o1 * (1 - a_o1) * a_h1 </t>
    </r>
  </si>
  <si>
    <r>
      <rPr>
        <b/>
        <sz val="11"/>
        <color theme="1"/>
        <rFont val="Calibri"/>
        <family val="2"/>
        <scheme val="minor"/>
      </rPr>
      <t>∂E_Total/∂w8</t>
    </r>
    <r>
      <rPr>
        <sz val="11"/>
        <color theme="1"/>
        <rFont val="Calibri"/>
        <family val="2"/>
        <scheme val="minor"/>
      </rPr>
      <t xml:space="preserve"> =  (a_o2 - t2) * a_o2 * (1 - a_o2) * a_h2 </t>
    </r>
  </si>
  <si>
    <t>∂E_Total/∂w5</t>
  </si>
  <si>
    <t>∂E_Total/∂w1</t>
  </si>
  <si>
    <t>∂E_Total/∂w2</t>
  </si>
  <si>
    <t>∂E_Total/∂w6</t>
  </si>
  <si>
    <t>∂E_Total/∂w3</t>
  </si>
  <si>
    <t>∂E_Total/∂w4</t>
  </si>
  <si>
    <t>∂E_Total/∂w7</t>
  </si>
  <si>
    <t>∂E_Total/∂w8</t>
  </si>
  <si>
    <r>
      <rPr>
        <b/>
        <sz val="11"/>
        <color theme="1"/>
        <rFont val="Calibri"/>
        <family val="2"/>
        <scheme val="minor"/>
      </rPr>
      <t>∂E_Total/∂w6</t>
    </r>
    <r>
      <rPr>
        <sz val="11"/>
        <color theme="1"/>
        <rFont val="Calibri"/>
        <family val="2"/>
        <scheme val="minor"/>
      </rPr>
      <t xml:space="preserve"> =  (a_o1 - t1) * a_o1 * (1 - a_o1) * a_h2 </t>
    </r>
  </si>
  <si>
    <r>
      <rPr>
        <b/>
        <sz val="11"/>
        <color theme="1"/>
        <rFont val="Calibri"/>
        <family val="2"/>
        <scheme val="minor"/>
      </rPr>
      <t>∂E_Total/∂w7</t>
    </r>
    <r>
      <rPr>
        <sz val="11"/>
        <color theme="1"/>
        <rFont val="Calibri"/>
        <family val="2"/>
        <scheme val="minor"/>
      </rPr>
      <t xml:space="preserve"> =  (a_o2 - t2) * a_o2 * (1 - a_o2) * a_h1 </t>
    </r>
  </si>
  <si>
    <r>
      <rPr>
        <b/>
        <sz val="11"/>
        <color theme="1"/>
        <rFont val="Calibri"/>
        <family val="2"/>
        <scheme val="minor"/>
      </rPr>
      <t>∂E_Total/∂w1</t>
    </r>
    <r>
      <rPr>
        <sz val="11"/>
        <color theme="1"/>
        <rFont val="Calibri"/>
        <family val="2"/>
        <scheme val="minor"/>
      </rPr>
      <t xml:space="preserve"> = (∂(E1 + E2)/∂a_h1)*(∂(a_h1)/∂h1)*(∂(h1)/∂w1) =   ((∂(E1)/∂a_h1) + (∂(E2)/∂a_h1))*(∂(a_h1)/∂h1)*(∂(h1)/∂w1)</t>
    </r>
  </si>
  <si>
    <t>∂(E1)/∂a_h1 = (∂(E1)/∂a_o1)*(∂(a_o1)/∂o1)*(∂(o1)/∂a_h1) = (a_o1 - t1)*(a_o1*(1-a_o1))*w5</t>
  </si>
  <si>
    <t>∂(E2)/∂a_h1 = (∂(E2)/∂a_o2)*(∂(a_o2)/∂o2)*(∂(o2)/∂a_h1) = (a_o2 - t2)*(a_o2*(1-a_o2))*w7</t>
  </si>
  <si>
    <t>2nd Layer Backprop</t>
  </si>
  <si>
    <t>1st Layer Backprop</t>
  </si>
  <si>
    <t>Forward Pass Equations</t>
  </si>
  <si>
    <t>Network Training</t>
  </si>
  <si>
    <r>
      <rPr>
        <b/>
        <sz val="11"/>
        <color theme="1"/>
        <rFont val="Calibri"/>
        <family val="2"/>
        <scheme val="minor"/>
      </rPr>
      <t>∂E_Total/∂w1</t>
    </r>
    <r>
      <rPr>
        <sz val="11"/>
        <color theme="1"/>
        <rFont val="Calibri"/>
        <family val="2"/>
        <scheme val="minor"/>
      </rPr>
      <t xml:space="preserve"> = (∂E_Total/∂a_h1)*(∂(a_h1)/∂h1)*(∂(h1)/∂w1) = (((a_o1 - t1)*(a_o1*(1-a_o1))*w5) + ((a_o2 - t2)*(a_o2*(1-a_o2))*w7)) * (a_h1 * (1 - a_h1)) * i1</t>
    </r>
  </si>
  <si>
    <r>
      <rPr>
        <b/>
        <sz val="11"/>
        <color theme="1"/>
        <rFont val="Calibri"/>
        <family val="2"/>
        <scheme val="minor"/>
      </rPr>
      <t>∂E_Total/∂w2</t>
    </r>
    <r>
      <rPr>
        <sz val="11"/>
        <color theme="1"/>
        <rFont val="Calibri"/>
        <family val="2"/>
        <scheme val="minor"/>
      </rPr>
      <t xml:space="preserve"> = (((a_o1 - t1)*(a_o1*(1-a_o1))*w5) + ((a_o2 - t2)*(a_o2*(1-a_o2))*w7)) * (a_h1 * (1 - a_h1)) * i2</t>
    </r>
  </si>
  <si>
    <r>
      <rPr>
        <b/>
        <sz val="11"/>
        <color theme="1"/>
        <rFont val="Calibri"/>
        <family val="2"/>
        <scheme val="minor"/>
      </rPr>
      <t>∂E_Total/∂w3</t>
    </r>
    <r>
      <rPr>
        <sz val="11"/>
        <color theme="1"/>
        <rFont val="Calibri"/>
        <family val="2"/>
        <scheme val="minor"/>
      </rPr>
      <t xml:space="preserve"> = (((a_o1 - t1)*(a_o1*(1-a_o1))*w6) + ((a_o2 - t2)*(a_o2*(1-a_o2))*w8)) * (a_h2 * (1 - a_h2)) * i1</t>
    </r>
  </si>
  <si>
    <r>
      <rPr>
        <b/>
        <sz val="11"/>
        <color theme="1"/>
        <rFont val="Calibri"/>
        <family val="2"/>
        <scheme val="minor"/>
      </rPr>
      <t>∂E_Total/∂w4</t>
    </r>
    <r>
      <rPr>
        <sz val="11"/>
        <color theme="1"/>
        <rFont val="Calibri"/>
        <family val="2"/>
        <scheme val="minor"/>
      </rPr>
      <t xml:space="preserve"> = (((a_o1 - t1)*(a_o1*(1-a_o1))*w6) + ((a_o2 - t2)*(a_o2*(1-a_o2))*w8)) * (a_h2 * (1 - a_h2)) * i2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</si>
</sst>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Sheet1!$W$18:$W$37</c:f>
              <c:numCache>
                <c:formatCode>General</c:formatCode>
                <c:ptCount val="2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1-447E-8FFF-DAE1625A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5792"/>
        <c:axId val="22042048"/>
      </c:lineChart>
      <c:catAx>
        <c:axId val="22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048"/>
        <c:crosses val="autoZero"/>
        <c:auto val="1"/>
        <c:lblAlgn val="ctr"/>
        <c:lblOffset val="100"/>
        <c:noMultiLvlLbl val="0"/>
      </c:catAx>
      <c:valAx>
        <c:axId val="22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91440</xdr:rowOff>
    </xdr:from>
    <xdr:to>
      <xdr:col>3</xdr:col>
      <xdr:colOff>0</xdr:colOff>
      <xdr:row>5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30DE710-34E9-4267-961C-97816192D7DD}"/>
            </a:ext>
          </a:extLst>
        </xdr:cNvPr>
        <xdr:cNvSpPr/>
      </xdr:nvSpPr>
      <xdr:spPr>
        <a:xfrm>
          <a:off x="1303020" y="457200"/>
          <a:ext cx="52578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68580</xdr:colOff>
      <xdr:row>7</xdr:row>
      <xdr:rowOff>114300</xdr:rowOff>
    </xdr:from>
    <xdr:to>
      <xdr:col>2</xdr:col>
      <xdr:colOff>594360</xdr:colOff>
      <xdr:row>10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ED8A043-FFD4-4A3A-A3BD-7CB9AA5F67C7}"/>
            </a:ext>
          </a:extLst>
        </xdr:cNvPr>
        <xdr:cNvSpPr/>
      </xdr:nvSpPr>
      <xdr:spPr>
        <a:xfrm>
          <a:off x="1287780" y="1394460"/>
          <a:ext cx="52578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0</xdr:colOff>
      <xdr:row>2</xdr:row>
      <xdr:rowOff>91440</xdr:rowOff>
    </xdr:from>
    <xdr:to>
      <xdr:col>4</xdr:col>
      <xdr:colOff>525780</xdr:colOff>
      <xdr:row>5</xdr:row>
      <xdr:rowOff>53340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69DCE7C-D508-45F6-9D9C-5DC08E643C28}"/>
            </a:ext>
          </a:extLst>
        </xdr:cNvPr>
        <xdr:cNvSpPr/>
      </xdr:nvSpPr>
      <xdr:spPr>
        <a:xfrm>
          <a:off x="2438400" y="457200"/>
          <a:ext cx="525780" cy="51054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594360</xdr:colOff>
      <xdr:row>7</xdr:row>
      <xdr:rowOff>114300</xdr:rowOff>
    </xdr:from>
    <xdr:to>
      <xdr:col>4</xdr:col>
      <xdr:colOff>510540</xdr:colOff>
      <xdr:row>10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E1D0983-5FEC-41D6-970D-8D2A0DAB9AD2}"/>
            </a:ext>
          </a:extLst>
        </xdr:cNvPr>
        <xdr:cNvSpPr/>
      </xdr:nvSpPr>
      <xdr:spPr>
        <a:xfrm>
          <a:off x="2423160" y="1394460"/>
          <a:ext cx="525780" cy="51054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495300</xdr:colOff>
      <xdr:row>2</xdr:row>
      <xdr:rowOff>99060</xdr:rowOff>
    </xdr:from>
    <xdr:to>
      <xdr:col>5</xdr:col>
      <xdr:colOff>449580</xdr:colOff>
      <xdr:row>5</xdr:row>
      <xdr:rowOff>60960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5AB16-57E9-4630-9DB8-D58C095A8632}"/>
            </a:ext>
          </a:extLst>
        </xdr:cNvPr>
        <xdr:cNvSpPr/>
      </xdr:nvSpPr>
      <xdr:spPr>
        <a:xfrm>
          <a:off x="2933700" y="464820"/>
          <a:ext cx="563880" cy="510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/>
            <a:t>a_h1</a:t>
          </a:r>
        </a:p>
      </xdr:txBody>
    </xdr:sp>
    <xdr:clientData/>
  </xdr:twoCellAnchor>
  <xdr:twoCellAnchor>
    <xdr:from>
      <xdr:col>4</xdr:col>
      <xdr:colOff>480060</xdr:colOff>
      <xdr:row>7</xdr:row>
      <xdr:rowOff>121920</xdr:rowOff>
    </xdr:from>
    <xdr:to>
      <xdr:col>5</xdr:col>
      <xdr:colOff>480060</xdr:colOff>
      <xdr:row>10</xdr:row>
      <xdr:rowOff>83820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7C0C59F-B776-4F75-8921-9FD6404B39CA}"/>
            </a:ext>
          </a:extLst>
        </xdr:cNvPr>
        <xdr:cNvSpPr/>
      </xdr:nvSpPr>
      <xdr:spPr>
        <a:xfrm>
          <a:off x="2918460" y="1402080"/>
          <a:ext cx="609600" cy="510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6</xdr:col>
      <xdr:colOff>457200</xdr:colOff>
      <xdr:row>2</xdr:row>
      <xdr:rowOff>114300</xdr:rowOff>
    </xdr:from>
    <xdr:to>
      <xdr:col>7</xdr:col>
      <xdr:colOff>373380</xdr:colOff>
      <xdr:row>5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EE61A48-4796-4C16-8312-76CB99179F21}"/>
            </a:ext>
          </a:extLst>
        </xdr:cNvPr>
        <xdr:cNvSpPr/>
      </xdr:nvSpPr>
      <xdr:spPr>
        <a:xfrm>
          <a:off x="4114800" y="480060"/>
          <a:ext cx="525780" cy="51054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6</xdr:col>
      <xdr:colOff>441960</xdr:colOff>
      <xdr:row>7</xdr:row>
      <xdr:rowOff>137160</xdr:rowOff>
    </xdr:from>
    <xdr:to>
      <xdr:col>7</xdr:col>
      <xdr:colOff>358140</xdr:colOff>
      <xdr:row>10</xdr:row>
      <xdr:rowOff>99060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3817D49-6618-40C4-A268-F7530A3D0C55}"/>
            </a:ext>
          </a:extLst>
        </xdr:cNvPr>
        <xdr:cNvSpPr/>
      </xdr:nvSpPr>
      <xdr:spPr>
        <a:xfrm>
          <a:off x="4099560" y="1417320"/>
          <a:ext cx="525780" cy="51054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7</xdr:col>
      <xdr:colOff>342900</xdr:colOff>
      <xdr:row>2</xdr:row>
      <xdr:rowOff>121920</xdr:rowOff>
    </xdr:from>
    <xdr:to>
      <xdr:col>8</xdr:col>
      <xdr:colOff>381000</xdr:colOff>
      <xdr:row>5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FD01DED-3959-4198-B673-8EE8806BD591}"/>
            </a:ext>
          </a:extLst>
        </xdr:cNvPr>
        <xdr:cNvSpPr/>
      </xdr:nvSpPr>
      <xdr:spPr>
        <a:xfrm>
          <a:off x="4610100" y="487680"/>
          <a:ext cx="64770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/>
            <a:t>a_o1</a:t>
          </a:r>
        </a:p>
      </xdr:txBody>
    </xdr:sp>
    <xdr:clientData/>
  </xdr:twoCellAnchor>
  <xdr:twoCellAnchor>
    <xdr:from>
      <xdr:col>7</xdr:col>
      <xdr:colOff>327660</xdr:colOff>
      <xdr:row>7</xdr:row>
      <xdr:rowOff>144780</xdr:rowOff>
    </xdr:from>
    <xdr:to>
      <xdr:col>8</xdr:col>
      <xdr:colOff>365760</xdr:colOff>
      <xdr:row>10</xdr:row>
      <xdr:rowOff>106680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F66475-D275-4370-9341-E1A877CF09F9}"/>
            </a:ext>
          </a:extLst>
        </xdr:cNvPr>
        <xdr:cNvSpPr/>
      </xdr:nvSpPr>
      <xdr:spPr>
        <a:xfrm>
          <a:off x="4594860" y="1424940"/>
          <a:ext cx="64770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/>
            <a:t>a_o2</a:t>
          </a:r>
        </a:p>
      </xdr:txBody>
    </xdr:sp>
    <xdr:clientData/>
  </xdr:twoCellAnchor>
  <xdr:twoCellAnchor>
    <xdr:from>
      <xdr:col>9</xdr:col>
      <xdr:colOff>350520</xdr:colOff>
      <xdr:row>5</xdr:row>
      <xdr:rowOff>22860</xdr:rowOff>
    </xdr:from>
    <xdr:to>
      <xdr:col>10</xdr:col>
      <xdr:colOff>480060</xdr:colOff>
      <xdr:row>8</xdr:row>
      <xdr:rowOff>99060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D70146F-F5D8-4836-B3CF-B1FBA8D3B331}"/>
            </a:ext>
          </a:extLst>
        </xdr:cNvPr>
        <xdr:cNvSpPr/>
      </xdr:nvSpPr>
      <xdr:spPr>
        <a:xfrm>
          <a:off x="5836920" y="937260"/>
          <a:ext cx="739140" cy="624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/>
            <a:t>E_Total</a:t>
          </a:r>
        </a:p>
      </xdr:txBody>
    </xdr:sp>
    <xdr:clientData/>
  </xdr:twoCellAnchor>
  <xdr:twoCellAnchor>
    <xdr:from>
      <xdr:col>3</xdr:col>
      <xdr:colOff>0</xdr:colOff>
      <xdr:row>3</xdr:row>
      <xdr:rowOff>163830</xdr:rowOff>
    </xdr:from>
    <xdr:to>
      <xdr:col>4</xdr:col>
      <xdr:colOff>0</xdr:colOff>
      <xdr:row>3</xdr:row>
      <xdr:rowOff>163830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1558CA1-7FB6-4ECA-8F6F-B9384B38CEA4}"/>
            </a:ext>
          </a:extLst>
        </xdr:cNvPr>
        <xdr:cNvCxnSpPr>
          <a:stCxn id="2" idx="6"/>
          <a:endCxn id="4" idx="2"/>
        </xdr:cNvCxnSpPr>
      </xdr:nvCxnSpPr>
      <xdr:spPr>
        <a:xfrm>
          <a:off x="1828800" y="71247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163830</xdr:rowOff>
    </xdr:from>
    <xdr:to>
      <xdr:col>3</xdr:col>
      <xdr:colOff>594360</xdr:colOff>
      <xdr:row>9</xdr:row>
      <xdr:rowOff>3810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33E1C49-D93B-4E3A-ABE9-EBC957F82BC0}"/>
            </a:ext>
          </a:extLst>
        </xdr:cNvPr>
        <xdr:cNvCxnSpPr>
          <a:stCxn id="2" idx="6"/>
          <a:endCxn id="5" idx="2"/>
        </xdr:cNvCxnSpPr>
      </xdr:nvCxnSpPr>
      <xdr:spPr>
        <a:xfrm>
          <a:off x="1828800" y="712470"/>
          <a:ext cx="594360" cy="93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594360</xdr:colOff>
      <xdr:row>3</xdr:row>
      <xdr:rowOff>163830</xdr:rowOff>
    </xdr:from>
    <xdr:to>
      <xdr:col>4</xdr:col>
      <xdr:colOff>0</xdr:colOff>
      <xdr:row>9</xdr:row>
      <xdr:rowOff>3810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DBB44D0-842D-46F3-AA6F-EE0F1AAA4BB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813560" y="712470"/>
          <a:ext cx="624840" cy="93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594360</xdr:colOff>
      <xdr:row>9</xdr:row>
      <xdr:rowOff>3810</xdr:rowOff>
    </xdr:from>
    <xdr:to>
      <xdr:col>3</xdr:col>
      <xdr:colOff>594360</xdr:colOff>
      <xdr:row>9</xdr:row>
      <xdr:rowOff>3810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4D79340-262C-4CB4-ADC8-1EAFFAFABFCB}"/>
            </a:ext>
          </a:extLst>
        </xdr:cNvPr>
        <xdr:cNvCxnSpPr>
          <a:stCxn id="3" idx="6"/>
          <a:endCxn id="5" idx="2"/>
        </xdr:cNvCxnSpPr>
      </xdr:nvCxnSpPr>
      <xdr:spPr>
        <a:xfrm>
          <a:off x="1813560" y="164973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449580</xdr:colOff>
      <xdr:row>3</xdr:row>
      <xdr:rowOff>171450</xdr:rowOff>
    </xdr:from>
    <xdr:to>
      <xdr:col>6</xdr:col>
      <xdr:colOff>457200</xdr:colOff>
      <xdr:row>4</xdr:row>
      <xdr:rowOff>3810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2F3E4E8-B75E-43B6-9C3A-96DF303A1791}"/>
            </a:ext>
          </a:extLst>
        </xdr:cNvPr>
        <xdr:cNvCxnSpPr>
          <a:stCxn id="6" idx="6"/>
          <a:endCxn id="8" idx="2"/>
        </xdr:cNvCxnSpPr>
      </xdr:nvCxnSpPr>
      <xdr:spPr>
        <a:xfrm>
          <a:off x="3497580" y="72009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449580</xdr:colOff>
      <xdr:row>3</xdr:row>
      <xdr:rowOff>171450</xdr:rowOff>
    </xdr:from>
    <xdr:to>
      <xdr:col>6</xdr:col>
      <xdr:colOff>441960</xdr:colOff>
      <xdr:row>9</xdr:row>
      <xdr:rowOff>26670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F541418-85F6-4E64-BFD0-3616DCDFECB5}"/>
            </a:ext>
          </a:extLst>
        </xdr:cNvPr>
        <xdr:cNvCxnSpPr>
          <a:stCxn id="6" idx="6"/>
          <a:endCxn id="9" idx="2"/>
        </xdr:cNvCxnSpPr>
      </xdr:nvCxnSpPr>
      <xdr:spPr>
        <a:xfrm>
          <a:off x="3497580" y="720090"/>
          <a:ext cx="60198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4</xdr:row>
      <xdr:rowOff>3810</xdr:rowOff>
    </xdr:from>
    <xdr:to>
      <xdr:col>6</xdr:col>
      <xdr:colOff>457200</xdr:colOff>
      <xdr:row>9</xdr:row>
      <xdr:rowOff>11430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7B646B4-CBD5-443F-844D-4E81BBAE2DD9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528060" y="735330"/>
          <a:ext cx="58674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9</xdr:row>
      <xdr:rowOff>11430</xdr:rowOff>
    </xdr:from>
    <xdr:to>
      <xdr:col>6</xdr:col>
      <xdr:colOff>441960</xdr:colOff>
      <xdr:row>9</xdr:row>
      <xdr:rowOff>26670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8FEE01A-2BC2-4F40-B94A-9290E25E85B6}"/>
            </a:ext>
          </a:extLst>
        </xdr:cNvPr>
        <xdr:cNvCxnSpPr>
          <a:stCxn id="7" idx="6"/>
          <a:endCxn id="9" idx="2"/>
        </xdr:cNvCxnSpPr>
      </xdr:nvCxnSpPr>
      <xdr:spPr>
        <a:xfrm>
          <a:off x="3528060" y="1657350"/>
          <a:ext cx="5715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4</xdr:row>
      <xdr:rowOff>11430</xdr:rowOff>
    </xdr:from>
    <xdr:to>
      <xdr:col>9</xdr:col>
      <xdr:colOff>350520</xdr:colOff>
      <xdr:row>6</xdr:row>
      <xdr:rowOff>152400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934EF9-6B74-4464-84AE-33D48A037704}"/>
            </a:ext>
          </a:extLst>
        </xdr:cNvPr>
        <xdr:cNvCxnSpPr>
          <a:stCxn id="10" idx="6"/>
          <a:endCxn id="12" idx="2"/>
        </xdr:cNvCxnSpPr>
      </xdr:nvCxnSpPr>
      <xdr:spPr>
        <a:xfrm>
          <a:off x="5257800" y="742950"/>
          <a:ext cx="579120" cy="506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6</xdr:row>
      <xdr:rowOff>152400</xdr:rowOff>
    </xdr:from>
    <xdr:to>
      <xdr:col>9</xdr:col>
      <xdr:colOff>350520</xdr:colOff>
      <xdr:row>9</xdr:row>
      <xdr:rowOff>34290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03DD609-4016-4E20-9C52-BDF1B69BF43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242560" y="1249680"/>
          <a:ext cx="594360" cy="430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262890</xdr:colOff>
      <xdr:row>2</xdr:row>
      <xdr:rowOff>91440</xdr:rowOff>
    </xdr:from>
    <xdr:to>
      <xdr:col>5</xdr:col>
      <xdr:colOff>167640</xdr:colOff>
      <xdr:row>2</xdr:row>
      <xdr:rowOff>99060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C9904247-C1E4-4686-994A-F0268D57227E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2954655" y="203835"/>
          <a:ext cx="7620" cy="51435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10</xdr:row>
      <xdr:rowOff>76200</xdr:rowOff>
    </xdr:from>
    <xdr:to>
      <xdr:col>5</xdr:col>
      <xdr:colOff>175260</xdr:colOff>
      <xdr:row>10</xdr:row>
      <xdr:rowOff>83820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1FFD1503-E834-43C0-AE27-F2AB5920D5AF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950845" y="1640205"/>
          <a:ext cx="7620" cy="537210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102870</xdr:colOff>
      <xdr:row>2</xdr:row>
      <xdr:rowOff>129540</xdr:rowOff>
    </xdr:from>
    <xdr:to>
      <xdr:col>7</xdr:col>
      <xdr:colOff>598170</xdr:colOff>
      <xdr:row>2</xdr:row>
      <xdr:rowOff>137160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044E9CAE-8F0C-4B07-B96B-952D4504534A}"/>
            </a:ext>
          </a:extLst>
        </xdr:cNvPr>
        <xdr:cNvCxnSpPr/>
      </xdr:nvCxnSpPr>
      <xdr:spPr>
        <a:xfrm rot="16200000" flipH="1">
          <a:off x="4613910" y="251460"/>
          <a:ext cx="7620" cy="495300"/>
        </a:xfrm>
        <a:prstGeom prst="curvedConnector3">
          <a:avLst>
            <a:gd name="adj1" fmla="val -3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80010</xdr:colOff>
      <xdr:row>10</xdr:row>
      <xdr:rowOff>76200</xdr:rowOff>
    </xdr:from>
    <xdr:to>
      <xdr:col>7</xdr:col>
      <xdr:colOff>575310</xdr:colOff>
      <xdr:row>10</xdr:row>
      <xdr:rowOff>83820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C6545B66-4A9E-4E84-A194-1EFE32E6C2D6}"/>
            </a:ext>
          </a:extLst>
        </xdr:cNvPr>
        <xdr:cNvCxnSpPr/>
      </xdr:nvCxnSpPr>
      <xdr:spPr>
        <a:xfrm rot="16200000" flipH="1">
          <a:off x="4591050" y="1661160"/>
          <a:ext cx="7620" cy="495300"/>
        </a:xfrm>
        <a:prstGeom prst="curvedConnector3">
          <a:avLst>
            <a:gd name="adj1" fmla="val 4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525780</xdr:colOff>
      <xdr:row>2</xdr:row>
      <xdr:rowOff>137160</xdr:rowOff>
    </xdr:from>
    <xdr:ext cx="741100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C6F0540-475D-47A7-B70F-6EC5F75F7EAA}"/>
            </a:ext>
          </a:extLst>
        </xdr:cNvPr>
        <xdr:cNvSpPr txBox="1"/>
      </xdr:nvSpPr>
      <xdr:spPr>
        <a:xfrm>
          <a:off x="1744980" y="50292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3</xdr:col>
      <xdr:colOff>320040</xdr:colOff>
      <xdr:row>5</xdr:row>
      <xdr:rowOff>15240</xdr:rowOff>
    </xdr:from>
    <xdr:ext cx="66960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C737F4F-3D0B-469A-907B-77E607E0948F}"/>
            </a:ext>
          </a:extLst>
        </xdr:cNvPr>
        <xdr:cNvSpPr txBox="1"/>
      </xdr:nvSpPr>
      <xdr:spPr>
        <a:xfrm>
          <a:off x="2148840" y="92964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 = 0.2</a:t>
          </a:r>
        </a:p>
      </xdr:txBody>
    </xdr:sp>
    <xdr:clientData/>
  </xdr:oneCellAnchor>
  <xdr:oneCellAnchor>
    <xdr:from>
      <xdr:col>3</xdr:col>
      <xdr:colOff>327660</xdr:colOff>
      <xdr:row>6</xdr:row>
      <xdr:rowOff>106680</xdr:rowOff>
    </xdr:from>
    <xdr:ext cx="74110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A099211-5855-4C6A-9FDD-C106468FF7D3}"/>
            </a:ext>
          </a:extLst>
        </xdr:cNvPr>
        <xdr:cNvSpPr txBox="1"/>
      </xdr:nvSpPr>
      <xdr:spPr>
        <a:xfrm>
          <a:off x="2156460" y="120396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 = 0.25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669607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3754522-4FB9-4429-A80E-C97C23509164}"/>
            </a:ext>
          </a:extLst>
        </xdr:cNvPr>
        <xdr:cNvSpPr txBox="1"/>
      </xdr:nvSpPr>
      <xdr:spPr>
        <a:xfrm>
          <a:off x="1828800" y="164592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 = 0.3</a:t>
          </a:r>
        </a:p>
      </xdr:txBody>
    </xdr:sp>
    <xdr:clientData/>
  </xdr:oneCellAnchor>
  <xdr:oneCellAnchor>
    <xdr:from>
      <xdr:col>5</xdr:col>
      <xdr:colOff>411480</xdr:colOff>
      <xdr:row>2</xdr:row>
      <xdr:rowOff>144780</xdr:rowOff>
    </xdr:from>
    <xdr:ext cx="669607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FAE66C6-342D-4350-B5EE-C843FB656C26}"/>
            </a:ext>
          </a:extLst>
        </xdr:cNvPr>
        <xdr:cNvSpPr txBox="1"/>
      </xdr:nvSpPr>
      <xdr:spPr>
        <a:xfrm>
          <a:off x="3459480" y="51054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 = 0.4</a:t>
          </a:r>
        </a:p>
      </xdr:txBody>
    </xdr:sp>
    <xdr:clientData/>
  </xdr:oneCellAnchor>
  <xdr:oneCellAnchor>
    <xdr:from>
      <xdr:col>6</xdr:col>
      <xdr:colOff>160020</xdr:colOff>
      <xdr:row>5</xdr:row>
      <xdr:rowOff>30480</xdr:rowOff>
    </xdr:from>
    <xdr:ext cx="74110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27080B3-9CC3-485E-8386-A87ED9AEF352}"/>
            </a:ext>
          </a:extLst>
        </xdr:cNvPr>
        <xdr:cNvSpPr txBox="1"/>
      </xdr:nvSpPr>
      <xdr:spPr>
        <a:xfrm>
          <a:off x="3817620" y="94488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 = 0.45</a:t>
          </a:r>
        </a:p>
      </xdr:txBody>
    </xdr:sp>
    <xdr:clientData/>
  </xdr:oneCellAnchor>
  <xdr:oneCellAnchor>
    <xdr:from>
      <xdr:col>6</xdr:col>
      <xdr:colOff>182880</xdr:colOff>
      <xdr:row>6</xdr:row>
      <xdr:rowOff>76200</xdr:rowOff>
    </xdr:from>
    <xdr:ext cx="669607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7E7A45F-ED7C-40EC-99A0-2A677D0D1CF4}"/>
            </a:ext>
          </a:extLst>
        </xdr:cNvPr>
        <xdr:cNvSpPr txBox="1"/>
      </xdr:nvSpPr>
      <xdr:spPr>
        <a:xfrm>
          <a:off x="3840480" y="117348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 = 0.5</a:t>
          </a:r>
        </a:p>
      </xdr:txBody>
    </xdr:sp>
    <xdr:clientData/>
  </xdr:oneCellAnchor>
  <xdr:oneCellAnchor>
    <xdr:from>
      <xdr:col>5</xdr:col>
      <xdr:colOff>342900</xdr:colOff>
      <xdr:row>9</xdr:row>
      <xdr:rowOff>7620</xdr:rowOff>
    </xdr:from>
    <xdr:ext cx="7411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D9C2339-CB4A-4658-B24C-1E2BF81B7A33}"/>
            </a:ext>
          </a:extLst>
        </xdr:cNvPr>
        <xdr:cNvSpPr txBox="1"/>
      </xdr:nvSpPr>
      <xdr:spPr>
        <a:xfrm>
          <a:off x="3390900" y="165354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 = 0.55</a:t>
          </a:r>
        </a:p>
      </xdr:txBody>
    </xdr:sp>
    <xdr:clientData/>
  </xdr:oneCellAnchor>
  <xdr:oneCellAnchor>
    <xdr:from>
      <xdr:col>8</xdr:col>
      <xdr:colOff>563880</xdr:colOff>
      <xdr:row>3</xdr:row>
      <xdr:rowOff>114300</xdr:rowOff>
    </xdr:from>
    <xdr:ext cx="325025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220D104-D287-4CAA-9867-50BDA3BAFE1B}"/>
            </a:ext>
          </a:extLst>
        </xdr:cNvPr>
        <xdr:cNvSpPr txBox="1"/>
      </xdr:nvSpPr>
      <xdr:spPr>
        <a:xfrm>
          <a:off x="5440680" y="66294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8</xdr:col>
      <xdr:colOff>601980</xdr:colOff>
      <xdr:row>8</xdr:row>
      <xdr:rowOff>53340</xdr:rowOff>
    </xdr:from>
    <xdr:ext cx="325025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A802073-9201-4C77-A33C-F0FC4FA775F9}"/>
            </a:ext>
          </a:extLst>
        </xdr:cNvPr>
        <xdr:cNvSpPr txBox="1"/>
      </xdr:nvSpPr>
      <xdr:spPr>
        <a:xfrm>
          <a:off x="5478780" y="151638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E2</a:t>
          </a:r>
        </a:p>
      </xdr:txBody>
    </xdr:sp>
    <xdr:clientData/>
  </xdr:oneCellAnchor>
  <xdr:twoCellAnchor>
    <xdr:from>
      <xdr:col>31</xdr:col>
      <xdr:colOff>284018</xdr:colOff>
      <xdr:row>17</xdr:row>
      <xdr:rowOff>138546</xdr:rowOff>
    </xdr:from>
    <xdr:to>
      <xdr:col>38</xdr:col>
      <xdr:colOff>588818</xdr:colOff>
      <xdr:row>33</xdr:row>
      <xdr:rowOff>1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90C9DF0-41A2-48A3-A39C-6EF6441E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2575-47A2-40D2-8E0B-90FA6320D523}">
  <dimension ref="B1:AL37"/>
  <sheetViews>
    <sheetView tabSelected="1" zoomScale="55" zoomScaleNormal="55" workbookViewId="0">
      <selection activeCell="Q3" sqref="Q3"/>
    </sheetView>
  </sheetViews>
  <sheetFormatPr defaultRowHeight="14.4" x14ac:dyDescent="0.3"/>
  <cols>
    <col min="5" max="5" width="8.88671875" customWidth="1"/>
    <col min="24" max="24" width="13.109375" customWidth="1"/>
    <col min="25" max="25" width="12.6640625" customWidth="1"/>
    <col min="26" max="26" width="13.109375" customWidth="1"/>
    <col min="27" max="27" width="12.6640625" customWidth="1"/>
    <col min="28" max="28" width="13.77734375" customWidth="1"/>
    <col min="29" max="29" width="14.21875" customWidth="1"/>
    <col min="30" max="30" width="13.21875" customWidth="1"/>
  </cols>
  <sheetData>
    <row r="1" spans="2:38" x14ac:dyDescent="0.3">
      <c r="K1" s="2" t="s">
        <v>25</v>
      </c>
      <c r="L1" s="2"/>
      <c r="N1" s="2" t="s">
        <v>34</v>
      </c>
      <c r="O1" s="2"/>
      <c r="Q1" s="3" t="s">
        <v>35</v>
      </c>
      <c r="S1" s="2" t="s">
        <v>57</v>
      </c>
      <c r="T1" s="2"/>
      <c r="U1" s="2"/>
      <c r="V1" s="2"/>
      <c r="W1" s="2"/>
      <c r="X1" s="2"/>
      <c r="Z1" s="2" t="s">
        <v>58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2:38" x14ac:dyDescent="0.3">
      <c r="K2" t="s">
        <v>21</v>
      </c>
      <c r="L2" t="s">
        <v>22</v>
      </c>
      <c r="N2" t="s">
        <v>1</v>
      </c>
      <c r="O2" t="s">
        <v>2</v>
      </c>
      <c r="Q2">
        <v>0.5</v>
      </c>
    </row>
    <row r="3" spans="2:38" x14ac:dyDescent="0.3">
      <c r="K3">
        <v>0.01</v>
      </c>
      <c r="L3">
        <v>0.99</v>
      </c>
      <c r="N3">
        <v>0.05</v>
      </c>
      <c r="O3">
        <v>0.1</v>
      </c>
      <c r="S3" t="s">
        <v>38</v>
      </c>
      <c r="Z3" t="s">
        <v>54</v>
      </c>
    </row>
    <row r="4" spans="2:38" x14ac:dyDescent="0.3">
      <c r="S4" t="s">
        <v>41</v>
      </c>
      <c r="Z4" t="s">
        <v>55</v>
      </c>
    </row>
    <row r="5" spans="2:38" x14ac:dyDescent="0.3">
      <c r="S5" t="s">
        <v>39</v>
      </c>
      <c r="Z5" t="s">
        <v>56</v>
      </c>
    </row>
    <row r="6" spans="2:38" x14ac:dyDescent="0.3">
      <c r="S6" t="s">
        <v>40</v>
      </c>
      <c r="Z6" t="s">
        <v>61</v>
      </c>
    </row>
    <row r="7" spans="2:38" x14ac:dyDescent="0.3">
      <c r="S7" t="s">
        <v>42</v>
      </c>
      <c r="Z7" t="s">
        <v>62</v>
      </c>
    </row>
    <row r="8" spans="2:38" x14ac:dyDescent="0.3">
      <c r="S8" t="s">
        <v>43</v>
      </c>
      <c r="Z8" t="s">
        <v>63</v>
      </c>
    </row>
    <row r="9" spans="2:38" x14ac:dyDescent="0.3">
      <c r="S9" t="s">
        <v>52</v>
      </c>
      <c r="Z9" t="s">
        <v>64</v>
      </c>
    </row>
    <row r="10" spans="2:38" x14ac:dyDescent="0.3">
      <c r="S10" t="s">
        <v>53</v>
      </c>
    </row>
    <row r="13" spans="2:38" x14ac:dyDescent="0.3">
      <c r="B13" s="2" t="s">
        <v>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38" x14ac:dyDescent="0.3">
      <c r="B14" t="s">
        <v>14</v>
      </c>
      <c r="D14" t="s">
        <v>15</v>
      </c>
      <c r="F14" t="s">
        <v>36</v>
      </c>
      <c r="I14" s="1" t="s">
        <v>37</v>
      </c>
      <c r="L14" t="s">
        <v>16</v>
      </c>
      <c r="O14" t="s">
        <v>17</v>
      </c>
      <c r="R14" t="s">
        <v>18</v>
      </c>
      <c r="T14" t="s">
        <v>19</v>
      </c>
      <c r="V14" t="s">
        <v>23</v>
      </c>
      <c r="X14" t="s">
        <v>24</v>
      </c>
      <c r="Z14" t="s">
        <v>20</v>
      </c>
    </row>
    <row r="16" spans="2:38" x14ac:dyDescent="0.3">
      <c r="D16" s="2" t="s">
        <v>60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1" x14ac:dyDescent="0.3">
      <c r="B17" s="1"/>
      <c r="C17" s="1"/>
      <c r="D17" s="1" t="s">
        <v>0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</v>
      </c>
      <c r="J17" s="1" t="s">
        <v>5</v>
      </c>
      <c r="K17" s="1" t="s">
        <v>4</v>
      </c>
      <c r="L17" s="1" t="s">
        <v>6</v>
      </c>
      <c r="M17" s="1" t="s">
        <v>31</v>
      </c>
      <c r="N17" s="1" t="s">
        <v>32</v>
      </c>
      <c r="O17" s="1" t="s">
        <v>33</v>
      </c>
      <c r="P17" s="1" t="s">
        <v>30</v>
      </c>
      <c r="Q17" s="1" t="s">
        <v>7</v>
      </c>
      <c r="R17" s="1" t="s">
        <v>8</v>
      </c>
      <c r="S17" s="1" t="s">
        <v>9</v>
      </c>
      <c r="T17" s="1" t="s">
        <v>10</v>
      </c>
      <c r="U17" s="1" t="s">
        <v>11</v>
      </c>
      <c r="V17" s="1" t="s">
        <v>12</v>
      </c>
      <c r="W17" s="1" t="s">
        <v>13</v>
      </c>
      <c r="X17" s="1" t="s">
        <v>45</v>
      </c>
      <c r="Y17" s="1" t="s">
        <v>46</v>
      </c>
      <c r="Z17" s="1" t="s">
        <v>48</v>
      </c>
      <c r="AA17" s="1" t="s">
        <v>49</v>
      </c>
      <c r="AB17" s="1" t="s">
        <v>44</v>
      </c>
      <c r="AC17" s="1" t="s">
        <v>47</v>
      </c>
      <c r="AD17" s="1" t="s">
        <v>50</v>
      </c>
      <c r="AE17" s="1" t="s">
        <v>51</v>
      </c>
    </row>
    <row r="18" spans="2:31" x14ac:dyDescent="0.3">
      <c r="D18">
        <v>1</v>
      </c>
      <c r="E18">
        <v>0.15</v>
      </c>
      <c r="F18">
        <v>0.2</v>
      </c>
      <c r="G18">
        <v>0.25</v>
      </c>
      <c r="H18">
        <v>0.3</v>
      </c>
      <c r="I18">
        <f>(E18*$N$3) + (F18*$O$3)</f>
        <v>2.7500000000000004E-2</v>
      </c>
      <c r="J18">
        <f>1/(1+EXP(-I18))</f>
        <v>0.50687456676453424</v>
      </c>
      <c r="K18">
        <f>(G18*$N$3)+(H18*$O$3)</f>
        <v>4.2499999999999996E-2</v>
      </c>
      <c r="L18">
        <f>1/(1+EXP(-K18))</f>
        <v>0.51062340100496373</v>
      </c>
      <c r="M18">
        <v>0.4</v>
      </c>
      <c r="N18">
        <v>0.45</v>
      </c>
      <c r="O18">
        <v>0.5</v>
      </c>
      <c r="P18">
        <v>0.55000000000000004</v>
      </c>
      <c r="Q18">
        <f>(M18*J18)+(N18*L18)</f>
        <v>0.43253035715804738</v>
      </c>
      <c r="R18">
        <f>1/(1+EXP(-Q18))</f>
        <v>0.60647773220672796</v>
      </c>
      <c r="S18">
        <f>(O18*J18)+(P18*L18)</f>
        <v>0.53428015393499717</v>
      </c>
      <c r="T18">
        <f>1/(1+EXP(-S18))</f>
        <v>0.63048083545063482</v>
      </c>
      <c r="U18">
        <f>0.5*(($K$3-R18)^2)</f>
        <v>0.17789284250924053</v>
      </c>
      <c r="V18">
        <f>0.5*(($L$3-T18)^2)</f>
        <v>6.4627014839136757E-2</v>
      </c>
      <c r="W18">
        <f>U18+V18</f>
        <v>0.24251985734837728</v>
      </c>
      <c r="X18">
        <f>(((R18 - $K$3)*(R18*(1-R18))*M18) + ((T18 -$L$3)*(T18*(1-T18))*O18)) * (J18 * (1 - J18)) *$N$3</f>
        <v>1.8825566694011194E-4</v>
      </c>
      <c r="Y18">
        <f>(((R18 - $K$3)*(R18*(1-R18))*M18) + ((T18 -$L$3)*(T18*(1-T18))*O18)) * (J18 * (1 - J18)) *$O$3</f>
        <v>3.7651133388022387E-4</v>
      </c>
      <c r="Z18">
        <f>(((R18 - $K$3)*(R18*(1-R18))*N18) + ((T18 -$L$3)*(T18*(1-T18))*P18)) * (L18 * (1 - L18)) *$N$3</f>
        <v>2.2481346257611861E-4</v>
      </c>
      <c r="AA18">
        <f>(((R18 - $K$3)*(R18*(1-R18))*N18) + ((T18 -$L$3)*(T18*(1-T18))*P18)) * (L18 * (1 - L18)) *$O$3</f>
        <v>4.4962692515223722E-4</v>
      </c>
      <c r="AB18">
        <f>(R18-$K$3)*R18*(1-R18)*J18</f>
        <v>7.2157072912136258E-2</v>
      </c>
      <c r="AC18">
        <f>(R18-$K$3)*R18*(1-R18)*L18</f>
        <v>7.2690745191944781E-2</v>
      </c>
      <c r="AD18">
        <f>(T18-$L$3)*T18*(1-T18)*J18</f>
        <v>-4.2455250092604709E-2</v>
      </c>
      <c r="AE18">
        <f>(T18-$L$3)*T18*(1-T18)*L18</f>
        <v>-4.276924828006376E-2</v>
      </c>
    </row>
    <row r="19" spans="2:31" x14ac:dyDescent="0.3">
      <c r="D19">
        <v>2</v>
      </c>
      <c r="E19">
        <f>E18-$Q$2*X18</f>
        <v>0.14990587216652995</v>
      </c>
      <c r="F19">
        <f>F18-$Q$2*Y18</f>
        <v>0.1998117443330599</v>
      </c>
      <c r="G19">
        <f>G18-$Q$2*Z18</f>
        <v>0.24988759326871193</v>
      </c>
      <c r="H19">
        <f>H18-$Q$2*AA18</f>
        <v>0.29977518653742385</v>
      </c>
      <c r="I19">
        <f>(E19*$N$3) + (F19*$O$3)</f>
        <v>2.747646804163249E-2</v>
      </c>
      <c r="J19">
        <f>1/(1+EXP(-I19))</f>
        <v>0.5068686848861037</v>
      </c>
      <c r="K19">
        <f>(G19*$N$3)+(H19*$O$3)</f>
        <v>4.2471898317177986E-2</v>
      </c>
      <c r="L19">
        <f>1/(1+EXP(-K19))</f>
        <v>0.51061637875362398</v>
      </c>
      <c r="M19">
        <f>M18-$Q$2*AB18</f>
        <v>0.3639214635439319</v>
      </c>
      <c r="N19">
        <f>N18-$Q$2*AC18</f>
        <v>0.41365462740402764</v>
      </c>
      <c r="O19">
        <f>O18-$Q$2*AD18</f>
        <v>0.52122762504630238</v>
      </c>
      <c r="P19">
        <f>P18-$Q$2*AE18</f>
        <v>0.57138462414003188</v>
      </c>
      <c r="Q19">
        <f>(M19*J19)+(N19*L19)</f>
        <v>0.39567922152806312</v>
      </c>
      <c r="R19">
        <f>1/(1+EXP(-Q19))</f>
        <v>0.59764910542281569</v>
      </c>
      <c r="S19">
        <f>(O19*J19)+(P19*L19)</f>
        <v>0.55595230848741006</v>
      </c>
      <c r="T19">
        <f>1/(1+EXP(-S19))</f>
        <v>0.63551546628555877</v>
      </c>
      <c r="U19">
        <f>0.5*(($K$3-R19)^2)</f>
        <v>0.17266573555211776</v>
      </c>
      <c r="V19">
        <f>0.5*(($L$3-T19)^2)</f>
        <v>6.2829642321372406E-2</v>
      </c>
      <c r="W19">
        <f>U19+V19</f>
        <v>0.23549537787349017</v>
      </c>
      <c r="X19">
        <f>(((R19 - $K$3)*(R19*(1-R19))*M19) + ((T19 -$L$3)*(T19*(1-T19))*O19)) * (J19 * (1 - J19)) *$N$3</f>
        <v>1.0781316692656082E-4</v>
      </c>
      <c r="Y19">
        <f>(((R19 - $K$3)*(R19*(1-R19))*M19) + ((T19 -$L$3)*(T19*(1-T19))*O19)) * (J19 * (1 - J19)) *$O$3</f>
        <v>2.1562633385312165E-4</v>
      </c>
      <c r="Z19">
        <f>(((R19 - $K$3)*(R19*(1-R19))*N19) + ((T19 -$L$3)*(T19*(1-T19))*P19)) * (L19 * (1 - L19)) *$N$3</f>
        <v>1.441345454045088E-4</v>
      </c>
      <c r="AA19">
        <f>(((R19 - $K$3)*(R19*(1-R19))*N19) + ((T19 -$L$3)*(T19*(1-T19))*P19)) * (L19 * (1 - L19)) *$O$3</f>
        <v>2.882690908090176E-4</v>
      </c>
      <c r="AB19">
        <f>(R19-$K$3)*R19*(1-R19)*J19</f>
        <v>7.1625024756718864E-2</v>
      </c>
      <c r="AC19">
        <f>(R19-$K$3)*R19*(1-R19)*L19</f>
        <v>7.2154607021407524E-2</v>
      </c>
      <c r="AD19">
        <f>(T19-$L$3)*T19*(1-T19)*J19</f>
        <v>-4.1619607570877327E-2</v>
      </c>
      <c r="AE19">
        <f>(T19-$L$3)*T19*(1-T19)*L19</f>
        <v>-4.1927335297432436E-2</v>
      </c>
    </row>
    <row r="20" spans="2:31" x14ac:dyDescent="0.3">
      <c r="D20">
        <v>3</v>
      </c>
      <c r="E20">
        <f t="shared" ref="E20:E37" si="0">E19-$Q$2*X19</f>
        <v>0.14985196558306668</v>
      </c>
      <c r="F20">
        <f t="shared" ref="F20:F37" si="1">F19-$Q$2*Y19</f>
        <v>0.19970393116613333</v>
      </c>
      <c r="G20">
        <f t="shared" ref="G20:G37" si="2">G19-$Q$2*Z19</f>
        <v>0.24981552599600967</v>
      </c>
      <c r="H20">
        <f t="shared" ref="H20:H37" si="3">H19-$Q$2*AA19</f>
        <v>0.29963105199201934</v>
      </c>
      <c r="I20">
        <f t="shared" ref="I20:I37" si="4">(E20*$N$3) + (F20*$O$3)</f>
        <v>2.7462991395766669E-2</v>
      </c>
      <c r="J20">
        <f t="shared" ref="J20:J37" si="5">1/(1+EXP(-I20))</f>
        <v>0.50686531636013787</v>
      </c>
      <c r="K20">
        <f t="shared" ref="K20:K37" si="6">(G20*$N$3)+(H20*$O$3)</f>
        <v>4.2453881499002422E-2</v>
      </c>
      <c r="L20">
        <f t="shared" ref="L20:L37" si="7">1/(1+EXP(-K20))</f>
        <v>0.51061187657884965</v>
      </c>
      <c r="M20">
        <f t="shared" ref="M20:M37" si="8">M19-$Q$2*AB19</f>
        <v>0.32810895116557248</v>
      </c>
      <c r="N20">
        <f t="shared" ref="N20:N37" si="9">N19-$Q$2*AC19</f>
        <v>0.37757732389332388</v>
      </c>
      <c r="O20">
        <f t="shared" ref="O20:O37" si="10">O19-$Q$2*AD19</f>
        <v>0.542037428831741</v>
      </c>
      <c r="P20">
        <f t="shared" ref="P20:P37" si="11">P19-$Q$2*AE19</f>
        <v>0.59234829178874815</v>
      </c>
      <c r="Q20">
        <f t="shared" ref="Q20:Q37" si="12">(M20*J20)+(N20*L20)</f>
        <v>0.35910251323992115</v>
      </c>
      <c r="R20">
        <f t="shared" ref="R20:R37" si="13">1/(1+EXP(-Q20))</f>
        <v>0.58882316047387184</v>
      </c>
      <c r="S20">
        <f t="shared" ref="S20:S37" si="14">(O20*J20)+(P20*L20)</f>
        <v>0.57720004570236483</v>
      </c>
      <c r="T20">
        <f t="shared" ref="T20:T37" si="15">1/(1+EXP(-S20))</f>
        <v>0.64042288273336123</v>
      </c>
      <c r="U20">
        <f t="shared" ref="U20:U37" si="16">0.5*(($K$3-R20)^2)</f>
        <v>0.16751812555048079</v>
      </c>
      <c r="V20">
        <f t="shared" ref="V20:V37" si="17">0.5*(($L$3-T20)^2)</f>
        <v>6.1102080458226654E-2</v>
      </c>
      <c r="W20">
        <f t="shared" ref="W20:W37" si="18">U20+V20</f>
        <v>0.22862020600870744</v>
      </c>
      <c r="X20">
        <f t="shared" ref="X20:X37" si="19">(((R20 - $K$3)*(R20*(1-R20))*M20) + ((T20 -$L$3)*(T20*(1-T20))*O20)) * (J20 * (1 - J20)) *$N$3</f>
        <v>2.9323069624365552E-5</v>
      </c>
      <c r="Y20">
        <f t="shared" ref="Y20:Y37" si="20">(((R20 - $K$3)*(R20*(1-R20))*M20) + ((T20 -$L$3)*(T20*(1-T20))*O20)) * (J20 * (1 - J20)) *$O$3</f>
        <v>5.8646139248731104E-5</v>
      </c>
      <c r="Z20">
        <f t="shared" ref="Z20:Z37" si="21">(((R20 - $K$3)*(R20*(1-R20))*N20) + ((T20 -$L$3)*(T20*(1-T20))*P20)) * (L20 * (1 - L20)) *$N$3</f>
        <v>6.5328838952553596E-5</v>
      </c>
      <c r="AA20">
        <f t="shared" ref="AA20:AA37" si="22">(((R20 - $K$3)*(R20*(1-R20))*N20) + ((T20 -$L$3)*(T20*(1-T20))*P20)) * (L20 * (1 - L20)) *$O$3</f>
        <v>1.3065767790510719E-4</v>
      </c>
      <c r="AB20">
        <f t="shared" ref="AB20:AB37" si="23">(R20-$K$3)*R20*(1-R20)*J20</f>
        <v>7.1031666302848406E-2</v>
      </c>
      <c r="AC20">
        <f t="shared" ref="AC20:AC37" si="24">(R20-$K$3)*R20*(1-R20)*L20</f>
        <v>7.1556706005999005E-2</v>
      </c>
      <c r="AD20">
        <f t="shared" ref="AD20:AD37" si="25">(T20-$L$3)*T20*(1-T20)*J20</f>
        <v>-4.0803222041132202E-2</v>
      </c>
      <c r="AE20">
        <f t="shared" ref="AE20:AE37" si="26">(T20-$L$3)*T20*(1-T20)*L20</f>
        <v>-4.110482430816511E-2</v>
      </c>
    </row>
    <row r="21" spans="2:31" x14ac:dyDescent="0.3">
      <c r="D21">
        <v>4</v>
      </c>
      <c r="E21">
        <f t="shared" si="0"/>
        <v>0.14983730404825449</v>
      </c>
      <c r="F21">
        <f t="shared" si="1"/>
        <v>0.19967460809650897</v>
      </c>
      <c r="G21">
        <f t="shared" si="2"/>
        <v>0.2497828615765334</v>
      </c>
      <c r="H21">
        <f t="shared" si="3"/>
        <v>0.29956572315306679</v>
      </c>
      <c r="I21">
        <f t="shared" si="4"/>
        <v>2.7459326012063624E-2</v>
      </c>
      <c r="J21">
        <f t="shared" si="5"/>
        <v>0.50686440018694801</v>
      </c>
      <c r="K21">
        <f t="shared" si="6"/>
        <v>4.2445715394133353E-2</v>
      </c>
      <c r="L21">
        <f t="shared" si="7"/>
        <v>0.51060983597205634</v>
      </c>
      <c r="M21">
        <f t="shared" si="8"/>
        <v>0.29259311801414828</v>
      </c>
      <c r="N21">
        <f t="shared" si="9"/>
        <v>0.34179897089032441</v>
      </c>
      <c r="O21">
        <f t="shared" si="10"/>
        <v>0.56243903985230714</v>
      </c>
      <c r="P21">
        <f t="shared" si="11"/>
        <v>0.61290070394283069</v>
      </c>
      <c r="Q21">
        <f t="shared" si="12"/>
        <v>0.32283095172279641</v>
      </c>
      <c r="R21">
        <f t="shared" si="13"/>
        <v>0.58001402141982483</v>
      </c>
      <c r="S21">
        <f t="shared" si="14"/>
        <v>0.59803345448386924</v>
      </c>
      <c r="T21">
        <f t="shared" si="15"/>
        <v>0.64520626283828375</v>
      </c>
      <c r="U21">
        <f t="shared" si="16"/>
        <v>0.16245799230760025</v>
      </c>
      <c r="V21">
        <f t="shared" si="17"/>
        <v>5.944136059297133E-2</v>
      </c>
      <c r="W21">
        <f t="shared" si="18"/>
        <v>0.22189935290057158</v>
      </c>
      <c r="X21">
        <f t="shared" si="19"/>
        <v>-4.7049991639886758E-5</v>
      </c>
      <c r="Y21">
        <f t="shared" si="20"/>
        <v>-9.4099983279773516E-5</v>
      </c>
      <c r="Z21">
        <f t="shared" si="21"/>
        <v>-1.1434055342190275E-5</v>
      </c>
      <c r="AA21">
        <f t="shared" si="22"/>
        <v>-2.2868110684380551E-5</v>
      </c>
      <c r="AB21">
        <f t="shared" si="23"/>
        <v>7.0380218722495377E-2</v>
      </c>
      <c r="AC21">
        <f t="shared" si="24"/>
        <v>7.0900287975080009E-2</v>
      </c>
      <c r="AD21">
        <f t="shared" si="25"/>
        <v>-4.0006050377705042E-2</v>
      </c>
      <c r="AE21">
        <f t="shared" si="26"/>
        <v>-4.0301672032432102E-2</v>
      </c>
    </row>
    <row r="22" spans="2:31" x14ac:dyDescent="0.3">
      <c r="D22">
        <v>5</v>
      </c>
      <c r="E22">
        <f t="shared" si="0"/>
        <v>0.14986082904407444</v>
      </c>
      <c r="F22">
        <f t="shared" si="1"/>
        <v>0.19972165808814885</v>
      </c>
      <c r="G22">
        <f t="shared" si="2"/>
        <v>0.2497885786042045</v>
      </c>
      <c r="H22">
        <f t="shared" si="3"/>
        <v>0.299577157208409</v>
      </c>
      <c r="I22">
        <f t="shared" si="4"/>
        <v>2.7465207261018608E-2</v>
      </c>
      <c r="J22">
        <f t="shared" si="5"/>
        <v>0.50686587022200302</v>
      </c>
      <c r="K22">
        <f t="shared" si="6"/>
        <v>4.2447144651051122E-2</v>
      </c>
      <c r="L22">
        <f t="shared" si="7"/>
        <v>0.5106101931253908</v>
      </c>
      <c r="M22">
        <f t="shared" si="8"/>
        <v>0.25740300865290061</v>
      </c>
      <c r="N22">
        <f t="shared" si="9"/>
        <v>0.30634882690278442</v>
      </c>
      <c r="O22">
        <f t="shared" si="10"/>
        <v>0.5824420650411597</v>
      </c>
      <c r="P22">
        <f t="shared" si="11"/>
        <v>0.63305153995904673</v>
      </c>
      <c r="Q22">
        <f t="shared" si="12"/>
        <v>0.2868936336471819</v>
      </c>
      <c r="R22">
        <f t="shared" si="13"/>
        <v>0.5712354735096804</v>
      </c>
      <c r="S22">
        <f t="shared" si="14"/>
        <v>0.61846257322780285</v>
      </c>
      <c r="T22">
        <f t="shared" si="15"/>
        <v>0.64986880415272352</v>
      </c>
      <c r="U22">
        <f t="shared" si="16"/>
        <v>0.15749262836281758</v>
      </c>
      <c r="V22">
        <f t="shared" si="17"/>
        <v>5.7844615194249167E-2</v>
      </c>
      <c r="W22">
        <f t="shared" si="18"/>
        <v>0.21533724355706674</v>
      </c>
      <c r="X22">
        <f t="shared" si="19"/>
        <v>-1.2115498637677122E-4</v>
      </c>
      <c r="Y22">
        <f t="shared" si="20"/>
        <v>-2.4230997275354244E-4</v>
      </c>
      <c r="Z22">
        <f t="shared" si="21"/>
        <v>-8.5997783708974409E-5</v>
      </c>
      <c r="AA22">
        <f t="shared" si="22"/>
        <v>-1.7199556741794882E-4</v>
      </c>
      <c r="AB22">
        <f t="shared" si="23"/>
        <v>6.9674230119717614E-2</v>
      </c>
      <c r="AC22">
        <f t="shared" si="24"/>
        <v>7.0188928052523594E-2</v>
      </c>
      <c r="AD22">
        <f t="shared" si="25"/>
        <v>-3.9227986032313339E-2</v>
      </c>
      <c r="AE22">
        <f t="shared" si="26"/>
        <v>-3.9517771269757383E-2</v>
      </c>
    </row>
    <row r="23" spans="2:31" x14ac:dyDescent="0.3">
      <c r="D23">
        <v>6</v>
      </c>
      <c r="E23">
        <f t="shared" si="0"/>
        <v>0.14992140653726282</v>
      </c>
      <c r="F23">
        <f t="shared" si="1"/>
        <v>0.19984281307452562</v>
      </c>
      <c r="G23">
        <f t="shared" si="2"/>
        <v>0.249831577496059</v>
      </c>
      <c r="H23">
        <f t="shared" si="3"/>
        <v>0.29966315499211799</v>
      </c>
      <c r="I23">
        <f t="shared" si="4"/>
        <v>2.7480351634315704E-2</v>
      </c>
      <c r="J23">
        <f t="shared" si="5"/>
        <v>0.50686965560102515</v>
      </c>
      <c r="K23">
        <f t="shared" si="6"/>
        <v>4.2457894374014753E-2</v>
      </c>
      <c r="L23">
        <f t="shared" si="7"/>
        <v>0.51061287934566246</v>
      </c>
      <c r="M23">
        <f t="shared" si="8"/>
        <v>0.2225658935930418</v>
      </c>
      <c r="N23">
        <f t="shared" si="9"/>
        <v>0.2712543628765226</v>
      </c>
      <c r="O23">
        <f t="shared" si="10"/>
        <v>0.60205605805731632</v>
      </c>
      <c r="P23">
        <f t="shared" si="11"/>
        <v>0.65281042559392544</v>
      </c>
      <c r="Q23">
        <f t="shared" si="12"/>
        <v>0.25131786909749387</v>
      </c>
      <c r="R23">
        <f t="shared" si="13"/>
        <v>0.56250084676327505</v>
      </c>
      <c r="S23">
        <f t="shared" si="14"/>
        <v>0.63849735787940443</v>
      </c>
      <c r="T23">
        <f t="shared" si="15"/>
        <v>0.65441370735972781</v>
      </c>
      <c r="U23">
        <f t="shared" si="16"/>
        <v>0.15262859283706798</v>
      </c>
      <c r="V23">
        <f t="shared" si="17"/>
        <v>5.6309079904021196E-2</v>
      </c>
      <c r="W23">
        <f t="shared" si="18"/>
        <v>0.20893767274108918</v>
      </c>
      <c r="X23">
        <f t="shared" si="19"/>
        <v>-1.9285650788860477E-4</v>
      </c>
      <c r="Y23">
        <f t="shared" si="20"/>
        <v>-3.8571301577720955E-4</v>
      </c>
      <c r="Z23">
        <f t="shared" si="21"/>
        <v>-1.5822135040770936E-4</v>
      </c>
      <c r="AA23">
        <f t="shared" si="22"/>
        <v>-3.1644270081541872E-4</v>
      </c>
      <c r="AB23">
        <f t="shared" si="23"/>
        <v>6.8917519486525913E-2</v>
      </c>
      <c r="AC23">
        <f t="shared" si="24"/>
        <v>6.9426474190191448E-2</v>
      </c>
      <c r="AD23">
        <f t="shared" si="25"/>
        <v>-3.846886753188071E-2</v>
      </c>
      <c r="AE23">
        <f t="shared" si="26"/>
        <v>-3.8752959461203051E-2</v>
      </c>
    </row>
    <row r="24" spans="2:31" x14ac:dyDescent="0.3">
      <c r="D24">
        <v>7</v>
      </c>
      <c r="E24">
        <f t="shared" si="0"/>
        <v>0.15001783479120712</v>
      </c>
      <c r="F24">
        <f t="shared" si="1"/>
        <v>0.20003566958241423</v>
      </c>
      <c r="G24">
        <f t="shared" si="2"/>
        <v>0.24991068817126286</v>
      </c>
      <c r="H24">
        <f t="shared" si="3"/>
        <v>0.2998213763425257</v>
      </c>
      <c r="I24">
        <f t="shared" si="4"/>
        <v>2.7504458697801781E-2</v>
      </c>
      <c r="J24">
        <f t="shared" si="5"/>
        <v>0.5068756812282339</v>
      </c>
      <c r="K24">
        <f t="shared" si="6"/>
        <v>4.2477672042815717E-2</v>
      </c>
      <c r="L24">
        <f t="shared" si="7"/>
        <v>0.51061782153420276</v>
      </c>
      <c r="M24">
        <f t="shared" si="8"/>
        <v>0.18810713384977884</v>
      </c>
      <c r="N24">
        <f t="shared" si="9"/>
        <v>0.23654112578142689</v>
      </c>
      <c r="O24">
        <f t="shared" si="10"/>
        <v>0.62129049182325669</v>
      </c>
      <c r="P24">
        <f t="shared" si="11"/>
        <v>0.67218690532452696</v>
      </c>
      <c r="Q24">
        <f t="shared" si="12"/>
        <v>0.21612904596375726</v>
      </c>
      <c r="R24">
        <f t="shared" si="13"/>
        <v>0.55382291082758639</v>
      </c>
      <c r="S24">
        <f t="shared" si="14"/>
        <v>0.65814765454416513</v>
      </c>
      <c r="T24">
        <f t="shared" si="15"/>
        <v>0.65884416206926832</v>
      </c>
      <c r="U24">
        <f t="shared" si="16"/>
        <v>0.14787167917049449</v>
      </c>
      <c r="V24">
        <f t="shared" si="17"/>
        <v>5.4832094497802512E-2</v>
      </c>
      <c r="W24">
        <f t="shared" si="18"/>
        <v>0.202703773668297</v>
      </c>
      <c r="X24">
        <f t="shared" si="19"/>
        <v>-2.6203635600907134E-4</v>
      </c>
      <c r="Y24">
        <f t="shared" si="20"/>
        <v>-5.2407271201814268E-4</v>
      </c>
      <c r="Z24">
        <f t="shared" si="21"/>
        <v>-2.2798078864244608E-4</v>
      </c>
      <c r="AA24">
        <f t="shared" si="22"/>
        <v>-4.5596157728489215E-4</v>
      </c>
      <c r="AB24">
        <f t="shared" si="23"/>
        <v>6.8114118271393673E-2</v>
      </c>
      <c r="AC24">
        <f t="shared" si="24"/>
        <v>6.8616988298164872E-2</v>
      </c>
      <c r="AD24">
        <f t="shared" si="25"/>
        <v>-3.7728486217670207E-2</v>
      </c>
      <c r="AE24">
        <f t="shared" si="26"/>
        <v>-3.8007026487379379E-2</v>
      </c>
    </row>
    <row r="25" spans="2:31" x14ac:dyDescent="0.3">
      <c r="D25">
        <v>8</v>
      </c>
      <c r="E25">
        <f t="shared" si="0"/>
        <v>0.15014885296921165</v>
      </c>
      <c r="F25">
        <f t="shared" si="1"/>
        <v>0.2002977059384233</v>
      </c>
      <c r="G25">
        <f t="shared" si="2"/>
        <v>0.25002467856558408</v>
      </c>
      <c r="H25">
        <f t="shared" si="3"/>
        <v>0.30004935713116815</v>
      </c>
      <c r="I25">
        <f t="shared" si="4"/>
        <v>2.7537213242302915E-2</v>
      </c>
      <c r="J25">
        <f t="shared" si="5"/>
        <v>0.50688386831404386</v>
      </c>
      <c r="K25">
        <f t="shared" si="6"/>
        <v>4.2506169641396016E-2</v>
      </c>
      <c r="L25">
        <f t="shared" si="7"/>
        <v>0.51062494271892656</v>
      </c>
      <c r="M25">
        <f t="shared" si="8"/>
        <v>0.154050074714082</v>
      </c>
      <c r="N25">
        <f t="shared" si="9"/>
        <v>0.20223263163234445</v>
      </c>
      <c r="O25">
        <f t="shared" si="10"/>
        <v>0.64015473493209174</v>
      </c>
      <c r="P25">
        <f t="shared" si="11"/>
        <v>0.69119041856821661</v>
      </c>
      <c r="Q25">
        <f t="shared" si="12"/>
        <v>0.18135052372830501</v>
      </c>
      <c r="R25">
        <f t="shared" si="13"/>
        <v>0.54521378284696775</v>
      </c>
      <c r="S25">
        <f t="shared" si="14"/>
        <v>0.67742317625119652</v>
      </c>
      <c r="T25">
        <f t="shared" si="15"/>
        <v>0.66316333460013943</v>
      </c>
      <c r="U25">
        <f t="shared" si="16"/>
        <v>0.14322689667468058</v>
      </c>
      <c r="V25">
        <f t="shared" si="17"/>
        <v>5.3411102924850205E-2</v>
      </c>
      <c r="W25">
        <f t="shared" si="18"/>
        <v>0.19663799959953079</v>
      </c>
      <c r="X25">
        <f t="shared" si="19"/>
        <v>-3.2859466364063754E-4</v>
      </c>
      <c r="Y25">
        <f t="shared" si="20"/>
        <v>-6.5718932728127508E-4</v>
      </c>
      <c r="Z25">
        <f t="shared" si="21"/>
        <v>-2.9517037198281351E-4</v>
      </c>
      <c r="AA25">
        <f t="shared" si="22"/>
        <v>-5.9034074396562702E-4</v>
      </c>
      <c r="AB25">
        <f t="shared" si="23"/>
        <v>6.7268211244113404E-2</v>
      </c>
      <c r="AC25">
        <f t="shared" si="24"/>
        <v>6.7764686667931145E-2</v>
      </c>
      <c r="AD25">
        <f t="shared" si="25"/>
        <v>-3.70065932572348E-2</v>
      </c>
      <c r="AE25">
        <f t="shared" si="26"/>
        <v>-3.7279721733994242E-2</v>
      </c>
    </row>
    <row r="26" spans="2:31" x14ac:dyDescent="0.3">
      <c r="D26">
        <v>9</v>
      </c>
      <c r="E26">
        <f t="shared" si="0"/>
        <v>0.15031315030103198</v>
      </c>
      <c r="F26">
        <f t="shared" si="1"/>
        <v>0.20062630060206393</v>
      </c>
      <c r="G26">
        <f t="shared" si="2"/>
        <v>0.25017226375157547</v>
      </c>
      <c r="H26">
        <f t="shared" si="3"/>
        <v>0.30034452750315094</v>
      </c>
      <c r="I26">
        <f t="shared" si="4"/>
        <v>2.7578287575257994E-2</v>
      </c>
      <c r="J26">
        <f t="shared" si="5"/>
        <v>0.50689413494796243</v>
      </c>
      <c r="K26">
        <f t="shared" si="6"/>
        <v>4.2543065937893865E-2</v>
      </c>
      <c r="L26">
        <f t="shared" si="7"/>
        <v>0.51063416262423456</v>
      </c>
      <c r="M26">
        <f t="shared" si="8"/>
        <v>0.12041596909202529</v>
      </c>
      <c r="N26">
        <f t="shared" si="9"/>
        <v>0.16835028829837889</v>
      </c>
      <c r="O26">
        <f t="shared" si="10"/>
        <v>0.65865803156070912</v>
      </c>
      <c r="P26">
        <f t="shared" si="11"/>
        <v>0.70983027943521371</v>
      </c>
      <c r="Q26">
        <f t="shared" si="12"/>
        <v>0.14700355697961393</v>
      </c>
      <c r="R26">
        <f t="shared" si="13"/>
        <v>0.53668484958669704</v>
      </c>
      <c r="S26">
        <f t="shared" si="14"/>
        <v>0.69633348347922008</v>
      </c>
      <c r="T26">
        <f t="shared" si="15"/>
        <v>0.66737435756372843</v>
      </c>
      <c r="U26">
        <f t="shared" si="16"/>
        <v>0.13869846539208083</v>
      </c>
      <c r="V26">
        <f t="shared" si="17"/>
        <v>5.2043652578708473E-2</v>
      </c>
      <c r="W26">
        <f t="shared" si="18"/>
        <v>0.1907421179707893</v>
      </c>
      <c r="X26">
        <f t="shared" si="19"/>
        <v>-3.9245056796810936E-4</v>
      </c>
      <c r="Y26">
        <f t="shared" si="20"/>
        <v>-7.8490113593621873E-4</v>
      </c>
      <c r="Z26">
        <f t="shared" si="21"/>
        <v>-3.5970336537275295E-4</v>
      </c>
      <c r="AA26">
        <f t="shared" si="22"/>
        <v>-7.194067307455059E-4</v>
      </c>
      <c r="AB26">
        <f t="shared" si="23"/>
        <v>6.6384078244154959E-2</v>
      </c>
      <c r="AC26">
        <f t="shared" si="24"/>
        <v>6.6873881287392856E-2</v>
      </c>
      <c r="AD26">
        <f t="shared" si="25"/>
        <v>-3.6302905966696608E-2</v>
      </c>
      <c r="AE26">
        <f t="shared" si="26"/>
        <v>-3.6570760462701947E-2</v>
      </c>
    </row>
    <row r="27" spans="2:31" x14ac:dyDescent="0.3">
      <c r="D27">
        <v>10</v>
      </c>
      <c r="E27">
        <f t="shared" si="0"/>
        <v>0.15050937558501604</v>
      </c>
      <c r="F27">
        <f t="shared" si="1"/>
        <v>0.20101875117003204</v>
      </c>
      <c r="G27">
        <f t="shared" si="2"/>
        <v>0.25035211543426183</v>
      </c>
      <c r="H27">
        <f t="shared" si="3"/>
        <v>0.30070423086852371</v>
      </c>
      <c r="I27">
        <f t="shared" si="4"/>
        <v>2.7627343896254007E-2</v>
      </c>
      <c r="J27">
        <f t="shared" si="5"/>
        <v>0.50690639669245952</v>
      </c>
      <c r="K27">
        <f t="shared" si="6"/>
        <v>4.2588028858565462E-2</v>
      </c>
      <c r="L27">
        <f t="shared" si="7"/>
        <v>0.51064539826437783</v>
      </c>
      <c r="M27">
        <f t="shared" si="8"/>
        <v>8.7223929969947808E-2</v>
      </c>
      <c r="N27">
        <f t="shared" si="9"/>
        <v>0.13491334765468246</v>
      </c>
      <c r="O27">
        <f t="shared" si="10"/>
        <v>0.67680948454405743</v>
      </c>
      <c r="P27">
        <f t="shared" si="11"/>
        <v>0.72811565966656466</v>
      </c>
      <c r="Q27">
        <f t="shared" si="12"/>
        <v>0.11310724819072746</v>
      </c>
      <c r="R27">
        <f t="shared" si="13"/>
        <v>0.528246704538198</v>
      </c>
      <c r="S27">
        <f t="shared" si="14"/>
        <v>0.71488796807047206</v>
      </c>
      <c r="T27">
        <f t="shared" si="15"/>
        <v>0.67148032107278233</v>
      </c>
      <c r="U27">
        <f t="shared" si="16"/>
        <v>0.13428982338235115</v>
      </c>
      <c r="V27">
        <f t="shared" si="17"/>
        <v>5.0727392931948917E-2</v>
      </c>
      <c r="W27">
        <f t="shared" si="18"/>
        <v>0.18501721631430007</v>
      </c>
      <c r="X27">
        <f t="shared" si="19"/>
        <v>-4.5354244417797942E-4</v>
      </c>
      <c r="Y27">
        <f t="shared" si="20"/>
        <v>-9.0708488835595884E-4</v>
      </c>
      <c r="Z27">
        <f t="shared" si="21"/>
        <v>-4.2151233206992307E-4</v>
      </c>
      <c r="AA27">
        <f t="shared" si="22"/>
        <v>-8.4302466413984614E-4</v>
      </c>
      <c r="AB27">
        <f t="shared" si="23"/>
        <v>6.5466038240034385E-2</v>
      </c>
      <c r="AC27">
        <f t="shared" si="24"/>
        <v>6.5948923485681141E-2</v>
      </c>
      <c r="AD27">
        <f t="shared" si="25"/>
        <v>-3.5617113484839147E-2</v>
      </c>
      <c r="AE27">
        <f t="shared" si="26"/>
        <v>-3.5879829529016041E-2</v>
      </c>
    </row>
    <row r="28" spans="2:31" x14ac:dyDescent="0.3">
      <c r="D28">
        <v>11</v>
      </c>
      <c r="E28">
        <f t="shared" si="0"/>
        <v>0.15073614680710504</v>
      </c>
      <c r="F28">
        <f t="shared" si="1"/>
        <v>0.20147229361421001</v>
      </c>
      <c r="G28">
        <f t="shared" si="2"/>
        <v>0.25056287160029678</v>
      </c>
      <c r="H28">
        <f t="shared" si="3"/>
        <v>0.30112574320059365</v>
      </c>
      <c r="I28">
        <f t="shared" si="4"/>
        <v>2.7684036701776257E-2</v>
      </c>
      <c r="J28">
        <f t="shared" si="5"/>
        <v>0.50692056718413658</v>
      </c>
      <c r="K28">
        <f t="shared" si="6"/>
        <v>4.2640717900074204E-2</v>
      </c>
      <c r="L28">
        <f t="shared" si="7"/>
        <v>0.51065856454640746</v>
      </c>
      <c r="M28">
        <f t="shared" si="8"/>
        <v>5.4490910849930616E-2</v>
      </c>
      <c r="N28">
        <f t="shared" si="9"/>
        <v>0.10193888591184189</v>
      </c>
      <c r="O28">
        <f t="shared" si="10"/>
        <v>0.69461804128647697</v>
      </c>
      <c r="P28">
        <f t="shared" si="11"/>
        <v>0.74605557443107273</v>
      </c>
      <c r="Q28">
        <f t="shared" si="12"/>
        <v>7.9678528585628225E-2</v>
      </c>
      <c r="R28">
        <f t="shared" si="13"/>
        <v>0.51990910023858694</v>
      </c>
      <c r="S28">
        <f t="shared" si="14"/>
        <v>0.73309584017609197</v>
      </c>
      <c r="T28">
        <f t="shared" si="15"/>
        <v>0.67548426540699447</v>
      </c>
      <c r="U28">
        <f t="shared" si="16"/>
        <v>0.13000364525306266</v>
      </c>
      <c r="V28">
        <f t="shared" si="17"/>
        <v>4.9460073653288944E-2</v>
      </c>
      <c r="W28">
        <f t="shared" si="18"/>
        <v>0.1794637189063516</v>
      </c>
      <c r="X28">
        <f t="shared" si="19"/>
        <v>-5.1182773380963899E-4</v>
      </c>
      <c r="Y28">
        <f t="shared" si="20"/>
        <v>-1.023655467619278E-3</v>
      </c>
      <c r="Z28">
        <f t="shared" si="21"/>
        <v>-4.805490275030429E-4</v>
      </c>
      <c r="AA28">
        <f t="shared" si="22"/>
        <v>-9.6109805500608581E-4</v>
      </c>
      <c r="AB28">
        <f t="shared" si="23"/>
        <v>6.451839691962713E-2</v>
      </c>
      <c r="AC28">
        <f t="shared" si="24"/>
        <v>6.4994151136590891E-2</v>
      </c>
      <c r="AD28">
        <f t="shared" si="25"/>
        <v>-3.494888184280414E-2</v>
      </c>
      <c r="AE28">
        <f t="shared" si="26"/>
        <v>-3.5206592491374575E-2</v>
      </c>
    </row>
    <row r="29" spans="2:31" x14ac:dyDescent="0.3">
      <c r="D29">
        <v>12</v>
      </c>
      <c r="E29">
        <f t="shared" si="0"/>
        <v>0.15099206067400986</v>
      </c>
      <c r="F29">
        <f t="shared" si="1"/>
        <v>0.20198412134801966</v>
      </c>
      <c r="G29">
        <f t="shared" si="2"/>
        <v>0.2508031461140483</v>
      </c>
      <c r="H29">
        <f t="shared" si="3"/>
        <v>0.30160629222809671</v>
      </c>
      <c r="I29">
        <f t="shared" si="4"/>
        <v>2.7748015168502459E-2</v>
      </c>
      <c r="J29">
        <f t="shared" si="5"/>
        <v>0.50693655872953147</v>
      </c>
      <c r="K29">
        <f t="shared" si="6"/>
        <v>4.2700786528512086E-2</v>
      </c>
      <c r="L29">
        <f t="shared" si="7"/>
        <v>0.51067357486980569</v>
      </c>
      <c r="M29">
        <f t="shared" si="8"/>
        <v>2.223171239011705E-2</v>
      </c>
      <c r="N29">
        <f t="shared" si="9"/>
        <v>6.9441810343546434E-2</v>
      </c>
      <c r="O29">
        <f t="shared" si="10"/>
        <v>0.71209248220787902</v>
      </c>
      <c r="P29">
        <f t="shared" si="11"/>
        <v>0.76365887067675997</v>
      </c>
      <c r="Q29">
        <f t="shared" si="12"/>
        <v>4.6732165307280533E-2</v>
      </c>
      <c r="R29">
        <f t="shared" si="13"/>
        <v>0.51168091557949791</v>
      </c>
      <c r="S29">
        <f t="shared" si="14"/>
        <v>0.75096611789717205</v>
      </c>
      <c r="T29">
        <f t="shared" si="15"/>
        <v>0.67938917497720719</v>
      </c>
      <c r="U29">
        <f t="shared" si="16"/>
        <v>0.12584187052834164</v>
      </c>
      <c r="V29">
        <f t="shared" si="17"/>
        <v>4.8239542310670007E-2</v>
      </c>
      <c r="W29">
        <f t="shared" si="18"/>
        <v>0.17408141283901166</v>
      </c>
      <c r="X29">
        <f t="shared" si="19"/>
        <v>-5.6728241103330853E-4</v>
      </c>
      <c r="Y29">
        <f t="shared" si="20"/>
        <v>-1.1345648220666171E-3</v>
      </c>
      <c r="Z29">
        <f t="shared" si="21"/>
        <v>-5.3678392256296416E-4</v>
      </c>
      <c r="AA29">
        <f t="shared" si="22"/>
        <v>-1.0735678451259283E-3</v>
      </c>
      <c r="AB29">
        <f t="shared" si="23"/>
        <v>6.3545398792518637E-2</v>
      </c>
      <c r="AC29">
        <f t="shared" si="24"/>
        <v>6.4013840408808739E-2</v>
      </c>
      <c r="AD29">
        <f t="shared" si="25"/>
        <v>-3.4297858474146341E-2</v>
      </c>
      <c r="AE29">
        <f t="shared" si="26"/>
        <v>-3.4550694156417802E-2</v>
      </c>
    </row>
    <row r="30" spans="2:31" x14ac:dyDescent="0.3">
      <c r="D30">
        <v>13</v>
      </c>
      <c r="E30">
        <f t="shared" si="0"/>
        <v>0.15127570187952652</v>
      </c>
      <c r="F30">
        <f t="shared" si="1"/>
        <v>0.20255140375905298</v>
      </c>
      <c r="G30">
        <f t="shared" si="2"/>
        <v>0.25107153807532978</v>
      </c>
      <c r="H30">
        <f t="shared" si="3"/>
        <v>0.30214307615065966</v>
      </c>
      <c r="I30">
        <f t="shared" si="4"/>
        <v>2.7818925469881624E-2</v>
      </c>
      <c r="J30">
        <f t="shared" si="5"/>
        <v>0.50695428288424149</v>
      </c>
      <c r="K30">
        <f t="shared" si="6"/>
        <v>4.2767884518832455E-2</v>
      </c>
      <c r="L30">
        <f t="shared" si="7"/>
        <v>0.51069034171121952</v>
      </c>
      <c r="M30">
        <f t="shared" si="8"/>
        <v>-9.540987006142268E-3</v>
      </c>
      <c r="N30">
        <f t="shared" si="9"/>
        <v>3.7434890139142064E-2</v>
      </c>
      <c r="O30">
        <f t="shared" si="10"/>
        <v>0.72924141144495214</v>
      </c>
      <c r="P30">
        <f t="shared" si="11"/>
        <v>0.78093421775496885</v>
      </c>
      <c r="Q30">
        <f t="shared" si="12"/>
        <v>1.4280792611373702E-2</v>
      </c>
      <c r="R30">
        <f t="shared" si="13"/>
        <v>0.50357013747825452</v>
      </c>
      <c r="S30">
        <f t="shared" si="14"/>
        <v>0.76850761930783684</v>
      </c>
      <c r="T30">
        <f t="shared" si="15"/>
        <v>0.68319797344080724</v>
      </c>
      <c r="U30">
        <f t="shared" si="16"/>
        <v>0.12180574030515152</v>
      </c>
      <c r="V30">
        <f t="shared" si="17"/>
        <v>4.7063741750413807E-2</v>
      </c>
      <c r="W30">
        <f t="shared" si="18"/>
        <v>0.16886948205556535</v>
      </c>
      <c r="X30">
        <f t="shared" si="19"/>
        <v>-6.1990013798772839E-4</v>
      </c>
      <c r="Y30">
        <f t="shared" si="20"/>
        <v>-1.2398002759754568E-3</v>
      </c>
      <c r="Z30">
        <f t="shared" si="21"/>
        <v>-5.9020540703296355E-4</v>
      </c>
      <c r="AA30">
        <f t="shared" si="22"/>
        <v>-1.1804108140659271E-3</v>
      </c>
      <c r="AB30">
        <f t="shared" si="23"/>
        <v>6.2551184532021062E-2</v>
      </c>
      <c r="AC30">
        <f t="shared" si="24"/>
        <v>6.3012162795739873E-2</v>
      </c>
      <c r="AD30">
        <f t="shared" si="25"/>
        <v>-3.3663676209898734E-2</v>
      </c>
      <c r="AE30">
        <f t="shared" si="26"/>
        <v>-3.3911764605438023E-2</v>
      </c>
    </row>
    <row r="31" spans="2:31" x14ac:dyDescent="0.3">
      <c r="D31">
        <v>14</v>
      </c>
      <c r="E31">
        <f t="shared" si="0"/>
        <v>0.15158565194852039</v>
      </c>
      <c r="F31">
        <f t="shared" si="1"/>
        <v>0.20317130389704072</v>
      </c>
      <c r="G31">
        <f t="shared" si="2"/>
        <v>0.25136664077884624</v>
      </c>
      <c r="H31">
        <f t="shared" si="3"/>
        <v>0.30273328155769264</v>
      </c>
      <c r="I31">
        <f t="shared" si="4"/>
        <v>2.7896412987130095E-2</v>
      </c>
      <c r="J31">
        <f t="shared" si="5"/>
        <v>0.50697365100565184</v>
      </c>
      <c r="K31">
        <f t="shared" si="6"/>
        <v>4.2841660194711577E-2</v>
      </c>
      <c r="L31">
        <f t="shared" si="7"/>
        <v>0.51070877718430563</v>
      </c>
      <c r="M31">
        <f t="shared" si="8"/>
        <v>-4.0816579272152799E-2</v>
      </c>
      <c r="N31">
        <f t="shared" si="9"/>
        <v>5.9288087412721277E-3</v>
      </c>
      <c r="O31">
        <f t="shared" si="10"/>
        <v>0.74607324954990151</v>
      </c>
      <c r="P31">
        <f t="shared" si="11"/>
        <v>0.7978901000576879</v>
      </c>
      <c r="Q31">
        <f t="shared" si="12"/>
        <v>-1.7665035552750206E-2</v>
      </c>
      <c r="R31">
        <f t="shared" si="13"/>
        <v>0.49558385595064219</v>
      </c>
      <c r="S31">
        <f t="shared" si="14"/>
        <v>0.7857289565698895</v>
      </c>
      <c r="T31">
        <f t="shared" si="15"/>
        <v>0.68691351983211424</v>
      </c>
      <c r="U31">
        <f t="shared" si="16"/>
        <v>0.11789584057994701</v>
      </c>
      <c r="V31">
        <f t="shared" si="17"/>
        <v>4.5930707230279103E-2</v>
      </c>
      <c r="W31">
        <f t="shared" si="18"/>
        <v>0.1638265478102261</v>
      </c>
      <c r="X31">
        <f t="shared" si="19"/>
        <v>-6.6969116486190628E-4</v>
      </c>
      <c r="Y31">
        <f t="shared" si="20"/>
        <v>-1.3393823297238126E-3</v>
      </c>
      <c r="Z31">
        <f t="shared" si="21"/>
        <v>-6.4081872874100995E-4</v>
      </c>
      <c r="AA31">
        <f t="shared" si="22"/>
        <v>-1.2816374574820199E-3</v>
      </c>
      <c r="AB31">
        <f t="shared" si="23"/>
        <v>6.1539754031710581E-2</v>
      </c>
      <c r="AC31">
        <f t="shared" si="24"/>
        <v>6.1993147903080033E-2</v>
      </c>
      <c r="AD31">
        <f t="shared" si="25"/>
        <v>-3.3045956802374481E-2</v>
      </c>
      <c r="AE31">
        <f t="shared" si="26"/>
        <v>-3.3289422746031257E-2</v>
      </c>
    </row>
    <row r="32" spans="2:31" x14ac:dyDescent="0.3">
      <c r="D32">
        <v>15</v>
      </c>
      <c r="E32">
        <f t="shared" si="0"/>
        <v>0.15192049753095135</v>
      </c>
      <c r="F32">
        <f t="shared" si="1"/>
        <v>0.20384099506190262</v>
      </c>
      <c r="G32">
        <f t="shared" si="2"/>
        <v>0.25168705014321674</v>
      </c>
      <c r="H32">
        <f t="shared" si="3"/>
        <v>0.30337410028643363</v>
      </c>
      <c r="I32">
        <f t="shared" si="4"/>
        <v>2.798012438273783E-2</v>
      </c>
      <c r="J32">
        <f t="shared" si="5"/>
        <v>0.50699457477129017</v>
      </c>
      <c r="K32">
        <f t="shared" si="6"/>
        <v>4.2921762535804202E-2</v>
      </c>
      <c r="L32">
        <f t="shared" si="7"/>
        <v>0.51072879356642908</v>
      </c>
      <c r="M32">
        <f t="shared" si="8"/>
        <v>-7.1586456288008082E-2</v>
      </c>
      <c r="N32">
        <f t="shared" si="9"/>
        <v>-2.5067765210267889E-2</v>
      </c>
      <c r="O32">
        <f t="shared" si="10"/>
        <v>0.76259622795108872</v>
      </c>
      <c r="P32">
        <f t="shared" si="11"/>
        <v>0.8145348114307035</v>
      </c>
      <c r="Q32">
        <f t="shared" si="12"/>
        <v>-4.9096774448368824E-2</v>
      </c>
      <c r="R32">
        <f t="shared" si="13"/>
        <v>0.48772827136547742</v>
      </c>
      <c r="S32">
        <f t="shared" si="14"/>
        <v>0.80263853187211409</v>
      </c>
      <c r="T32">
        <f t="shared" si="15"/>
        <v>0.69053860558287272</v>
      </c>
      <c r="U32">
        <f t="shared" si="16"/>
        <v>0.11411215063092361</v>
      </c>
      <c r="V32">
        <f t="shared" si="17"/>
        <v>4.4838563373125133E-2</v>
      </c>
      <c r="W32">
        <f t="shared" si="18"/>
        <v>0.15895071400404875</v>
      </c>
      <c r="X32">
        <f t="shared" si="19"/>
        <v>-7.1668103191776242E-4</v>
      </c>
      <c r="Y32">
        <f t="shared" si="20"/>
        <v>-1.4333620638355248E-3</v>
      </c>
      <c r="Z32">
        <f t="shared" si="21"/>
        <v>-6.8864472581674284E-4</v>
      </c>
      <c r="AA32">
        <f t="shared" si="22"/>
        <v>-1.3772894516334857E-3</v>
      </c>
      <c r="AB32">
        <f t="shared" si="23"/>
        <v>6.0514935412267531E-2</v>
      </c>
      <c r="AC32">
        <f t="shared" si="24"/>
        <v>6.0960652231436742E-2</v>
      </c>
      <c r="AD32">
        <f t="shared" si="25"/>
        <v>-3.2444314019893644E-2</v>
      </c>
      <c r="AE32">
        <f t="shared" si="26"/>
        <v>-3.2683279431433065E-2</v>
      </c>
    </row>
    <row r="33" spans="4:31" x14ac:dyDescent="0.3">
      <c r="D33">
        <v>16</v>
      </c>
      <c r="E33">
        <f t="shared" si="0"/>
        <v>0.15227883804691023</v>
      </c>
      <c r="F33">
        <f t="shared" si="1"/>
        <v>0.20455767609382039</v>
      </c>
      <c r="G33">
        <f t="shared" si="2"/>
        <v>0.25203137250612512</v>
      </c>
      <c r="H33">
        <f t="shared" si="3"/>
        <v>0.30406274501225039</v>
      </c>
      <c r="I33">
        <f t="shared" si="4"/>
        <v>2.8069709511727554E-2</v>
      </c>
      <c r="J33">
        <f t="shared" si="5"/>
        <v>0.50701696665662199</v>
      </c>
      <c r="K33">
        <f t="shared" si="6"/>
        <v>4.3007843126531296E-2</v>
      </c>
      <c r="L33">
        <f t="shared" si="7"/>
        <v>0.51075030378575248</v>
      </c>
      <c r="M33">
        <f t="shared" si="8"/>
        <v>-0.10184392399414186</v>
      </c>
      <c r="N33">
        <f t="shared" si="9"/>
        <v>-5.554809132598626E-2</v>
      </c>
      <c r="O33">
        <f t="shared" si="10"/>
        <v>0.7788183849610355</v>
      </c>
      <c r="P33">
        <f t="shared" si="11"/>
        <v>0.83087645114642006</v>
      </c>
      <c r="Q33">
        <f t="shared" si="12"/>
        <v>-8.0007801935383566E-2</v>
      </c>
      <c r="R33">
        <f t="shared" si="13"/>
        <v>0.48000871247832433</v>
      </c>
      <c r="S33">
        <f t="shared" si="14"/>
        <v>0.81924453495081551</v>
      </c>
      <c r="T33">
        <f t="shared" si="15"/>
        <v>0.6940759523191613</v>
      </c>
      <c r="U33">
        <f t="shared" si="16"/>
        <v>0.11045409490276607</v>
      </c>
      <c r="V33">
        <f t="shared" si="17"/>
        <v>4.3785520997905641E-2</v>
      </c>
      <c r="W33">
        <f t="shared" si="18"/>
        <v>0.1542396159006717</v>
      </c>
      <c r="X33">
        <f t="shared" si="19"/>
        <v>-7.6090912952346166E-4</v>
      </c>
      <c r="Y33">
        <f t="shared" si="20"/>
        <v>-1.5218182590469233E-3</v>
      </c>
      <c r="Z33">
        <f t="shared" si="21"/>
        <v>-7.3371840854896924E-4</v>
      </c>
      <c r="AA33">
        <f t="shared" si="22"/>
        <v>-1.4674368170979385E-3</v>
      </c>
      <c r="AB33">
        <f t="shared" si="23"/>
        <v>5.9480359999142932E-2</v>
      </c>
      <c r="AC33">
        <f t="shared" si="24"/>
        <v>5.9918333974458116E-2</v>
      </c>
      <c r="AD33">
        <f t="shared" si="25"/>
        <v>-3.185835635263623E-2</v>
      </c>
      <c r="AE33">
        <f t="shared" si="26"/>
        <v>-3.2092940188022785E-2</v>
      </c>
    </row>
    <row r="34" spans="4:31" x14ac:dyDescent="0.3">
      <c r="D34">
        <v>17</v>
      </c>
      <c r="E34">
        <f t="shared" si="0"/>
        <v>0.15265929261167197</v>
      </c>
      <c r="F34">
        <f t="shared" si="1"/>
        <v>0.20531858522334384</v>
      </c>
      <c r="G34">
        <f t="shared" si="2"/>
        <v>0.2523982317103996</v>
      </c>
      <c r="H34">
        <f t="shared" si="3"/>
        <v>0.30479646342079936</v>
      </c>
      <c r="I34">
        <f t="shared" si="4"/>
        <v>2.8164823152917982E-2</v>
      </c>
      <c r="J34">
        <f t="shared" si="5"/>
        <v>0.50704074036784652</v>
      </c>
      <c r="K34">
        <f t="shared" si="6"/>
        <v>4.3099557927599917E-2</v>
      </c>
      <c r="L34">
        <f t="shared" si="7"/>
        <v>0.51077322186401652</v>
      </c>
      <c r="M34">
        <f t="shared" si="8"/>
        <v>-0.13158410399371331</v>
      </c>
      <c r="N34">
        <f t="shared" si="9"/>
        <v>-8.5507258313215317E-2</v>
      </c>
      <c r="O34">
        <f t="shared" si="10"/>
        <v>0.79474756313735362</v>
      </c>
      <c r="P34">
        <f t="shared" si="11"/>
        <v>0.84692292124043145</v>
      </c>
      <c r="Q34">
        <f t="shared" si="12"/>
        <v>-0.11039331933101179</v>
      </c>
      <c r="R34">
        <f t="shared" si="13"/>
        <v>0.47242966373210787</v>
      </c>
      <c r="S34">
        <f t="shared" si="14"/>
        <v>0.83555494197116553</v>
      </c>
      <c r="T34">
        <f t="shared" si="15"/>
        <v>0.69752821033187018</v>
      </c>
      <c r="U34">
        <f t="shared" si="16"/>
        <v>0.10692059694969518</v>
      </c>
      <c r="V34">
        <f t="shared" si="17"/>
        <v>4.276987387583938E-2</v>
      </c>
      <c r="W34">
        <f t="shared" si="18"/>
        <v>0.14969047082553455</v>
      </c>
      <c r="X34">
        <f t="shared" si="19"/>
        <v>-8.0242716899449557E-4</v>
      </c>
      <c r="Y34">
        <f t="shared" si="20"/>
        <v>-1.6048543379889911E-3</v>
      </c>
      <c r="Z34">
        <f t="shared" si="21"/>
        <v>-7.7608744425523651E-4</v>
      </c>
      <c r="AA34">
        <f t="shared" si="22"/>
        <v>-1.552174888510473E-3</v>
      </c>
      <c r="AB34">
        <f t="shared" si="23"/>
        <v>5.8439443107092912E-2</v>
      </c>
      <c r="AC34">
        <f t="shared" si="24"/>
        <v>5.8869633667096945E-2</v>
      </c>
      <c r="AD34">
        <f t="shared" si="25"/>
        <v>-3.1287689367539839E-2</v>
      </c>
      <c r="AE34">
        <f t="shared" si="26"/>
        <v>-3.1518007589183203E-2</v>
      </c>
    </row>
    <row r="35" spans="4:31" x14ac:dyDescent="0.3">
      <c r="D35">
        <v>18</v>
      </c>
      <c r="E35">
        <f t="shared" si="0"/>
        <v>0.1530605061961692</v>
      </c>
      <c r="F35">
        <f t="shared" si="1"/>
        <v>0.20612101239233835</v>
      </c>
      <c r="G35">
        <f t="shared" si="2"/>
        <v>0.25278627543252724</v>
      </c>
      <c r="H35">
        <f t="shared" si="3"/>
        <v>0.30557255086505458</v>
      </c>
      <c r="I35">
        <f t="shared" si="4"/>
        <v>2.8265126549042296E-2</v>
      </c>
      <c r="J35">
        <f t="shared" si="5"/>
        <v>0.50706581122690875</v>
      </c>
      <c r="K35">
        <f t="shared" si="6"/>
        <v>4.319656885813182E-2</v>
      </c>
      <c r="L35">
        <f t="shared" si="7"/>
        <v>0.51079746331198261</v>
      </c>
      <c r="M35">
        <f t="shared" si="8"/>
        <v>-0.16080382554725978</v>
      </c>
      <c r="N35">
        <f t="shared" si="9"/>
        <v>-0.11494207514676379</v>
      </c>
      <c r="O35">
        <f t="shared" si="10"/>
        <v>0.81039140782112351</v>
      </c>
      <c r="P35">
        <f t="shared" si="11"/>
        <v>0.86268192503502306</v>
      </c>
      <c r="Q35">
        <f t="shared" si="12"/>
        <v>-0.14025024266229383</v>
      </c>
      <c r="R35">
        <f t="shared" si="13"/>
        <v>0.46499480026955137</v>
      </c>
      <c r="S35">
        <f t="shared" si="14"/>
        <v>0.85157751557112227</v>
      </c>
      <c r="T35">
        <f t="shared" si="15"/>
        <v>0.70089795762827811</v>
      </c>
      <c r="U35">
        <f t="shared" si="16"/>
        <v>0.10351013413616447</v>
      </c>
      <c r="V35">
        <f t="shared" si="17"/>
        <v>4.1789995451750439E-2</v>
      </c>
      <c r="W35">
        <f t="shared" si="18"/>
        <v>0.14530012958791491</v>
      </c>
      <c r="X35">
        <f t="shared" si="19"/>
        <v>-8.4129761215535719E-4</v>
      </c>
      <c r="Y35">
        <f t="shared" si="20"/>
        <v>-1.6825952243107144E-3</v>
      </c>
      <c r="Z35">
        <f t="shared" si="21"/>
        <v>-8.1581059382707815E-4</v>
      </c>
      <c r="AA35">
        <f t="shared" si="22"/>
        <v>-1.6316211876541563E-3</v>
      </c>
      <c r="AB35">
        <f t="shared" si="23"/>
        <v>5.7395370317820993E-2</v>
      </c>
      <c r="AC35">
        <f t="shared" si="24"/>
        <v>5.7817760367747356E-2</v>
      </c>
      <c r="AD35">
        <f t="shared" si="25"/>
        <v>-3.0731917747690119E-2</v>
      </c>
      <c r="AE35">
        <f t="shared" si="26"/>
        <v>-3.0958083311217272E-2</v>
      </c>
    </row>
    <row r="36" spans="4:31" x14ac:dyDescent="0.3">
      <c r="D36">
        <v>19</v>
      </c>
      <c r="E36">
        <f t="shared" si="0"/>
        <v>0.15348115500224688</v>
      </c>
      <c r="F36">
        <f t="shared" si="1"/>
        <v>0.20696231000449369</v>
      </c>
      <c r="G36">
        <f t="shared" si="2"/>
        <v>0.25319418072944078</v>
      </c>
      <c r="H36">
        <f t="shared" si="3"/>
        <v>0.30638836145888165</v>
      </c>
      <c r="I36">
        <f t="shared" si="4"/>
        <v>2.8370288750561717E-2</v>
      </c>
      <c r="J36">
        <f t="shared" si="5"/>
        <v>0.5070920965074377</v>
      </c>
      <c r="K36">
        <f t="shared" si="6"/>
        <v>4.3298545182360204E-2</v>
      </c>
      <c r="L36">
        <f t="shared" si="7"/>
        <v>0.51082294547602791</v>
      </c>
      <c r="M36">
        <f t="shared" si="8"/>
        <v>-0.18950151070617027</v>
      </c>
      <c r="N36">
        <f t="shared" si="9"/>
        <v>-0.14385095533063746</v>
      </c>
      <c r="O36">
        <f t="shared" si="10"/>
        <v>0.82575736669496858</v>
      </c>
      <c r="P36">
        <f t="shared" si="11"/>
        <v>0.87816096669063171</v>
      </c>
      <c r="Q36">
        <f t="shared" si="12"/>
        <v>-0.16957708706685529</v>
      </c>
      <c r="R36">
        <f t="shared" si="13"/>
        <v>0.45770702911744121</v>
      </c>
      <c r="S36">
        <f t="shared" si="14"/>
        <v>0.86731980589079716</v>
      </c>
      <c r="T36">
        <f t="shared" si="15"/>
        <v>0.7041876994820383</v>
      </c>
      <c r="U36">
        <f t="shared" si="16"/>
        <v>0.10022079196058267</v>
      </c>
      <c r="V36">
        <f t="shared" si="17"/>
        <v>4.0844335563684823E-2</v>
      </c>
      <c r="W36">
        <f t="shared" si="18"/>
        <v>0.1410651275242675</v>
      </c>
      <c r="X36">
        <f t="shared" si="19"/>
        <v>-8.7759210156791809E-4</v>
      </c>
      <c r="Y36">
        <f t="shared" si="20"/>
        <v>-1.7551842031358362E-3</v>
      </c>
      <c r="Z36">
        <f t="shared" si="21"/>
        <v>-8.5295614273443699E-4</v>
      </c>
      <c r="AA36">
        <f t="shared" si="22"/>
        <v>-1.705912285468874E-3</v>
      </c>
      <c r="AB36">
        <f t="shared" si="23"/>
        <v>5.6351088822999447E-2</v>
      </c>
      <c r="AC36">
        <f t="shared" si="24"/>
        <v>5.6765682943204075E-2</v>
      </c>
      <c r="AD36">
        <f t="shared" si="25"/>
        <v>-3.0190647049093577E-2</v>
      </c>
      <c r="AE36">
        <f t="shared" si="26"/>
        <v>-3.0412769904448571E-2</v>
      </c>
    </row>
    <row r="37" spans="4:31" x14ac:dyDescent="0.3">
      <c r="D37">
        <v>20</v>
      </c>
      <c r="E37">
        <f t="shared" si="0"/>
        <v>0.15391995105303083</v>
      </c>
      <c r="F37">
        <f t="shared" si="1"/>
        <v>0.20783990210606162</v>
      </c>
      <c r="G37">
        <f t="shared" si="2"/>
        <v>0.25362065880080797</v>
      </c>
      <c r="H37">
        <f t="shared" si="3"/>
        <v>0.3072413176016161</v>
      </c>
      <c r="I37">
        <f t="shared" si="4"/>
        <v>2.8479987763257705E-2</v>
      </c>
      <c r="J37">
        <f t="shared" si="5"/>
        <v>0.5071195157216295</v>
      </c>
      <c r="K37">
        <f t="shared" si="6"/>
        <v>4.3405164700202011E-2</v>
      </c>
      <c r="L37">
        <f t="shared" si="7"/>
        <v>0.51084958783571988</v>
      </c>
      <c r="M37">
        <f t="shared" si="8"/>
        <v>-0.21767705511766999</v>
      </c>
      <c r="N37">
        <f t="shared" si="9"/>
        <v>-0.17223379680223949</v>
      </c>
      <c r="O37">
        <f t="shared" si="10"/>
        <v>0.84085269021951536</v>
      </c>
      <c r="P37">
        <f t="shared" si="11"/>
        <v>0.89336735164285597</v>
      </c>
      <c r="Q37">
        <f t="shared" si="12"/>
        <v>-0.19837384688278842</v>
      </c>
      <c r="R37">
        <f t="shared" si="13"/>
        <v>0.45056853506539729</v>
      </c>
      <c r="S37">
        <f t="shared" si="14"/>
        <v>0.88278915242999156</v>
      </c>
      <c r="T37">
        <f t="shared" si="15"/>
        <v>0.70739986840800584</v>
      </c>
      <c r="U37">
        <f t="shared" si="16"/>
        <v>9.7050317044835091E-2</v>
      </c>
      <c r="V37">
        <f t="shared" si="17"/>
        <v>3.9931417187906208E-2</v>
      </c>
      <c r="W37">
        <f t="shared" si="18"/>
        <v>0.13698173423274129</v>
      </c>
      <c r="X37">
        <f t="shared" si="19"/>
        <v>-9.1138992681092745E-4</v>
      </c>
      <c r="Y37">
        <f t="shared" si="20"/>
        <v>-1.8227798536218549E-3</v>
      </c>
      <c r="Z37">
        <f t="shared" si="21"/>
        <v>-8.8760036275300396E-4</v>
      </c>
      <c r="AA37">
        <f t="shared" si="22"/>
        <v>-1.7752007255060079E-3</v>
      </c>
      <c r="AB37">
        <f t="shared" si="23"/>
        <v>5.530930332568583E-2</v>
      </c>
      <c r="AC37">
        <f t="shared" si="24"/>
        <v>5.5716125945579155E-2</v>
      </c>
      <c r="AD37">
        <f t="shared" si="25"/>
        <v>-2.9663485205146174E-2</v>
      </c>
      <c r="AE37">
        <f t="shared" si="26"/>
        <v>-2.9881672310039974E-2</v>
      </c>
    </row>
  </sheetData>
  <mergeCells count="6">
    <mergeCell ref="K1:L1"/>
    <mergeCell ref="N1:O1"/>
    <mergeCell ref="S1:X1"/>
    <mergeCell ref="B13:Z13"/>
    <mergeCell ref="D16:AF16"/>
    <mergeCell ref="Z1:A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Rangasai K R</dc:creator>
  <cp:lastModifiedBy>Rangasai K R</cp:lastModifiedBy>
  <dcterms:created xsi:type="dcterms:W3CDTF">2021-05-14T07:21:19Z</dcterms:created>
  <dcterms:modified xsi:type="dcterms:W3CDTF">2021-05-14T19:41:20Z</dcterms:modified>
</cp:coreProperties>
</file>